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Points\2016\EP\Circuit Car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J72" i="1" l="1"/>
  <c r="AF72" i="1"/>
  <c r="AB72" i="1"/>
  <c r="X72" i="1"/>
  <c r="P72" i="1"/>
  <c r="L72" i="1"/>
  <c r="H72" i="1"/>
  <c r="AJ66" i="1"/>
  <c r="AB66" i="1"/>
  <c r="AK66" i="1" s="1"/>
  <c r="X66" i="1"/>
  <c r="P66" i="1"/>
  <c r="L66" i="1"/>
  <c r="AK71" i="1"/>
  <c r="AJ71" i="1"/>
  <c r="AK74" i="1"/>
  <c r="AJ74" i="1"/>
  <c r="AK73" i="1"/>
  <c r="AJ73" i="1"/>
  <c r="AJ76" i="1"/>
  <c r="AJ65" i="1"/>
  <c r="AJ64" i="1"/>
  <c r="AJ77" i="1"/>
  <c r="AJ70" i="1"/>
  <c r="AJ59" i="1"/>
  <c r="AJ58" i="1"/>
  <c r="AJ57" i="1"/>
  <c r="AJ55" i="1"/>
  <c r="AJ56" i="1"/>
  <c r="AJ54" i="1"/>
  <c r="AJ53" i="1"/>
  <c r="AJ51" i="1"/>
  <c r="AJ50" i="1"/>
  <c r="AJ49" i="1"/>
  <c r="AJ5" i="1"/>
  <c r="AJ43" i="1"/>
  <c r="AK43" i="1" s="1"/>
  <c r="AJ44" i="1"/>
  <c r="AJ41" i="1"/>
  <c r="AK41" i="1" s="1"/>
  <c r="AJ39" i="1"/>
  <c r="AJ38" i="1"/>
  <c r="AJ37" i="1"/>
  <c r="AK34" i="1"/>
  <c r="AJ34" i="1"/>
  <c r="AJ29" i="1"/>
  <c r="AJ25" i="1"/>
  <c r="AJ21" i="1"/>
  <c r="AJ15" i="1"/>
  <c r="AJ14" i="1"/>
  <c r="AJ13" i="1"/>
  <c r="AJ10" i="1"/>
  <c r="AJ9" i="1"/>
  <c r="AJ7" i="1"/>
  <c r="AF81" i="1"/>
  <c r="AK81" i="1" s="1"/>
  <c r="AB81" i="1"/>
  <c r="AF54" i="1"/>
  <c r="AJ36" i="1"/>
  <c r="AF36" i="1"/>
  <c r="AJ26" i="1"/>
  <c r="AK26" i="1" s="1"/>
  <c r="AF26" i="1"/>
  <c r="AJ27" i="1"/>
  <c r="AF27" i="1"/>
  <c r="AF9" i="1"/>
  <c r="AJ22" i="1"/>
  <c r="AB14" i="1"/>
  <c r="AJ62" i="1"/>
  <c r="AB11" i="1"/>
  <c r="AB18" i="1"/>
  <c r="AJ18" i="1"/>
  <c r="AF18" i="1"/>
  <c r="X18" i="1"/>
  <c r="T18" i="1"/>
  <c r="AJ61" i="1"/>
  <c r="AF61" i="1"/>
  <c r="AB61" i="1"/>
  <c r="X61" i="1"/>
  <c r="T61" i="1"/>
  <c r="P61" i="1"/>
  <c r="L61" i="1"/>
  <c r="H61" i="1"/>
  <c r="AF50" i="1"/>
  <c r="AB50" i="1"/>
  <c r="X50" i="1"/>
  <c r="T50" i="1"/>
  <c r="P50" i="1"/>
  <c r="L50" i="1"/>
  <c r="H50" i="1"/>
  <c r="AJ52" i="1"/>
  <c r="AF52" i="1"/>
  <c r="AB52" i="1"/>
  <c r="X52" i="1"/>
  <c r="T52" i="1"/>
  <c r="P52" i="1"/>
  <c r="L52" i="1"/>
  <c r="H52" i="1"/>
  <c r="AF49" i="1"/>
  <c r="AB49" i="1"/>
  <c r="X49" i="1"/>
  <c r="T49" i="1"/>
  <c r="P49" i="1"/>
  <c r="L49" i="1"/>
  <c r="H49" i="1"/>
  <c r="T37" i="1"/>
  <c r="P37" i="1"/>
  <c r="L37" i="1"/>
  <c r="AB25" i="1"/>
  <c r="AJ23" i="1"/>
  <c r="AF23" i="1"/>
  <c r="AB23" i="1"/>
  <c r="X23" i="1"/>
  <c r="T23" i="1"/>
  <c r="X25" i="1"/>
  <c r="P25" i="1"/>
  <c r="L25" i="1"/>
  <c r="AB36" i="1"/>
  <c r="AF62" i="1"/>
  <c r="AB62" i="1"/>
  <c r="X62" i="1"/>
  <c r="T62" i="1"/>
  <c r="P62" i="1"/>
  <c r="L62" i="1"/>
  <c r="H62" i="1"/>
  <c r="X67" i="1"/>
  <c r="X68" i="1"/>
  <c r="X54" i="1"/>
  <c r="X56" i="1"/>
  <c r="X39" i="1"/>
  <c r="X17" i="1"/>
  <c r="X16" i="1"/>
  <c r="X9" i="1"/>
  <c r="T69" i="1"/>
  <c r="T78" i="1"/>
  <c r="T58" i="1"/>
  <c r="T75" i="1"/>
  <c r="T53" i="1"/>
  <c r="T76" i="1"/>
  <c r="T59" i="1"/>
  <c r="T54" i="1"/>
  <c r="T56" i="1"/>
  <c r="T77" i="1"/>
  <c r="T57" i="1"/>
  <c r="T55" i="1"/>
  <c r="T79" i="1"/>
  <c r="T68" i="1"/>
  <c r="T67" i="1"/>
  <c r="T63" i="1"/>
  <c r="T60" i="1"/>
  <c r="T51" i="1"/>
  <c r="T45" i="1"/>
  <c r="T44" i="1"/>
  <c r="X45" i="1"/>
  <c r="T40" i="1"/>
  <c r="T32" i="1"/>
  <c r="T33" i="1"/>
  <c r="AF28" i="1"/>
  <c r="AJ28" i="1"/>
  <c r="AB28" i="1"/>
  <c r="X28" i="1"/>
  <c r="T28" i="1"/>
  <c r="X14" i="1"/>
  <c r="T14" i="1"/>
  <c r="AF22" i="1"/>
  <c r="AB22" i="1"/>
  <c r="T22" i="1"/>
  <c r="T19" i="1"/>
  <c r="T20" i="1"/>
  <c r="T15" i="1"/>
  <c r="T17" i="1"/>
  <c r="T16" i="1"/>
  <c r="T13" i="1"/>
  <c r="AJ11" i="1"/>
  <c r="AF11" i="1"/>
  <c r="X11" i="1"/>
  <c r="T11" i="1"/>
  <c r="T9" i="1"/>
  <c r="T10" i="1"/>
  <c r="T8" i="1"/>
  <c r="T7" i="1"/>
  <c r="T4" i="1"/>
  <c r="AJ33" i="1"/>
  <c r="AF33" i="1"/>
  <c r="AB33" i="1"/>
  <c r="X33" i="1"/>
  <c r="P33" i="1"/>
  <c r="L33" i="1"/>
  <c r="AJ32" i="1"/>
  <c r="AF32" i="1"/>
  <c r="AB32" i="1"/>
  <c r="X32" i="1"/>
  <c r="P32" i="1"/>
  <c r="L32" i="1"/>
  <c r="H32" i="1"/>
  <c r="P40" i="1"/>
  <c r="L40" i="1"/>
  <c r="P54" i="1"/>
  <c r="AF51" i="1"/>
  <c r="AB51" i="1"/>
  <c r="X51" i="1"/>
  <c r="P51" i="1"/>
  <c r="L51" i="1"/>
  <c r="H51" i="1"/>
  <c r="P68" i="1"/>
  <c r="L68" i="1"/>
  <c r="H68" i="1"/>
  <c r="P56" i="1"/>
  <c r="L56" i="1"/>
  <c r="AJ75" i="1"/>
  <c r="AF63" i="1"/>
  <c r="AB63" i="1"/>
  <c r="X63" i="1"/>
  <c r="P63" i="1"/>
  <c r="L63" i="1"/>
  <c r="AJ69" i="1"/>
  <c r="AF77" i="1"/>
  <c r="AB77" i="1"/>
  <c r="X77" i="1"/>
  <c r="P77" i="1"/>
  <c r="L77" i="1"/>
  <c r="H77" i="1"/>
  <c r="P9" i="1"/>
  <c r="P17" i="1"/>
  <c r="P18" i="1"/>
  <c r="L17" i="1"/>
  <c r="H17" i="1"/>
  <c r="AF79" i="1"/>
  <c r="AB79" i="1"/>
  <c r="X79" i="1"/>
  <c r="P79" i="1"/>
  <c r="L79" i="1"/>
  <c r="H79" i="1"/>
  <c r="AF67" i="1"/>
  <c r="AB67" i="1"/>
  <c r="P67" i="1"/>
  <c r="L67" i="1"/>
  <c r="H67" i="1"/>
  <c r="AB59" i="1"/>
  <c r="X59" i="1"/>
  <c r="P59" i="1"/>
  <c r="L59" i="1"/>
  <c r="H59" i="1"/>
  <c r="AF57" i="1"/>
  <c r="AB57" i="1"/>
  <c r="X57" i="1"/>
  <c r="P57" i="1"/>
  <c r="L57" i="1"/>
  <c r="H57" i="1"/>
  <c r="AF55" i="1"/>
  <c r="AB55" i="1"/>
  <c r="X55" i="1"/>
  <c r="P55" i="1"/>
  <c r="L55" i="1"/>
  <c r="H55" i="1"/>
  <c r="AB60" i="1"/>
  <c r="P60" i="1"/>
  <c r="L60" i="1"/>
  <c r="H60" i="1"/>
  <c r="H16" i="1"/>
  <c r="H19" i="1"/>
  <c r="L18" i="1"/>
  <c r="H18" i="1"/>
  <c r="AF19" i="1"/>
  <c r="AB19" i="1"/>
  <c r="X19" i="1"/>
  <c r="AJ8" i="1"/>
  <c r="AF8" i="1"/>
  <c r="AB8" i="1"/>
  <c r="X8" i="1"/>
  <c r="P8" i="1"/>
  <c r="L8" i="1"/>
  <c r="H8" i="1"/>
  <c r="H37" i="1"/>
  <c r="AF38" i="1"/>
  <c r="AB38" i="1"/>
  <c r="X38" i="1"/>
  <c r="T38" i="1"/>
  <c r="P38" i="1"/>
  <c r="L38" i="1"/>
  <c r="H38" i="1"/>
  <c r="AF44" i="1"/>
  <c r="AB44" i="1"/>
  <c r="X44" i="1"/>
  <c r="P44" i="1"/>
  <c r="L44" i="1"/>
  <c r="H44" i="1"/>
  <c r="AJ80" i="1"/>
  <c r="AF80" i="1"/>
  <c r="AB80" i="1"/>
  <c r="X80" i="1"/>
  <c r="T80" i="1"/>
  <c r="P80" i="1"/>
  <c r="L80" i="1"/>
  <c r="H80" i="1"/>
  <c r="AJ16" i="1"/>
  <c r="AJ68" i="1"/>
  <c r="AJ78" i="1"/>
  <c r="AJ67" i="1"/>
  <c r="AJ63" i="1"/>
  <c r="AJ20" i="1"/>
  <c r="AJ24" i="1"/>
  <c r="AJ4" i="1"/>
  <c r="AF5" i="1"/>
  <c r="AF10" i="1"/>
  <c r="AF7" i="1"/>
  <c r="AF13" i="1"/>
  <c r="AF21" i="1"/>
  <c r="AF29" i="1"/>
  <c r="AF16" i="1"/>
  <c r="AF24" i="1"/>
  <c r="AF20" i="1"/>
  <c r="AF65" i="1"/>
  <c r="AF76" i="1"/>
  <c r="AF53" i="1"/>
  <c r="AF64" i="1"/>
  <c r="AF78" i="1"/>
  <c r="AF70" i="1"/>
  <c r="AF75" i="1"/>
  <c r="AF69" i="1"/>
  <c r="AF58" i="1"/>
  <c r="AB64" i="1"/>
  <c r="X64" i="1"/>
  <c r="T64" i="1"/>
  <c r="L64" i="1"/>
  <c r="H64" i="1"/>
  <c r="AB16" i="1"/>
  <c r="P16" i="1"/>
  <c r="L16" i="1"/>
  <c r="AB58" i="1"/>
  <c r="X58" i="1"/>
  <c r="AB75" i="1"/>
  <c r="X75" i="1"/>
  <c r="P75" i="1"/>
  <c r="L75" i="1"/>
  <c r="H75" i="1"/>
  <c r="AB53" i="1"/>
  <c r="X53" i="1"/>
  <c r="P53" i="1"/>
  <c r="L53" i="1"/>
  <c r="H53" i="1"/>
  <c r="AB76" i="1"/>
  <c r="X76" i="1"/>
  <c r="P76" i="1"/>
  <c r="L76" i="1"/>
  <c r="H76" i="1"/>
  <c r="AB65" i="1"/>
  <c r="X65" i="1"/>
  <c r="T65" i="1"/>
  <c r="P65" i="1"/>
  <c r="L65" i="1"/>
  <c r="H65" i="1"/>
  <c r="AB78" i="1"/>
  <c r="X78" i="1"/>
  <c r="P78" i="1"/>
  <c r="L78" i="1"/>
  <c r="H78" i="1"/>
  <c r="AB69" i="1"/>
  <c r="X69" i="1"/>
  <c r="P69" i="1"/>
  <c r="L69" i="1"/>
  <c r="H69" i="1"/>
  <c r="AB70" i="1"/>
  <c r="X70" i="1"/>
  <c r="T70" i="1"/>
  <c r="P70" i="1"/>
  <c r="L70" i="1"/>
  <c r="H70" i="1"/>
  <c r="AB4" i="1"/>
  <c r="T24" i="1"/>
  <c r="T21" i="1"/>
  <c r="T29" i="1"/>
  <c r="P4" i="1"/>
  <c r="AB21" i="1"/>
  <c r="X21" i="1"/>
  <c r="P21" i="1"/>
  <c r="L21" i="1"/>
  <c r="H21" i="1"/>
  <c r="AB24" i="1"/>
  <c r="X24" i="1"/>
  <c r="P24" i="1"/>
  <c r="L24" i="1"/>
  <c r="H24" i="1"/>
  <c r="AB15" i="1"/>
  <c r="X15" i="1"/>
  <c r="P15" i="1"/>
  <c r="L15" i="1"/>
  <c r="H15" i="1"/>
  <c r="AB13" i="1"/>
  <c r="X13" i="1"/>
  <c r="P13" i="1"/>
  <c r="H13" i="1"/>
  <c r="L13" i="1"/>
  <c r="H10" i="1"/>
  <c r="AB10" i="1"/>
  <c r="X10" i="1"/>
  <c r="P10" i="1"/>
  <c r="L10" i="1"/>
  <c r="L7" i="1"/>
  <c r="AB29" i="1"/>
  <c r="X29" i="1"/>
  <c r="P29" i="1"/>
  <c r="L29" i="1"/>
  <c r="H29" i="1"/>
  <c r="AB20" i="1"/>
  <c r="X20" i="1"/>
  <c r="P20" i="1"/>
  <c r="L20" i="1"/>
  <c r="H20" i="1"/>
  <c r="P7" i="1"/>
  <c r="AB7" i="1"/>
  <c r="X7" i="1"/>
  <c r="H7" i="1"/>
  <c r="L4" i="1"/>
  <c r="H4" i="1"/>
  <c r="AB5" i="1"/>
  <c r="X5" i="1"/>
  <c r="P5" i="1"/>
  <c r="L5" i="1"/>
  <c r="H5" i="1"/>
  <c r="AK5" i="1" s="1"/>
  <c r="AK54" i="1" l="1"/>
  <c r="AK72" i="1"/>
  <c r="AK44" i="1"/>
  <c r="AK37" i="1"/>
  <c r="AK9" i="1"/>
  <c r="AK14" i="1"/>
  <c r="AK21" i="1"/>
  <c r="AK15" i="1"/>
  <c r="AK25" i="1"/>
  <c r="AK62" i="1"/>
  <c r="AK45" i="1"/>
  <c r="AK36" i="1"/>
  <c r="AK39" i="1"/>
  <c r="AK78" i="1"/>
  <c r="AK80" i="1"/>
  <c r="AK63" i="1"/>
  <c r="AK49" i="1"/>
  <c r="AK53" i="1"/>
  <c r="AK27" i="1"/>
  <c r="AK11" i="1"/>
  <c r="AK52" i="1"/>
  <c r="AK50" i="1"/>
  <c r="AK56" i="1"/>
  <c r="AK18" i="1"/>
  <c r="AK40" i="1"/>
  <c r="AK38" i="1"/>
  <c r="AK23" i="1"/>
  <c r="AK33" i="1"/>
  <c r="AK59" i="1"/>
  <c r="AK55" i="1"/>
  <c r="AK77" i="1"/>
  <c r="AK60" i="1"/>
  <c r="AK51" i="1"/>
  <c r="AK58" i="1"/>
  <c r="AK76" i="1"/>
  <c r="AK65" i="1"/>
  <c r="AK61" i="1"/>
  <c r="AK67" i="1"/>
  <c r="AK69" i="1"/>
  <c r="AK32" i="1"/>
  <c r="AK28" i="1"/>
  <c r="AK22" i="1"/>
  <c r="AK57" i="1"/>
  <c r="AK75" i="1"/>
  <c r="AK79" i="1"/>
  <c r="AK68" i="1"/>
  <c r="AK17" i="1"/>
  <c r="AK70" i="1"/>
  <c r="AK64" i="1"/>
  <c r="AK19" i="1"/>
  <c r="AK8" i="1"/>
  <c r="AK10" i="1"/>
  <c r="AK20" i="1"/>
  <c r="AK29" i="1"/>
  <c r="AK24" i="1"/>
  <c r="AK16" i="1"/>
  <c r="AK7" i="1"/>
  <c r="AK13" i="1"/>
  <c r="AK4" i="1"/>
</calcChain>
</file>

<file path=xl/sharedStrings.xml><?xml version="1.0" encoding="utf-8"?>
<sst xmlns="http://schemas.openxmlformats.org/spreadsheetml/2006/main" count="210" uniqueCount="54">
  <si>
    <t>COMPETITOR</t>
  </si>
  <si>
    <t>CLASS</t>
  </si>
  <si>
    <t>HEAT 1</t>
  </si>
  <si>
    <t>HEAT2</t>
  </si>
  <si>
    <t>SUB TOTAL</t>
  </si>
  <si>
    <t>GRAND TOTAL</t>
  </si>
  <si>
    <t>CLASS POSITION</t>
  </si>
  <si>
    <t>B</t>
  </si>
  <si>
    <t>C</t>
  </si>
  <si>
    <t>D</t>
  </si>
  <si>
    <t>HEAT3</t>
  </si>
  <si>
    <t>B Smith</t>
  </si>
  <si>
    <t>R Howard</t>
  </si>
  <si>
    <t>R Berry</t>
  </si>
  <si>
    <t>R Burger</t>
  </si>
  <si>
    <t>J Greyling</t>
  </si>
  <si>
    <t>D Gouws</t>
  </si>
  <si>
    <t>R Rath</t>
  </si>
  <si>
    <t>J Coetzee</t>
  </si>
  <si>
    <t>B Kapelus</t>
  </si>
  <si>
    <t>S Rudolph</t>
  </si>
  <si>
    <t>K Ludwig</t>
  </si>
  <si>
    <t>H Webster</t>
  </si>
  <si>
    <t>R Scott</t>
  </si>
  <si>
    <t>G Bennett</t>
  </si>
  <si>
    <t>R Van Eck</t>
  </si>
  <si>
    <t>AMSC Historic Series by Class</t>
  </si>
  <si>
    <t>AMSC Historic Series Overall</t>
  </si>
  <si>
    <t xml:space="preserve"> POSITION</t>
  </si>
  <si>
    <t>M Schulpfort</t>
  </si>
  <si>
    <t>D Vice</t>
  </si>
  <si>
    <t>T Mckay</t>
  </si>
  <si>
    <t>Y</t>
  </si>
  <si>
    <t>Z</t>
  </si>
  <si>
    <t>B Spriggs</t>
  </si>
  <si>
    <t>B Barnard</t>
  </si>
  <si>
    <t>X</t>
  </si>
  <si>
    <t>L Sansom</t>
  </si>
  <si>
    <t>HEAT 3</t>
  </si>
  <si>
    <t>D Spriggs</t>
  </si>
  <si>
    <t>S Coertzer</t>
  </si>
  <si>
    <t>W Skinner</t>
  </si>
  <si>
    <t>S Coetzer</t>
  </si>
  <si>
    <t>T McKay</t>
  </si>
  <si>
    <t>A Griffin</t>
  </si>
  <si>
    <t>M Rudolph</t>
  </si>
  <si>
    <t>P Griffin</t>
  </si>
  <si>
    <t>T Flynn</t>
  </si>
  <si>
    <t>A Mew</t>
  </si>
  <si>
    <t>J Barnard</t>
  </si>
  <si>
    <t>A Ehlers</t>
  </si>
  <si>
    <t>J Steenkamp</t>
  </si>
  <si>
    <t>B Watts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</si>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</sst>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theme="0" tint="-0.499984740745262"/>
      <name val="Calibri"/>
      <family val="2"/>
      <scheme val="minor"/>
    </font>
    <font>
      <b/>
      <sz val="2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4" borderId="0" xfId="0" applyFont="1" applyFill="1"/>
    <xf numFmtId="0" fontId="0" fillId="4" borderId="0" xfId="0" applyFill="1"/>
    <xf numFmtId="0" fontId="0" fillId="0" borderId="2" xfId="0" applyBorder="1"/>
    <xf numFmtId="0" fontId="2" fillId="4" borderId="2" xfId="0" applyFont="1" applyFill="1" applyBorder="1"/>
    <xf numFmtId="0" fontId="0" fillId="4" borderId="2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5" borderId="0" xfId="0" applyFill="1"/>
    <xf numFmtId="0" fontId="0" fillId="0" borderId="0" xfId="0" applyFill="1"/>
    <xf numFmtId="0" fontId="0" fillId="0" borderId="2" xfId="0" applyFill="1" applyBorder="1"/>
    <xf numFmtId="0" fontId="0" fillId="0" borderId="6" xfId="0" applyBorder="1"/>
    <xf numFmtId="0" fontId="2" fillId="4" borderId="6" xfId="0" applyFont="1" applyFill="1" applyBorder="1"/>
    <xf numFmtId="0" fontId="0" fillId="4" borderId="6" xfId="0" applyFill="1" applyBorder="1"/>
    <xf numFmtId="0" fontId="0" fillId="0" borderId="7" xfId="0" applyBorder="1"/>
    <xf numFmtId="0" fontId="0" fillId="6" borderId="2" xfId="0" applyFill="1" applyBorder="1"/>
    <xf numFmtId="0" fontId="1" fillId="2" borderId="5" xfId="0" applyFont="1" applyFill="1" applyBorder="1" applyAlignment="1"/>
    <xf numFmtId="0" fontId="1" fillId="2" borderId="3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textRotation="90"/>
    </xf>
    <xf numFmtId="0" fontId="1" fillId="6" borderId="4" xfId="0" applyFont="1" applyFill="1" applyBorder="1" applyAlignment="1">
      <alignment horizontal="center" textRotation="90"/>
    </xf>
    <xf numFmtId="0" fontId="1" fillId="6" borderId="8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/>
    </xf>
    <xf numFmtId="0" fontId="1" fillId="6" borderId="3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0" fillId="6" borderId="0" xfId="0" applyFill="1" applyBorder="1"/>
    <xf numFmtId="0" fontId="0" fillId="6" borderId="7" xfId="0" applyFill="1" applyBorder="1"/>
    <xf numFmtId="0" fontId="0" fillId="0" borderId="7" xfId="0" applyFill="1" applyBorder="1"/>
    <xf numFmtId="0" fontId="0" fillId="0" borderId="7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7" borderId="7" xfId="0" applyFill="1" applyBorder="1"/>
    <xf numFmtId="0" fontId="0" fillId="7" borderId="10" xfId="0" applyFill="1" applyBorder="1"/>
    <xf numFmtId="0" fontId="0" fillId="0" borderId="10" xfId="0" applyBorder="1"/>
    <xf numFmtId="0" fontId="0" fillId="6" borderId="10" xfId="0" applyFill="1" applyBorder="1"/>
    <xf numFmtId="0" fontId="0" fillId="0" borderId="11" xfId="0" applyBorder="1"/>
    <xf numFmtId="0" fontId="0" fillId="0" borderId="0" xfId="0" applyFill="1" applyBorder="1" applyAlignment="1">
      <alignment horizontal="center"/>
    </xf>
    <xf numFmtId="0" fontId="0" fillId="4" borderId="0" xfId="0" applyFill="1" applyBorder="1"/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0" fontId="2" fillId="0" borderId="0" xfId="0" applyFont="1" applyFill="1"/>
    <xf numFmtId="0" fontId="0" fillId="0" borderId="12" xfId="0" applyFill="1" applyBorder="1" applyAlignment="1">
      <alignment horizontal="center"/>
    </xf>
    <xf numFmtId="0" fontId="4" fillId="8" borderId="2" xfId="0" applyFont="1" applyFill="1" applyBorder="1"/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0" fillId="3" borderId="0" xfId="0" applyFill="1"/>
    <xf numFmtId="0" fontId="0" fillId="3" borderId="10" xfId="0" applyFill="1" applyBorder="1"/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8"/>
  <sheetViews>
    <sheetView tabSelected="1" topLeftCell="A43" workbookViewId="0">
      <selection activeCell="AO50" sqref="AO50"/>
    </sheetView>
  </sheetViews>
  <sheetFormatPr defaultRowHeight="15" x14ac:dyDescent="0.25"/>
  <cols>
    <col min="1" max="1" width="5.140625" bestFit="1" customWidth="1"/>
    <col min="2" max="2" width="4" bestFit="1" customWidth="1"/>
    <col min="3" max="3" width="12.28515625" bestFit="1" customWidth="1"/>
    <col min="4" max="4" width="3" bestFit="1" customWidth="1"/>
    <col min="5" max="5" width="2.7109375" customWidth="1"/>
    <col min="6" max="7" width="3" bestFit="1" customWidth="1"/>
    <col min="8" max="8" width="5.85546875" style="9" bestFit="1" customWidth="1"/>
    <col min="9" max="9" width="3" bestFit="1" customWidth="1"/>
    <col min="10" max="10" width="3" style="3" bestFit="1" customWidth="1"/>
    <col min="11" max="11" width="3" bestFit="1" customWidth="1"/>
    <col min="12" max="12" width="2.85546875" style="9" customWidth="1"/>
    <col min="13" max="15" width="3" bestFit="1" customWidth="1"/>
    <col min="16" max="16" width="3" style="9" bestFit="1" customWidth="1"/>
    <col min="17" max="17" width="3" bestFit="1" customWidth="1"/>
    <col min="18" max="18" width="3" customWidth="1"/>
    <col min="19" max="19" width="3" bestFit="1" customWidth="1"/>
    <col min="20" max="20" width="3" style="9" bestFit="1" customWidth="1"/>
    <col min="21" max="21" width="3" bestFit="1" customWidth="1"/>
    <col min="22" max="22" width="3" customWidth="1"/>
    <col min="23" max="23" width="3" bestFit="1" customWidth="1"/>
    <col min="24" max="24" width="3" style="9" bestFit="1" customWidth="1"/>
    <col min="25" max="27" width="3" bestFit="1" customWidth="1"/>
    <col min="28" max="28" width="3" style="9" bestFit="1" customWidth="1"/>
    <col min="29" max="31" width="3" bestFit="1" customWidth="1"/>
    <col min="32" max="32" width="3" style="9" bestFit="1" customWidth="1"/>
    <col min="33" max="33" width="3" bestFit="1" customWidth="1"/>
    <col min="34" max="34" width="3" customWidth="1"/>
    <col min="35" max="35" width="3" bestFit="1" customWidth="1"/>
    <col min="36" max="36" width="3" style="9" bestFit="1" customWidth="1"/>
    <col min="37" max="37" width="5.140625" bestFit="1" customWidth="1"/>
    <col min="38" max="67" width="9.140625" style="10"/>
  </cols>
  <sheetData>
    <row r="1" spans="1:67" ht="27" thickBot="1" x14ac:dyDescent="0.45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67" ht="63.75" thickBot="1" x14ac:dyDescent="0.3">
      <c r="A2" s="25" t="s">
        <v>6</v>
      </c>
      <c r="B2" s="6"/>
      <c r="C2" s="17" t="s">
        <v>0</v>
      </c>
      <c r="D2" s="18" t="s">
        <v>1</v>
      </c>
      <c r="E2" s="19" t="s">
        <v>2</v>
      </c>
      <c r="F2" s="18" t="s">
        <v>3</v>
      </c>
      <c r="G2" s="18" t="s">
        <v>10</v>
      </c>
      <c r="H2" s="20" t="s">
        <v>4</v>
      </c>
      <c r="I2" s="19" t="s">
        <v>2</v>
      </c>
      <c r="J2" s="18" t="s">
        <v>3</v>
      </c>
      <c r="K2" s="18" t="s">
        <v>10</v>
      </c>
      <c r="L2" s="21" t="s">
        <v>4</v>
      </c>
      <c r="M2" s="22" t="s">
        <v>2</v>
      </c>
      <c r="N2" s="18" t="s">
        <v>3</v>
      </c>
      <c r="O2" s="18" t="s">
        <v>10</v>
      </c>
      <c r="P2" s="23" t="s">
        <v>4</v>
      </c>
      <c r="Q2" s="22" t="s">
        <v>2</v>
      </c>
      <c r="R2" s="18" t="s">
        <v>3</v>
      </c>
      <c r="S2" s="18" t="s">
        <v>10</v>
      </c>
      <c r="T2" s="23" t="s">
        <v>4</v>
      </c>
      <c r="U2" s="22" t="s">
        <v>2</v>
      </c>
      <c r="V2" s="18" t="s">
        <v>3</v>
      </c>
      <c r="W2" s="18" t="s">
        <v>10</v>
      </c>
      <c r="X2" s="21" t="s">
        <v>4</v>
      </c>
      <c r="Y2" s="22" t="s">
        <v>2</v>
      </c>
      <c r="Z2" s="18" t="s">
        <v>3</v>
      </c>
      <c r="AA2" s="18" t="s">
        <v>10</v>
      </c>
      <c r="AB2" s="20" t="s">
        <v>4</v>
      </c>
      <c r="AC2" s="22" t="s">
        <v>2</v>
      </c>
      <c r="AD2" s="18" t="s">
        <v>3</v>
      </c>
      <c r="AE2" s="18" t="s">
        <v>10</v>
      </c>
      <c r="AF2" s="20" t="s">
        <v>4</v>
      </c>
      <c r="AG2" s="22" t="s">
        <v>2</v>
      </c>
      <c r="AH2" s="18" t="s">
        <v>3</v>
      </c>
      <c r="AI2" s="18" t="s">
        <v>38</v>
      </c>
      <c r="AJ2" s="23" t="s">
        <v>4</v>
      </c>
      <c r="AK2" s="24" t="s">
        <v>5</v>
      </c>
    </row>
    <row r="3" spans="1:67" s="1" customFormat="1" x14ac:dyDescent="0.25">
      <c r="B3" s="4"/>
      <c r="D3" s="4"/>
      <c r="E3" s="4"/>
      <c r="G3" s="4"/>
      <c r="I3" s="13"/>
      <c r="J3" s="4"/>
      <c r="K3" s="4"/>
      <c r="L3" s="4"/>
      <c r="N3" s="4"/>
      <c r="O3" s="4"/>
      <c r="P3" s="4"/>
      <c r="S3" s="4"/>
      <c r="T3" s="4"/>
      <c r="V3" s="4"/>
      <c r="W3" s="4"/>
      <c r="X3" s="4"/>
      <c r="Z3" s="4"/>
      <c r="AA3" s="4"/>
      <c r="AD3" s="4"/>
      <c r="AE3" s="4"/>
      <c r="AI3" s="4"/>
      <c r="AJ3" s="4"/>
      <c r="AK3" s="4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</row>
    <row r="4" spans="1:67" ht="13.5" customHeight="1" x14ac:dyDescent="0.25">
      <c r="A4" s="29">
        <v>1</v>
      </c>
      <c r="B4" s="15">
        <v>89</v>
      </c>
      <c r="C4" s="15" t="s">
        <v>18</v>
      </c>
      <c r="D4" s="15" t="s">
        <v>7</v>
      </c>
      <c r="E4" s="15">
        <v>15</v>
      </c>
      <c r="F4" s="15">
        <v>14</v>
      </c>
      <c r="G4" s="15">
        <v>14</v>
      </c>
      <c r="H4" s="27">
        <f>SUM(E4+F4+G4)</f>
        <v>43</v>
      </c>
      <c r="I4" s="15">
        <v>8</v>
      </c>
      <c r="J4" s="28">
        <v>8</v>
      </c>
      <c r="K4" s="15">
        <v>8</v>
      </c>
      <c r="L4" s="27">
        <f t="shared" ref="L4" si="0">SUM(I4+J4+K4)</f>
        <v>24</v>
      </c>
      <c r="M4" s="28">
        <v>0</v>
      </c>
      <c r="N4" s="15">
        <v>0</v>
      </c>
      <c r="O4" s="15">
        <v>0</v>
      </c>
      <c r="P4" s="27">
        <f t="shared" ref="P4:P5" si="1">SUM(M4+N4+O4)</f>
        <v>0</v>
      </c>
      <c r="Q4" s="28">
        <v>28</v>
      </c>
      <c r="R4" s="28">
        <v>28</v>
      </c>
      <c r="S4" s="15">
        <v>25</v>
      </c>
      <c r="T4" s="27">
        <f>SUM(Q4+R4+S4)</f>
        <v>81</v>
      </c>
      <c r="U4" s="28">
        <v>0</v>
      </c>
      <c r="V4" s="15">
        <v>0</v>
      </c>
      <c r="W4" s="15">
        <v>0</v>
      </c>
      <c r="X4" s="27">
        <v>0</v>
      </c>
      <c r="Y4" s="28">
        <v>14</v>
      </c>
      <c r="Z4" s="15">
        <v>13</v>
      </c>
      <c r="AA4" s="15">
        <v>0</v>
      </c>
      <c r="AB4" s="27">
        <f t="shared" ref="AB4:AB5" si="2">SUM(Y4+Z4+AA4)</f>
        <v>27</v>
      </c>
      <c r="AC4" s="28">
        <v>0</v>
      </c>
      <c r="AD4" s="15">
        <v>0</v>
      </c>
      <c r="AE4" s="15">
        <v>0</v>
      </c>
      <c r="AF4" s="27">
        <v>0</v>
      </c>
      <c r="AG4" s="28">
        <v>0</v>
      </c>
      <c r="AH4" s="28">
        <v>0</v>
      </c>
      <c r="AI4" s="15">
        <v>0</v>
      </c>
      <c r="AJ4" s="27">
        <f t="shared" ref="AJ4" si="3">SUM(AG4+AI4)</f>
        <v>0</v>
      </c>
      <c r="AK4" s="15">
        <f>SUM(H4+L4+P4+T4+X4+AB4+AF4+AJ4)</f>
        <v>175</v>
      </c>
    </row>
    <row r="5" spans="1:67" x14ac:dyDescent="0.25">
      <c r="A5" s="29">
        <v>0</v>
      </c>
      <c r="B5" s="15">
        <v>9</v>
      </c>
      <c r="C5" s="15" t="s">
        <v>52</v>
      </c>
      <c r="D5" s="15" t="s">
        <v>53</v>
      </c>
      <c r="E5" s="15">
        <v>0</v>
      </c>
      <c r="F5" s="15">
        <v>0</v>
      </c>
      <c r="G5" s="15">
        <v>0</v>
      </c>
      <c r="H5" s="27">
        <f>SUM(E5:G5)</f>
        <v>0</v>
      </c>
      <c r="I5" s="15">
        <v>0</v>
      </c>
      <c r="J5" s="28">
        <v>0</v>
      </c>
      <c r="K5" s="15">
        <v>0</v>
      </c>
      <c r="L5" s="27">
        <f>SUM(I5:K5)</f>
        <v>0</v>
      </c>
      <c r="M5" s="28">
        <v>0</v>
      </c>
      <c r="N5" s="15">
        <v>0</v>
      </c>
      <c r="O5" s="15">
        <v>0</v>
      </c>
      <c r="P5" s="27">
        <f t="shared" si="1"/>
        <v>0</v>
      </c>
      <c r="Q5" s="15">
        <v>0</v>
      </c>
      <c r="R5" s="15"/>
      <c r="S5" s="15">
        <v>0</v>
      </c>
      <c r="T5" s="27">
        <v>0</v>
      </c>
      <c r="U5" s="15">
        <v>0</v>
      </c>
      <c r="V5" s="15">
        <v>0</v>
      </c>
      <c r="W5" s="15">
        <v>0</v>
      </c>
      <c r="X5" s="27">
        <f>SUM(U5+V5+W5)</f>
        <v>0</v>
      </c>
      <c r="Y5" s="15">
        <v>0</v>
      </c>
      <c r="Z5" s="15">
        <v>0</v>
      </c>
      <c r="AA5" s="15">
        <v>0</v>
      </c>
      <c r="AB5" s="27">
        <f t="shared" si="2"/>
        <v>0</v>
      </c>
      <c r="AC5" s="15">
        <v>0</v>
      </c>
      <c r="AD5" s="15">
        <v>0</v>
      </c>
      <c r="AE5" s="15">
        <v>0</v>
      </c>
      <c r="AF5" s="27">
        <f t="shared" ref="AF5" si="4">SUM(AC5+AD5+AE5)</f>
        <v>0</v>
      </c>
      <c r="AG5" s="15">
        <v>42</v>
      </c>
      <c r="AH5" s="15">
        <v>43</v>
      </c>
      <c r="AI5" s="15">
        <v>0</v>
      </c>
      <c r="AJ5" s="27">
        <f>SUM(AG5:AI5)</f>
        <v>85</v>
      </c>
      <c r="AK5" s="15">
        <f>SUM(H5+L5+P5+T5+X5+AB5+AF5+AJ5)</f>
        <v>85</v>
      </c>
    </row>
    <row r="6" spans="1:67" s="2" customFormat="1" ht="18" customHeight="1" x14ac:dyDescent="0.25">
      <c r="A6" s="30"/>
      <c r="B6" s="5"/>
      <c r="D6" s="5"/>
      <c r="E6" s="5"/>
      <c r="G6" s="5"/>
      <c r="I6" s="14"/>
      <c r="J6" s="5"/>
      <c r="K6" s="5"/>
      <c r="L6" s="5"/>
      <c r="N6" s="5"/>
      <c r="O6" s="5"/>
      <c r="P6" s="5"/>
      <c r="S6" s="5"/>
      <c r="T6" s="5"/>
      <c r="V6" s="5"/>
      <c r="W6" s="5"/>
      <c r="X6" s="5"/>
      <c r="Z6" s="5"/>
      <c r="AA6" s="5"/>
      <c r="AD6" s="5"/>
      <c r="AE6" s="5"/>
      <c r="AI6" s="5"/>
      <c r="AJ6" s="5"/>
      <c r="AK6" s="5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x14ac:dyDescent="0.25">
      <c r="A7" s="29">
        <v>1</v>
      </c>
      <c r="B7" s="15">
        <v>55</v>
      </c>
      <c r="C7" s="15" t="s">
        <v>11</v>
      </c>
      <c r="D7" s="15" t="s">
        <v>8</v>
      </c>
      <c r="E7" s="15">
        <v>15</v>
      </c>
      <c r="F7" s="15">
        <v>14</v>
      </c>
      <c r="G7" s="15">
        <v>14</v>
      </c>
      <c r="H7" s="27">
        <f>SUM(E7+F7+G7)</f>
        <v>43</v>
      </c>
      <c r="I7" s="15">
        <v>8</v>
      </c>
      <c r="J7" s="28">
        <v>8</v>
      </c>
      <c r="K7" s="15">
        <v>8</v>
      </c>
      <c r="L7" s="27">
        <f>SUM(I7+J7+K7)</f>
        <v>24</v>
      </c>
      <c r="M7" s="28">
        <v>11</v>
      </c>
      <c r="N7" s="15">
        <v>10</v>
      </c>
      <c r="O7" s="15">
        <v>10</v>
      </c>
      <c r="P7" s="27">
        <f>SUM(M7+N7+O7)</f>
        <v>31</v>
      </c>
      <c r="Q7" s="28">
        <v>28</v>
      </c>
      <c r="R7" s="28">
        <v>28</v>
      </c>
      <c r="S7" s="15">
        <v>25</v>
      </c>
      <c r="T7" s="27">
        <f>SUM(Q7+R7+S7)</f>
        <v>81</v>
      </c>
      <c r="U7" s="28">
        <v>15</v>
      </c>
      <c r="V7" s="15">
        <v>16</v>
      </c>
      <c r="W7" s="15">
        <v>13</v>
      </c>
      <c r="X7" s="27">
        <f>SUM(U7+V7+W7)</f>
        <v>44</v>
      </c>
      <c r="Y7" s="28">
        <v>14</v>
      </c>
      <c r="Z7" s="15">
        <v>13</v>
      </c>
      <c r="AA7" s="15">
        <v>13</v>
      </c>
      <c r="AB7" s="27">
        <f>SUM(Y7+Z7+AA7)</f>
        <v>40</v>
      </c>
      <c r="AC7" s="28">
        <v>11</v>
      </c>
      <c r="AD7" s="15">
        <v>9</v>
      </c>
      <c r="AE7" s="15">
        <v>9</v>
      </c>
      <c r="AF7" s="27">
        <f>SUM(AC7+AD7+AE7)</f>
        <v>29</v>
      </c>
      <c r="AG7" s="28">
        <v>42</v>
      </c>
      <c r="AH7" s="28">
        <v>43</v>
      </c>
      <c r="AI7" s="15">
        <v>0</v>
      </c>
      <c r="AJ7" s="27">
        <f>SUM(AG7+AH7+AI7)</f>
        <v>85</v>
      </c>
      <c r="AK7" s="15">
        <f>SUM(H7+L7+P7+T7+X7+AB7+AF7+AJ7)</f>
        <v>377</v>
      </c>
    </row>
    <row r="8" spans="1:67" x14ac:dyDescent="0.25">
      <c r="A8" s="29">
        <v>2</v>
      </c>
      <c r="B8" s="15">
        <v>16</v>
      </c>
      <c r="C8" s="15" t="s">
        <v>20</v>
      </c>
      <c r="D8" s="15" t="s">
        <v>8</v>
      </c>
      <c r="E8" s="15">
        <v>13</v>
      </c>
      <c r="F8" s="15">
        <v>0</v>
      </c>
      <c r="G8" s="15">
        <v>12</v>
      </c>
      <c r="H8" s="27">
        <f>SUM(E8+F8+G8)</f>
        <v>25</v>
      </c>
      <c r="I8" s="15">
        <v>7</v>
      </c>
      <c r="J8" s="28">
        <v>7</v>
      </c>
      <c r="K8" s="15">
        <v>7</v>
      </c>
      <c r="L8" s="27">
        <f>SUM(I8+J8+K8)</f>
        <v>21</v>
      </c>
      <c r="M8" s="28">
        <v>10</v>
      </c>
      <c r="N8" s="15">
        <v>9</v>
      </c>
      <c r="O8" s="15">
        <v>9</v>
      </c>
      <c r="P8" s="27">
        <f>SUM(M8+N8+O8)</f>
        <v>28</v>
      </c>
      <c r="Q8" s="28">
        <v>27</v>
      </c>
      <c r="R8" s="28">
        <v>27</v>
      </c>
      <c r="S8" s="15">
        <v>24</v>
      </c>
      <c r="T8" s="27">
        <f>SUM(Q8+R8+S8)</f>
        <v>78</v>
      </c>
      <c r="U8" s="28">
        <v>12</v>
      </c>
      <c r="V8" s="15">
        <v>14</v>
      </c>
      <c r="W8" s="15">
        <v>10</v>
      </c>
      <c r="X8" s="27">
        <f>SUM(U8+V8+W8)</f>
        <v>36</v>
      </c>
      <c r="Y8" s="28">
        <v>11</v>
      </c>
      <c r="Z8" s="15">
        <v>11</v>
      </c>
      <c r="AA8" s="15">
        <v>10</v>
      </c>
      <c r="AB8" s="27">
        <f>SUM(Y8+Z8+AA8)</f>
        <v>32</v>
      </c>
      <c r="AC8" s="28">
        <v>10</v>
      </c>
      <c r="AD8" s="15">
        <v>8</v>
      </c>
      <c r="AE8" s="15">
        <v>7</v>
      </c>
      <c r="AF8" s="27">
        <f>SUM(AC8+AD8+AE8)</f>
        <v>25</v>
      </c>
      <c r="AG8" s="28">
        <v>38</v>
      </c>
      <c r="AH8" s="28">
        <v>0</v>
      </c>
      <c r="AI8" s="15">
        <v>0</v>
      </c>
      <c r="AJ8" s="27">
        <f>SUM(AG8+AI8)</f>
        <v>38</v>
      </c>
      <c r="AK8" s="15">
        <f>SUM(H8+L8+P8+T8+X8+AB8+AF8+AJ8)</f>
        <v>283</v>
      </c>
    </row>
    <row r="9" spans="1:67" x14ac:dyDescent="0.25">
      <c r="A9" s="29">
        <v>4</v>
      </c>
      <c r="B9" s="15">
        <v>7</v>
      </c>
      <c r="C9" s="15" t="s">
        <v>37</v>
      </c>
      <c r="D9" s="15" t="s">
        <v>8</v>
      </c>
      <c r="E9" s="15">
        <v>0</v>
      </c>
      <c r="F9" s="15">
        <v>0</v>
      </c>
      <c r="G9" s="15">
        <v>0</v>
      </c>
      <c r="H9" s="27">
        <v>0</v>
      </c>
      <c r="I9" s="15">
        <v>0</v>
      </c>
      <c r="J9" s="28">
        <v>0</v>
      </c>
      <c r="K9" s="15">
        <v>0</v>
      </c>
      <c r="L9" s="27">
        <v>0</v>
      </c>
      <c r="M9" s="28">
        <v>9</v>
      </c>
      <c r="N9" s="15">
        <v>8</v>
      </c>
      <c r="O9" s="15">
        <v>8</v>
      </c>
      <c r="P9" s="27">
        <f>SUM(M9+N9+O9)</f>
        <v>25</v>
      </c>
      <c r="Q9" s="28">
        <v>25</v>
      </c>
      <c r="R9" s="28">
        <v>25</v>
      </c>
      <c r="S9" s="15">
        <v>21</v>
      </c>
      <c r="T9" s="27">
        <f>SUM(Q9+R9+S9)</f>
        <v>71</v>
      </c>
      <c r="U9" s="28">
        <v>14</v>
      </c>
      <c r="V9" s="15">
        <v>15</v>
      </c>
      <c r="W9" s="15">
        <v>12</v>
      </c>
      <c r="X9" s="27">
        <f>SUM(U9+V9+W9)</f>
        <v>41</v>
      </c>
      <c r="Y9" s="28">
        <v>0</v>
      </c>
      <c r="Z9" s="15">
        <v>0</v>
      </c>
      <c r="AA9" s="15">
        <v>0</v>
      </c>
      <c r="AB9" s="27">
        <v>0</v>
      </c>
      <c r="AC9" s="28">
        <v>9</v>
      </c>
      <c r="AD9" s="15">
        <v>7</v>
      </c>
      <c r="AE9" s="15">
        <v>8</v>
      </c>
      <c r="AF9" s="27">
        <f>SUM(AC9+AD9+AE9)</f>
        <v>24</v>
      </c>
      <c r="AG9" s="28">
        <v>41</v>
      </c>
      <c r="AH9" s="28">
        <v>41</v>
      </c>
      <c r="AI9" s="15">
        <v>0</v>
      </c>
      <c r="AJ9" s="27">
        <f>SUM(AG9+AH9+AI9)</f>
        <v>82</v>
      </c>
      <c r="AK9" s="15">
        <f>SUM(H9+L9+P9+T9+X9+AB9+AF9+AJ9)</f>
        <v>243</v>
      </c>
    </row>
    <row r="10" spans="1:67" x14ac:dyDescent="0.25">
      <c r="A10" s="29">
        <v>3</v>
      </c>
      <c r="B10" s="15">
        <v>105</v>
      </c>
      <c r="C10" s="15" t="s">
        <v>14</v>
      </c>
      <c r="D10" s="15" t="s">
        <v>8</v>
      </c>
      <c r="E10" s="15">
        <v>14</v>
      </c>
      <c r="F10" s="15">
        <v>13</v>
      </c>
      <c r="G10" s="15">
        <v>13</v>
      </c>
      <c r="H10" s="27">
        <f>SUM(E10+F10+G10)</f>
        <v>40</v>
      </c>
      <c r="I10" s="15">
        <v>0</v>
      </c>
      <c r="J10" s="28">
        <v>0</v>
      </c>
      <c r="K10" s="15">
        <v>0</v>
      </c>
      <c r="L10" s="27">
        <f>SUM(I10+J10+K10)</f>
        <v>0</v>
      </c>
      <c r="M10" s="28">
        <v>0</v>
      </c>
      <c r="N10" s="15">
        <v>0</v>
      </c>
      <c r="O10" s="15">
        <v>0</v>
      </c>
      <c r="P10" s="27">
        <f>SUM(M10+N10+O10)</f>
        <v>0</v>
      </c>
      <c r="Q10" s="28">
        <v>26</v>
      </c>
      <c r="R10" s="28">
        <v>26</v>
      </c>
      <c r="S10" s="15">
        <v>23</v>
      </c>
      <c r="T10" s="27">
        <f>SUM(Q10+R10+S10)</f>
        <v>75</v>
      </c>
      <c r="U10" s="28">
        <v>0</v>
      </c>
      <c r="V10" s="15">
        <v>0</v>
      </c>
      <c r="W10" s="15">
        <v>0</v>
      </c>
      <c r="X10" s="27">
        <f>SUM(U10+V10+W10)</f>
        <v>0</v>
      </c>
      <c r="Y10" s="28">
        <v>12</v>
      </c>
      <c r="Z10" s="15">
        <v>12</v>
      </c>
      <c r="AA10" s="15">
        <v>12</v>
      </c>
      <c r="AB10" s="27">
        <f>SUM(Y10+Z10+AA10)</f>
        <v>36</v>
      </c>
      <c r="AC10" s="28">
        <v>0</v>
      </c>
      <c r="AD10" s="15">
        <v>0</v>
      </c>
      <c r="AE10" s="15">
        <v>0</v>
      </c>
      <c r="AF10" s="27">
        <f>SUM(AC10+AD10+AE10)</f>
        <v>0</v>
      </c>
      <c r="AG10" s="28">
        <v>39</v>
      </c>
      <c r="AH10" s="28">
        <v>42</v>
      </c>
      <c r="AI10" s="15">
        <v>0</v>
      </c>
      <c r="AJ10" s="27">
        <f>SUM(AG10+AH10+AI10)</f>
        <v>81</v>
      </c>
      <c r="AK10" s="15">
        <f>SUM(H10+L10+P10+T10+X10+AB10+AF10+AJ10)</f>
        <v>232</v>
      </c>
    </row>
    <row r="11" spans="1:67" x14ac:dyDescent="0.25">
      <c r="A11" s="29">
        <v>5</v>
      </c>
      <c r="B11" s="15">
        <v>14</v>
      </c>
      <c r="C11" s="15" t="s">
        <v>30</v>
      </c>
      <c r="D11" s="15" t="s">
        <v>8</v>
      </c>
      <c r="E11" s="15">
        <v>0</v>
      </c>
      <c r="F11" s="15">
        <v>0</v>
      </c>
      <c r="G11" s="15">
        <v>0</v>
      </c>
      <c r="H11" s="27">
        <v>0</v>
      </c>
      <c r="I11" s="15">
        <v>0</v>
      </c>
      <c r="J11" s="28">
        <v>0</v>
      </c>
      <c r="K11" s="15">
        <v>0</v>
      </c>
      <c r="L11" s="27">
        <v>0</v>
      </c>
      <c r="M11" s="28">
        <v>0</v>
      </c>
      <c r="N11" s="15">
        <v>0</v>
      </c>
      <c r="O11" s="15">
        <v>0</v>
      </c>
      <c r="P11" s="27">
        <v>0</v>
      </c>
      <c r="Q11" s="28">
        <v>0</v>
      </c>
      <c r="R11" s="28">
        <v>0</v>
      </c>
      <c r="S11" s="15">
        <v>22</v>
      </c>
      <c r="T11" s="27">
        <f>SUM(Q11+R11+S11)</f>
        <v>22</v>
      </c>
      <c r="U11" s="28">
        <v>13</v>
      </c>
      <c r="V11" s="15">
        <v>13</v>
      </c>
      <c r="W11" s="15">
        <v>11</v>
      </c>
      <c r="X11" s="27">
        <f>SUM(U11+V11+W11)</f>
        <v>37</v>
      </c>
      <c r="Y11" s="28">
        <v>13</v>
      </c>
      <c r="Z11" s="15">
        <v>10</v>
      </c>
      <c r="AA11" s="15">
        <v>11</v>
      </c>
      <c r="AB11" s="27">
        <f>SUM(Y11+Z11+AA11)</f>
        <v>34</v>
      </c>
      <c r="AC11" s="28">
        <v>8</v>
      </c>
      <c r="AD11" s="15">
        <v>6</v>
      </c>
      <c r="AE11" s="15">
        <v>6</v>
      </c>
      <c r="AF11" s="27">
        <f>SUM(AC11+AD11+AE11)</f>
        <v>20</v>
      </c>
      <c r="AG11" s="28">
        <v>40</v>
      </c>
      <c r="AH11" s="28">
        <v>40</v>
      </c>
      <c r="AI11" s="15">
        <v>0</v>
      </c>
      <c r="AJ11" s="27">
        <f>SUM(AG11+AH11+AI11)</f>
        <v>80</v>
      </c>
      <c r="AK11" s="15">
        <f>SUM(H11+L11+P11+T11+X11+AB11+AF11+AJ11)</f>
        <v>193</v>
      </c>
    </row>
    <row r="12" spans="1:67" s="2" customFormat="1" x14ac:dyDescent="0.25">
      <c r="A12" s="30"/>
      <c r="B12" s="5"/>
      <c r="D12" s="5"/>
      <c r="E12" s="5"/>
      <c r="G12" s="5"/>
      <c r="I12" s="14"/>
      <c r="J12" s="5"/>
      <c r="K12" s="5"/>
      <c r="L12" s="5"/>
      <c r="N12" s="5"/>
      <c r="O12" s="5"/>
      <c r="P12" s="5"/>
      <c r="S12" s="5"/>
      <c r="T12" s="5"/>
      <c r="V12" s="5"/>
      <c r="W12" s="5"/>
      <c r="X12" s="5"/>
      <c r="Z12" s="5"/>
      <c r="AA12" s="5"/>
      <c r="AD12" s="5"/>
      <c r="AE12" s="5"/>
      <c r="AI12" s="5"/>
      <c r="AJ12" s="5"/>
      <c r="AK12" s="5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1:67" x14ac:dyDescent="0.25">
      <c r="A13" s="29">
        <v>1</v>
      </c>
      <c r="B13" s="15">
        <v>3</v>
      </c>
      <c r="C13" s="15" t="s">
        <v>22</v>
      </c>
      <c r="D13" s="15" t="s">
        <v>9</v>
      </c>
      <c r="E13" s="15">
        <v>14</v>
      </c>
      <c r="F13" s="15">
        <v>11</v>
      </c>
      <c r="G13" s="15">
        <v>12</v>
      </c>
      <c r="H13" s="27">
        <f>SUM(E13+F13+G13)</f>
        <v>37</v>
      </c>
      <c r="I13" s="15">
        <v>8</v>
      </c>
      <c r="J13" s="28">
        <v>6</v>
      </c>
      <c r="K13" s="15">
        <v>7</v>
      </c>
      <c r="L13" s="27">
        <f>SUM(K13+J13+I13)</f>
        <v>21</v>
      </c>
      <c r="M13" s="28">
        <v>10</v>
      </c>
      <c r="N13" s="15">
        <v>10</v>
      </c>
      <c r="O13" s="15">
        <v>10</v>
      </c>
      <c r="P13" s="27">
        <f>SUM(M13+N13+O13)</f>
        <v>30</v>
      </c>
      <c r="Q13" s="28">
        <v>24</v>
      </c>
      <c r="R13" s="28">
        <v>25</v>
      </c>
      <c r="S13" s="15">
        <v>23</v>
      </c>
      <c r="T13" s="27">
        <f t="shared" ref="T13:T20" si="5">SUM(Q13+R13+S13)</f>
        <v>72</v>
      </c>
      <c r="U13" s="28">
        <v>12</v>
      </c>
      <c r="V13" s="15">
        <v>14</v>
      </c>
      <c r="W13" s="15">
        <v>0</v>
      </c>
      <c r="X13" s="27">
        <f t="shared" ref="X13:X21" si="6">SUM(U13+V13+W13)</f>
        <v>26</v>
      </c>
      <c r="Y13" s="15">
        <v>11</v>
      </c>
      <c r="Z13" s="15">
        <v>10</v>
      </c>
      <c r="AA13" s="15">
        <v>10</v>
      </c>
      <c r="AB13" s="27">
        <f>SUM(Y13+Z13+AA13)</f>
        <v>31</v>
      </c>
      <c r="AC13" s="15">
        <v>0</v>
      </c>
      <c r="AD13" s="15">
        <v>0</v>
      </c>
      <c r="AE13" s="15">
        <v>0</v>
      </c>
      <c r="AF13" s="27">
        <f>SUM(AC13+AD13+AE13)</f>
        <v>0</v>
      </c>
      <c r="AG13" s="28">
        <v>38</v>
      </c>
      <c r="AH13" s="28">
        <v>38</v>
      </c>
      <c r="AI13" s="15">
        <v>0</v>
      </c>
      <c r="AJ13" s="27">
        <f>SUM(AG13+AH13+AI13)</f>
        <v>76</v>
      </c>
      <c r="AK13" s="15">
        <f t="shared" ref="AK13:AK18" si="7">SUM(H13+L13+P13+T13+X13+AB13+AF13+AJ13)</f>
        <v>293</v>
      </c>
    </row>
    <row r="14" spans="1:67" x14ac:dyDescent="0.25">
      <c r="A14" s="29">
        <v>8</v>
      </c>
      <c r="B14" s="15">
        <v>133</v>
      </c>
      <c r="C14" s="15" t="s">
        <v>40</v>
      </c>
      <c r="D14" s="15" t="s">
        <v>9</v>
      </c>
      <c r="E14" s="15">
        <v>0</v>
      </c>
      <c r="F14" s="15">
        <v>0</v>
      </c>
      <c r="G14" s="15">
        <v>0</v>
      </c>
      <c r="H14" s="27">
        <v>0</v>
      </c>
      <c r="I14" s="15">
        <v>0</v>
      </c>
      <c r="J14" s="15">
        <v>0</v>
      </c>
      <c r="K14" s="15">
        <v>0</v>
      </c>
      <c r="L14" s="27">
        <v>0</v>
      </c>
      <c r="M14" s="28">
        <v>0</v>
      </c>
      <c r="N14" s="15">
        <v>0</v>
      </c>
      <c r="O14" s="15">
        <v>0</v>
      </c>
      <c r="P14" s="27">
        <v>0</v>
      </c>
      <c r="Q14" s="28">
        <v>27</v>
      </c>
      <c r="R14" s="28">
        <v>28</v>
      </c>
      <c r="S14" s="15">
        <v>24</v>
      </c>
      <c r="T14" s="27">
        <f t="shared" si="5"/>
        <v>79</v>
      </c>
      <c r="U14" s="28">
        <v>0</v>
      </c>
      <c r="V14" s="15">
        <v>0</v>
      </c>
      <c r="W14" s="15">
        <v>0</v>
      </c>
      <c r="X14" s="27">
        <f t="shared" si="6"/>
        <v>0</v>
      </c>
      <c r="Y14" s="28">
        <v>14</v>
      </c>
      <c r="Z14" s="15">
        <v>13</v>
      </c>
      <c r="AA14" s="15">
        <v>13</v>
      </c>
      <c r="AB14" s="27">
        <f>SUM(Y14+Z14+AA14)</f>
        <v>40</v>
      </c>
      <c r="AC14" s="28">
        <v>0</v>
      </c>
      <c r="AD14" s="15">
        <v>0</v>
      </c>
      <c r="AE14" s="15">
        <v>0</v>
      </c>
      <c r="AF14" s="27">
        <v>0</v>
      </c>
      <c r="AG14" s="28">
        <v>41</v>
      </c>
      <c r="AH14" s="28">
        <v>42</v>
      </c>
      <c r="AI14" s="15">
        <v>0</v>
      </c>
      <c r="AJ14" s="27">
        <f>SUM(AG14+AH14+AI14)</f>
        <v>83</v>
      </c>
      <c r="AK14" s="15">
        <f t="shared" si="7"/>
        <v>202</v>
      </c>
    </row>
    <row r="15" spans="1:67" x14ac:dyDescent="0.25">
      <c r="A15" s="31">
        <v>2</v>
      </c>
      <c r="B15" s="15">
        <v>60</v>
      </c>
      <c r="C15" s="15" t="s">
        <v>23</v>
      </c>
      <c r="D15" s="15" t="s">
        <v>9</v>
      </c>
      <c r="E15" s="15">
        <v>12</v>
      </c>
      <c r="F15" s="15">
        <v>10</v>
      </c>
      <c r="G15" s="15">
        <v>0</v>
      </c>
      <c r="H15" s="27">
        <f t="shared" ref="H15:H21" si="8">SUM(E15+F15+G15)</f>
        <v>22</v>
      </c>
      <c r="I15" s="15">
        <v>0</v>
      </c>
      <c r="J15" s="28">
        <v>0</v>
      </c>
      <c r="K15" s="15">
        <v>0</v>
      </c>
      <c r="L15" s="27">
        <f>SUM(I15+J15+K15)</f>
        <v>0</v>
      </c>
      <c r="M15" s="28">
        <v>0</v>
      </c>
      <c r="N15" s="15">
        <v>0</v>
      </c>
      <c r="O15" s="15">
        <v>0</v>
      </c>
      <c r="P15" s="27">
        <f>SUM(M15+N15+O15)</f>
        <v>0</v>
      </c>
      <c r="Q15" s="28">
        <v>23</v>
      </c>
      <c r="R15" s="28">
        <v>24</v>
      </c>
      <c r="S15" s="15">
        <v>21</v>
      </c>
      <c r="T15" s="27">
        <f t="shared" si="5"/>
        <v>68</v>
      </c>
      <c r="U15" s="28">
        <v>10</v>
      </c>
      <c r="V15" s="15">
        <v>11</v>
      </c>
      <c r="W15" s="15">
        <v>0</v>
      </c>
      <c r="X15" s="27">
        <f t="shared" si="6"/>
        <v>21</v>
      </c>
      <c r="Y15" s="28">
        <v>0</v>
      </c>
      <c r="Z15" s="15">
        <v>0</v>
      </c>
      <c r="AA15" s="15">
        <v>0</v>
      </c>
      <c r="AB15" s="27">
        <f>SUM(Y15+Z15+AA15)</f>
        <v>0</v>
      </c>
      <c r="AC15" s="28">
        <v>0</v>
      </c>
      <c r="AD15" s="15">
        <v>0</v>
      </c>
      <c r="AE15" s="15">
        <v>0</v>
      </c>
      <c r="AF15" s="27">
        <v>0</v>
      </c>
      <c r="AG15" s="28">
        <v>37</v>
      </c>
      <c r="AH15" s="28">
        <v>35</v>
      </c>
      <c r="AI15" s="15">
        <v>0</v>
      </c>
      <c r="AJ15" s="27">
        <f>SUM(AG15+AH15+AI15)</f>
        <v>72</v>
      </c>
      <c r="AK15" s="15">
        <f t="shared" si="7"/>
        <v>183</v>
      </c>
    </row>
    <row r="16" spans="1:67" x14ac:dyDescent="0.25">
      <c r="A16" s="29">
        <v>3</v>
      </c>
      <c r="B16" s="15">
        <v>19</v>
      </c>
      <c r="C16" s="15" t="s">
        <v>29</v>
      </c>
      <c r="D16" s="15" t="s">
        <v>9</v>
      </c>
      <c r="E16" s="15">
        <v>16</v>
      </c>
      <c r="F16" s="15">
        <v>15</v>
      </c>
      <c r="G16" s="15">
        <v>15</v>
      </c>
      <c r="H16" s="27">
        <f t="shared" si="8"/>
        <v>46</v>
      </c>
      <c r="I16" s="15">
        <v>0</v>
      </c>
      <c r="J16" s="28">
        <v>0</v>
      </c>
      <c r="K16" s="15">
        <v>0</v>
      </c>
      <c r="L16" s="27">
        <f>SUM(I16+J16+K16)</f>
        <v>0</v>
      </c>
      <c r="M16" s="15">
        <v>0</v>
      </c>
      <c r="N16" s="15">
        <v>0</v>
      </c>
      <c r="O16" s="15">
        <v>0</v>
      </c>
      <c r="P16" s="27">
        <f>SUM(M16+N16+O16)</f>
        <v>0</v>
      </c>
      <c r="Q16" s="28">
        <v>20</v>
      </c>
      <c r="R16" s="28">
        <v>0</v>
      </c>
      <c r="S16" s="15">
        <v>0</v>
      </c>
      <c r="T16" s="27">
        <f t="shared" si="5"/>
        <v>20</v>
      </c>
      <c r="U16" s="28">
        <v>14</v>
      </c>
      <c r="V16" s="15">
        <v>16</v>
      </c>
      <c r="W16" s="15">
        <v>13</v>
      </c>
      <c r="X16" s="27">
        <f t="shared" si="6"/>
        <v>43</v>
      </c>
      <c r="Y16" s="28">
        <v>0</v>
      </c>
      <c r="Z16" s="15">
        <v>0</v>
      </c>
      <c r="AA16" s="15">
        <v>0</v>
      </c>
      <c r="AB16" s="27">
        <f>SUM(Y16+Z16+AA16)</f>
        <v>0</v>
      </c>
      <c r="AC16" s="28">
        <v>0</v>
      </c>
      <c r="AD16" s="15">
        <v>0</v>
      </c>
      <c r="AE16" s="15">
        <v>0</v>
      </c>
      <c r="AF16" s="27">
        <f>SUM(AC16+AD16+AE16)</f>
        <v>0</v>
      </c>
      <c r="AG16" s="28">
        <v>0</v>
      </c>
      <c r="AH16" s="28">
        <v>0</v>
      </c>
      <c r="AI16" s="15">
        <v>0</v>
      </c>
      <c r="AJ16" s="27">
        <f>SUM(AG16+AI16)</f>
        <v>0</v>
      </c>
      <c r="AK16" s="15">
        <f t="shared" si="7"/>
        <v>109</v>
      </c>
    </row>
    <row r="17" spans="1:37" x14ac:dyDescent="0.25">
      <c r="A17" s="31">
        <v>4</v>
      </c>
      <c r="B17" s="28">
        <v>15</v>
      </c>
      <c r="C17" s="28" t="s">
        <v>34</v>
      </c>
      <c r="D17" s="28" t="s">
        <v>9</v>
      </c>
      <c r="E17" s="28">
        <v>0</v>
      </c>
      <c r="F17" s="28">
        <v>0</v>
      </c>
      <c r="G17" s="28">
        <v>0</v>
      </c>
      <c r="H17" s="34">
        <f t="shared" si="8"/>
        <v>0</v>
      </c>
      <c r="I17" s="28">
        <v>7</v>
      </c>
      <c r="J17" s="28">
        <v>7</v>
      </c>
      <c r="K17" s="28">
        <v>0</v>
      </c>
      <c r="L17" s="34">
        <f>SUM(I17+J17+K17)</f>
        <v>14</v>
      </c>
      <c r="M17" s="28">
        <v>11</v>
      </c>
      <c r="N17" s="28">
        <v>9</v>
      </c>
      <c r="O17" s="28">
        <v>9</v>
      </c>
      <c r="P17" s="34">
        <f>SUM(M17+N17+O17)</f>
        <v>29</v>
      </c>
      <c r="Q17" s="28">
        <v>26</v>
      </c>
      <c r="R17" s="28">
        <v>0</v>
      </c>
      <c r="S17" s="28">
        <v>0</v>
      </c>
      <c r="T17" s="34">
        <f t="shared" si="5"/>
        <v>26</v>
      </c>
      <c r="U17" s="28">
        <v>11</v>
      </c>
      <c r="V17" s="28">
        <v>13</v>
      </c>
      <c r="W17" s="28">
        <v>11</v>
      </c>
      <c r="X17" s="34">
        <f t="shared" si="6"/>
        <v>35</v>
      </c>
      <c r="Y17" s="28">
        <v>0</v>
      </c>
      <c r="Z17" s="28">
        <v>0</v>
      </c>
      <c r="AA17" s="28">
        <v>0</v>
      </c>
      <c r="AB17" s="34">
        <v>0</v>
      </c>
      <c r="AC17" s="28">
        <v>0</v>
      </c>
      <c r="AD17" s="28">
        <v>0</v>
      </c>
      <c r="AE17" s="28">
        <v>0</v>
      </c>
      <c r="AF17" s="34">
        <v>0</v>
      </c>
      <c r="AG17" s="28">
        <v>0</v>
      </c>
      <c r="AH17" s="28">
        <v>0</v>
      </c>
      <c r="AI17" s="28">
        <v>0</v>
      </c>
      <c r="AJ17" s="34">
        <v>0</v>
      </c>
      <c r="AK17" s="28">
        <f t="shared" si="7"/>
        <v>104</v>
      </c>
    </row>
    <row r="18" spans="1:37" x14ac:dyDescent="0.25">
      <c r="A18" s="29">
        <v>5</v>
      </c>
      <c r="B18" s="28">
        <v>14</v>
      </c>
      <c r="C18" s="28" t="s">
        <v>30</v>
      </c>
      <c r="D18" s="28" t="s">
        <v>9</v>
      </c>
      <c r="E18" s="15">
        <v>11</v>
      </c>
      <c r="F18" s="15">
        <v>13</v>
      </c>
      <c r="G18" s="15">
        <v>14</v>
      </c>
      <c r="H18" s="27">
        <f t="shared" si="8"/>
        <v>38</v>
      </c>
      <c r="I18" s="15">
        <v>6</v>
      </c>
      <c r="J18" s="15">
        <v>8</v>
      </c>
      <c r="K18" s="15">
        <v>8</v>
      </c>
      <c r="L18" s="27">
        <f>SUM(I18+J18+K18)</f>
        <v>22</v>
      </c>
      <c r="M18" s="28">
        <v>9</v>
      </c>
      <c r="N18" s="15">
        <v>0</v>
      </c>
      <c r="O18" s="15">
        <v>0</v>
      </c>
      <c r="P18" s="27">
        <f>SUM(M18+N18+O18)</f>
        <v>9</v>
      </c>
      <c r="Q18" s="28">
        <v>0</v>
      </c>
      <c r="R18" s="28">
        <v>26</v>
      </c>
      <c r="S18" s="15">
        <v>0</v>
      </c>
      <c r="T18" s="27">
        <f t="shared" si="5"/>
        <v>26</v>
      </c>
      <c r="U18" s="28">
        <v>0</v>
      </c>
      <c r="V18" s="15">
        <v>0</v>
      </c>
      <c r="W18" s="15">
        <v>0</v>
      </c>
      <c r="X18" s="27">
        <f t="shared" si="6"/>
        <v>0</v>
      </c>
      <c r="Y18" s="28">
        <v>0</v>
      </c>
      <c r="Z18" s="15">
        <v>0</v>
      </c>
      <c r="AA18" s="15">
        <v>0</v>
      </c>
      <c r="AB18" s="27">
        <f t="shared" ref="AB18:AB25" si="9">SUM(Y18+Z18+AA18)</f>
        <v>0</v>
      </c>
      <c r="AC18" s="28">
        <v>0</v>
      </c>
      <c r="AD18" s="15">
        <v>0</v>
      </c>
      <c r="AE18" s="15">
        <v>0</v>
      </c>
      <c r="AF18" s="27">
        <f t="shared" ref="AF18:AF24" si="10">SUM(AC18+AD18+AE18)</f>
        <v>0</v>
      </c>
      <c r="AG18" s="28">
        <v>0</v>
      </c>
      <c r="AH18" s="28">
        <v>0</v>
      </c>
      <c r="AI18" s="15">
        <v>0</v>
      </c>
      <c r="AJ18" s="27">
        <f>SUM(AG18+AH18+AI18)</f>
        <v>0</v>
      </c>
      <c r="AK18" s="15">
        <f t="shared" si="7"/>
        <v>95</v>
      </c>
    </row>
    <row r="19" spans="1:37" x14ac:dyDescent="0.25">
      <c r="A19" s="29">
        <v>6</v>
      </c>
      <c r="B19" s="28">
        <v>131</v>
      </c>
      <c r="C19" s="28" t="s">
        <v>31</v>
      </c>
      <c r="D19" s="28" t="s">
        <v>9</v>
      </c>
      <c r="E19" s="15">
        <v>0</v>
      </c>
      <c r="F19" s="15">
        <v>0</v>
      </c>
      <c r="G19" s="15">
        <v>0</v>
      </c>
      <c r="H19" s="27">
        <f t="shared" si="8"/>
        <v>0</v>
      </c>
      <c r="I19" s="15">
        <v>0</v>
      </c>
      <c r="J19" s="15">
        <v>0</v>
      </c>
      <c r="K19" s="15">
        <v>0</v>
      </c>
      <c r="L19" s="27">
        <v>0</v>
      </c>
      <c r="M19" s="28">
        <v>0</v>
      </c>
      <c r="N19" s="15">
        <v>0</v>
      </c>
      <c r="O19" s="15">
        <v>0</v>
      </c>
      <c r="P19" s="27">
        <v>0</v>
      </c>
      <c r="Q19" s="28">
        <v>22</v>
      </c>
      <c r="R19" s="28">
        <v>21</v>
      </c>
      <c r="S19" s="15">
        <v>20</v>
      </c>
      <c r="T19" s="27">
        <f t="shared" si="5"/>
        <v>63</v>
      </c>
      <c r="U19" s="28">
        <v>9</v>
      </c>
      <c r="V19" s="15">
        <v>12</v>
      </c>
      <c r="W19" s="15">
        <v>10</v>
      </c>
      <c r="X19" s="27">
        <f t="shared" si="6"/>
        <v>31</v>
      </c>
      <c r="Y19" s="28">
        <v>0</v>
      </c>
      <c r="Z19" s="15">
        <v>0</v>
      </c>
      <c r="AA19" s="15">
        <v>0</v>
      </c>
      <c r="AB19" s="27">
        <f t="shared" si="9"/>
        <v>0</v>
      </c>
      <c r="AC19" s="28">
        <v>0</v>
      </c>
      <c r="AD19" s="15">
        <v>0</v>
      </c>
      <c r="AE19" s="15">
        <v>0</v>
      </c>
      <c r="AF19" s="27">
        <f t="shared" si="10"/>
        <v>0</v>
      </c>
      <c r="AG19" s="28">
        <v>0</v>
      </c>
      <c r="AH19" s="28">
        <v>0</v>
      </c>
      <c r="AI19" s="15">
        <v>0</v>
      </c>
      <c r="AJ19" s="27">
        <v>0</v>
      </c>
      <c r="AK19" s="15">
        <f>SUM(H19+L19+P19+T19+X19+AB19+AF19)</f>
        <v>94</v>
      </c>
    </row>
    <row r="20" spans="1:37" x14ac:dyDescent="0.25">
      <c r="A20" s="29">
        <v>7</v>
      </c>
      <c r="B20" s="15">
        <v>87</v>
      </c>
      <c r="C20" s="15" t="s">
        <v>19</v>
      </c>
      <c r="D20" s="15" t="s">
        <v>9</v>
      </c>
      <c r="E20" s="15">
        <v>0</v>
      </c>
      <c r="F20" s="15">
        <v>0</v>
      </c>
      <c r="G20" s="15">
        <v>0</v>
      </c>
      <c r="H20" s="27">
        <f t="shared" si="8"/>
        <v>0</v>
      </c>
      <c r="I20" s="15">
        <v>0</v>
      </c>
      <c r="J20" s="28">
        <v>0</v>
      </c>
      <c r="K20" s="15">
        <v>0</v>
      </c>
      <c r="L20" s="27">
        <f>SUM(I20+J20+K20)</f>
        <v>0</v>
      </c>
      <c r="M20" s="28">
        <v>0</v>
      </c>
      <c r="N20" s="15">
        <v>0</v>
      </c>
      <c r="O20" s="15">
        <v>0</v>
      </c>
      <c r="P20" s="27">
        <f>SUM(M20+N20+O20)</f>
        <v>0</v>
      </c>
      <c r="Q20" s="28">
        <v>28</v>
      </c>
      <c r="R20" s="28">
        <v>27</v>
      </c>
      <c r="S20" s="15">
        <v>25</v>
      </c>
      <c r="T20" s="27">
        <f t="shared" si="5"/>
        <v>80</v>
      </c>
      <c r="U20" s="28">
        <v>0</v>
      </c>
      <c r="V20" s="15">
        <v>0</v>
      </c>
      <c r="W20" s="15">
        <v>0</v>
      </c>
      <c r="X20" s="27">
        <f t="shared" si="6"/>
        <v>0</v>
      </c>
      <c r="Y20" s="15">
        <v>0</v>
      </c>
      <c r="Z20" s="15">
        <v>0</v>
      </c>
      <c r="AA20" s="15">
        <v>0</v>
      </c>
      <c r="AB20" s="27">
        <f t="shared" si="9"/>
        <v>0</v>
      </c>
      <c r="AC20" s="15">
        <v>0</v>
      </c>
      <c r="AD20" s="15">
        <v>0</v>
      </c>
      <c r="AE20" s="15">
        <v>0</v>
      </c>
      <c r="AF20" s="27">
        <f t="shared" si="10"/>
        <v>0</v>
      </c>
      <c r="AG20" s="28">
        <v>0</v>
      </c>
      <c r="AH20" s="28">
        <v>0</v>
      </c>
      <c r="AI20" s="15">
        <v>0</v>
      </c>
      <c r="AJ20" s="27">
        <f>SUM(AG20+AI20)</f>
        <v>0</v>
      </c>
      <c r="AK20" s="15">
        <f>SUM(H20+L20+P20+T20+X20+AB20+AF20)</f>
        <v>80</v>
      </c>
    </row>
    <row r="21" spans="1:37" x14ac:dyDescent="0.25">
      <c r="A21" s="29">
        <v>9</v>
      </c>
      <c r="B21" s="15">
        <v>2</v>
      </c>
      <c r="C21" s="15" t="s">
        <v>44</v>
      </c>
      <c r="D21" s="15" t="s">
        <v>9</v>
      </c>
      <c r="E21" s="15">
        <v>0</v>
      </c>
      <c r="F21" s="15">
        <v>0</v>
      </c>
      <c r="G21" s="15">
        <v>0</v>
      </c>
      <c r="H21" s="27">
        <f t="shared" si="8"/>
        <v>0</v>
      </c>
      <c r="I21" s="15">
        <v>0</v>
      </c>
      <c r="J21" s="15">
        <v>0</v>
      </c>
      <c r="K21" s="15">
        <v>0</v>
      </c>
      <c r="L21" s="27">
        <f>SUM(I21+J21+K21)</f>
        <v>0</v>
      </c>
      <c r="M21" s="28">
        <v>0</v>
      </c>
      <c r="N21" s="15">
        <v>0</v>
      </c>
      <c r="O21" s="15">
        <v>0</v>
      </c>
      <c r="P21" s="27">
        <f>SUM(M21+N21+O21)</f>
        <v>0</v>
      </c>
      <c r="Q21" s="28">
        <v>0</v>
      </c>
      <c r="R21" s="28">
        <v>0</v>
      </c>
      <c r="S21" s="15">
        <v>0</v>
      </c>
      <c r="T21" s="27">
        <f>SUM(Q21+S21)</f>
        <v>0</v>
      </c>
      <c r="U21" s="28">
        <v>15</v>
      </c>
      <c r="V21" s="15">
        <v>15</v>
      </c>
      <c r="W21" s="15">
        <v>12</v>
      </c>
      <c r="X21" s="27">
        <f t="shared" si="6"/>
        <v>42</v>
      </c>
      <c r="Y21" s="28">
        <v>13</v>
      </c>
      <c r="Z21" s="15">
        <v>11</v>
      </c>
      <c r="AA21" s="15">
        <v>12</v>
      </c>
      <c r="AB21" s="27">
        <f t="shared" si="9"/>
        <v>36</v>
      </c>
      <c r="AC21" s="28">
        <v>0</v>
      </c>
      <c r="AD21" s="15">
        <v>0</v>
      </c>
      <c r="AE21" s="15">
        <v>0</v>
      </c>
      <c r="AF21" s="27">
        <f t="shared" si="10"/>
        <v>0</v>
      </c>
      <c r="AG21" s="28">
        <v>40</v>
      </c>
      <c r="AH21" s="28">
        <v>41</v>
      </c>
      <c r="AI21" s="15">
        <v>0</v>
      </c>
      <c r="AJ21" s="27">
        <f>SUM(AG21+AH21+AI21)</f>
        <v>81</v>
      </c>
      <c r="AK21" s="15">
        <f>SUM(H21+L21+P21+T21+X21+AB21+AF21+AJ21)</f>
        <v>159</v>
      </c>
    </row>
    <row r="22" spans="1:37" s="10" customFormat="1" x14ac:dyDescent="0.25">
      <c r="A22" s="29">
        <v>10</v>
      </c>
      <c r="B22" s="15">
        <v>151</v>
      </c>
      <c r="C22" s="15" t="s">
        <v>39</v>
      </c>
      <c r="D22" s="3" t="s">
        <v>9</v>
      </c>
      <c r="E22" s="15">
        <v>0</v>
      </c>
      <c r="F22" s="15">
        <v>0</v>
      </c>
      <c r="G22" s="15">
        <v>0</v>
      </c>
      <c r="H22" s="27">
        <v>0</v>
      </c>
      <c r="I22" s="15">
        <v>0</v>
      </c>
      <c r="J22" s="15">
        <v>0</v>
      </c>
      <c r="K22" s="15">
        <v>0</v>
      </c>
      <c r="L22" s="27">
        <v>0</v>
      </c>
      <c r="M22" s="28">
        <v>0</v>
      </c>
      <c r="N22" s="15">
        <v>0</v>
      </c>
      <c r="O22" s="15">
        <v>0</v>
      </c>
      <c r="P22" s="27">
        <v>0</v>
      </c>
      <c r="Q22" s="28">
        <v>21</v>
      </c>
      <c r="R22" s="28">
        <v>23</v>
      </c>
      <c r="S22" s="15">
        <v>22</v>
      </c>
      <c r="T22" s="27">
        <f>SUM(Q22+R22+S22)</f>
        <v>66</v>
      </c>
      <c r="U22" s="28">
        <v>0</v>
      </c>
      <c r="V22" s="15">
        <v>0</v>
      </c>
      <c r="W22" s="15">
        <v>0</v>
      </c>
      <c r="X22" s="27">
        <v>0</v>
      </c>
      <c r="Y22" s="28">
        <v>0</v>
      </c>
      <c r="Z22" s="15">
        <v>0</v>
      </c>
      <c r="AA22" s="15">
        <v>0</v>
      </c>
      <c r="AB22" s="27">
        <f t="shared" si="9"/>
        <v>0</v>
      </c>
      <c r="AC22" s="28">
        <v>0</v>
      </c>
      <c r="AD22" s="15">
        <v>0</v>
      </c>
      <c r="AE22" s="15">
        <v>0</v>
      </c>
      <c r="AF22" s="27">
        <f t="shared" si="10"/>
        <v>0</v>
      </c>
      <c r="AG22" s="28">
        <v>0</v>
      </c>
      <c r="AH22" s="28">
        <v>0</v>
      </c>
      <c r="AI22" s="15">
        <v>0</v>
      </c>
      <c r="AJ22" s="27">
        <f>SUM(AG22+AI22)</f>
        <v>0</v>
      </c>
      <c r="AK22" s="15">
        <f>SUM(H22+L22+P22+T22+X22+AB22+AF22+AJ22)</f>
        <v>66</v>
      </c>
    </row>
    <row r="23" spans="1:37" s="10" customFormat="1" x14ac:dyDescent="0.25">
      <c r="A23" s="29">
        <v>13</v>
      </c>
      <c r="B23" s="32">
        <v>151</v>
      </c>
      <c r="C23" s="28" t="s">
        <v>47</v>
      </c>
      <c r="D23" s="28" t="s">
        <v>9</v>
      </c>
      <c r="E23" s="28">
        <v>0</v>
      </c>
      <c r="F23" s="32">
        <v>0</v>
      </c>
      <c r="G23" s="28">
        <v>0</v>
      </c>
      <c r="H23" s="37">
        <v>0</v>
      </c>
      <c r="I23" s="28">
        <v>0</v>
      </c>
      <c r="J23" s="32">
        <v>0</v>
      </c>
      <c r="K23" s="28">
        <v>0</v>
      </c>
      <c r="L23" s="37">
        <v>0</v>
      </c>
      <c r="M23" s="28">
        <v>0</v>
      </c>
      <c r="N23" s="32">
        <v>0</v>
      </c>
      <c r="O23" s="28">
        <v>0</v>
      </c>
      <c r="P23" s="37">
        <v>0</v>
      </c>
      <c r="Q23" s="28">
        <v>0</v>
      </c>
      <c r="R23" s="32">
        <v>0</v>
      </c>
      <c r="S23" s="32">
        <v>0</v>
      </c>
      <c r="T23" s="27">
        <f>SUM(Q23+R23+S23)</f>
        <v>0</v>
      </c>
      <c r="U23" s="32">
        <v>0</v>
      </c>
      <c r="V23" s="28">
        <v>0</v>
      </c>
      <c r="W23" s="32">
        <v>0</v>
      </c>
      <c r="X23" s="27">
        <f>SUM(U23+V23+W23)</f>
        <v>0</v>
      </c>
      <c r="Y23" s="32">
        <v>10</v>
      </c>
      <c r="Z23" s="15">
        <v>9</v>
      </c>
      <c r="AA23" s="36">
        <v>10</v>
      </c>
      <c r="AB23" s="27">
        <f t="shared" si="9"/>
        <v>29</v>
      </c>
      <c r="AC23" s="32">
        <v>9</v>
      </c>
      <c r="AD23" s="28">
        <v>7</v>
      </c>
      <c r="AE23" s="32">
        <v>8</v>
      </c>
      <c r="AF23" s="27">
        <f t="shared" si="10"/>
        <v>24</v>
      </c>
      <c r="AG23" s="32">
        <v>0</v>
      </c>
      <c r="AH23" s="32">
        <v>36</v>
      </c>
      <c r="AI23" s="28">
        <v>0</v>
      </c>
      <c r="AJ23" s="37">
        <f>SUM(AG23+AH23+AI23)</f>
        <v>36</v>
      </c>
      <c r="AK23" s="15">
        <f>SUM(AB23+AF23+AJ23)</f>
        <v>89</v>
      </c>
    </row>
    <row r="24" spans="1:37" s="10" customFormat="1" x14ac:dyDescent="0.25">
      <c r="A24" s="29">
        <v>11</v>
      </c>
      <c r="B24" s="36">
        <v>111</v>
      </c>
      <c r="C24" s="15" t="s">
        <v>24</v>
      </c>
      <c r="D24" s="15" t="s">
        <v>9</v>
      </c>
      <c r="E24" s="15">
        <v>13</v>
      </c>
      <c r="F24" s="36">
        <v>12</v>
      </c>
      <c r="G24" s="15">
        <v>13</v>
      </c>
      <c r="H24" s="37">
        <f>SUM(E24+F24+G24)</f>
        <v>38</v>
      </c>
      <c r="I24" s="15">
        <v>0</v>
      </c>
      <c r="J24" s="32">
        <v>0</v>
      </c>
      <c r="K24" s="15">
        <v>0</v>
      </c>
      <c r="L24" s="37">
        <f>SUM(I24+J24+K24)</f>
        <v>0</v>
      </c>
      <c r="M24" s="28">
        <v>0</v>
      </c>
      <c r="N24" s="36">
        <v>0</v>
      </c>
      <c r="O24" s="15">
        <v>0</v>
      </c>
      <c r="P24" s="37">
        <f>SUM(M24+N24+O24)</f>
        <v>0</v>
      </c>
      <c r="Q24" s="28">
        <v>0</v>
      </c>
      <c r="R24" s="32">
        <v>0</v>
      </c>
      <c r="S24" s="36">
        <v>0</v>
      </c>
      <c r="T24" s="27">
        <f>SUM(Q24+S24)</f>
        <v>0</v>
      </c>
      <c r="U24" s="32">
        <v>0</v>
      </c>
      <c r="V24" s="15">
        <v>0</v>
      </c>
      <c r="W24" s="36">
        <v>0</v>
      </c>
      <c r="X24" s="27">
        <f>SUM(U24+V24+W24)</f>
        <v>0</v>
      </c>
      <c r="Y24" s="32">
        <v>0</v>
      </c>
      <c r="Z24" s="15">
        <v>0</v>
      </c>
      <c r="AA24" s="36">
        <v>0</v>
      </c>
      <c r="AB24" s="27">
        <f t="shared" si="9"/>
        <v>0</v>
      </c>
      <c r="AC24" s="32">
        <v>0</v>
      </c>
      <c r="AD24" s="15">
        <v>0</v>
      </c>
      <c r="AE24" s="36">
        <v>0</v>
      </c>
      <c r="AF24" s="27">
        <f t="shared" si="10"/>
        <v>0</v>
      </c>
      <c r="AG24" s="32">
        <v>0</v>
      </c>
      <c r="AH24" s="32">
        <v>0</v>
      </c>
      <c r="AI24" s="15">
        <v>0</v>
      </c>
      <c r="AJ24" s="37">
        <f>SUM(AG24+AI24)</f>
        <v>0</v>
      </c>
      <c r="AK24" s="15">
        <f>SUM(H24+L24+P24+T24+X24+AB24+AF24+AJ24)</f>
        <v>38</v>
      </c>
    </row>
    <row r="25" spans="1:37" s="10" customFormat="1" x14ac:dyDescent="0.25">
      <c r="A25" s="29">
        <v>12</v>
      </c>
      <c r="B25" s="36">
        <v>61</v>
      </c>
      <c r="C25" s="15" t="s">
        <v>46</v>
      </c>
      <c r="D25" s="15" t="s">
        <v>9</v>
      </c>
      <c r="E25" s="15">
        <v>0</v>
      </c>
      <c r="F25" s="36">
        <v>0</v>
      </c>
      <c r="G25" s="15">
        <v>0</v>
      </c>
      <c r="H25" s="37">
        <v>0</v>
      </c>
      <c r="I25" s="15">
        <v>0</v>
      </c>
      <c r="J25" s="36">
        <v>0</v>
      </c>
      <c r="K25" s="15">
        <v>0</v>
      </c>
      <c r="L25" s="37">
        <f>SUM(I25+J25+K25)</f>
        <v>0</v>
      </c>
      <c r="M25" s="28">
        <v>0</v>
      </c>
      <c r="N25" s="36">
        <v>0</v>
      </c>
      <c r="O25" s="15">
        <v>0</v>
      </c>
      <c r="P25" s="37">
        <f>SUM(M25+N25+O25)</f>
        <v>0</v>
      </c>
      <c r="Q25" s="28">
        <v>0</v>
      </c>
      <c r="R25" s="32">
        <v>0</v>
      </c>
      <c r="S25" s="36">
        <v>0</v>
      </c>
      <c r="T25" s="27">
        <v>0</v>
      </c>
      <c r="U25" s="32">
        <v>0</v>
      </c>
      <c r="V25" s="15">
        <v>0</v>
      </c>
      <c r="W25" s="36">
        <v>0</v>
      </c>
      <c r="X25" s="27">
        <f>SUM(U25+V25+W25)</f>
        <v>0</v>
      </c>
      <c r="Y25" s="32">
        <v>12</v>
      </c>
      <c r="Z25" s="15">
        <v>12</v>
      </c>
      <c r="AA25" s="36">
        <v>11</v>
      </c>
      <c r="AB25" s="27">
        <f t="shared" si="9"/>
        <v>35</v>
      </c>
      <c r="AC25" s="32">
        <v>0</v>
      </c>
      <c r="AD25" s="15">
        <v>0</v>
      </c>
      <c r="AE25" s="36">
        <v>0</v>
      </c>
      <c r="AF25" s="27">
        <v>0</v>
      </c>
      <c r="AG25" s="32">
        <v>36</v>
      </c>
      <c r="AH25" s="32">
        <v>40</v>
      </c>
      <c r="AI25" s="15">
        <v>0</v>
      </c>
      <c r="AJ25" s="37">
        <f>SUM(AG25+AH25+AI25)</f>
        <v>76</v>
      </c>
      <c r="AK25" s="15">
        <f>SUM(AB25+AF25+AJ25)</f>
        <v>111</v>
      </c>
    </row>
    <row r="26" spans="1:37" s="10" customFormat="1" x14ac:dyDescent="0.25">
      <c r="A26" s="29"/>
      <c r="B26" s="36"/>
      <c r="C26" s="15" t="s">
        <v>48</v>
      </c>
      <c r="D26" s="15" t="s">
        <v>9</v>
      </c>
      <c r="E26" s="15">
        <v>0</v>
      </c>
      <c r="F26" s="36">
        <v>0</v>
      </c>
      <c r="G26" s="15">
        <v>0</v>
      </c>
      <c r="H26" s="37">
        <v>0</v>
      </c>
      <c r="I26" s="15">
        <v>0</v>
      </c>
      <c r="J26" s="36">
        <v>0</v>
      </c>
      <c r="K26" s="15">
        <v>0</v>
      </c>
      <c r="L26" s="37">
        <v>0</v>
      </c>
      <c r="M26" s="28">
        <v>0</v>
      </c>
      <c r="N26" s="36">
        <v>0</v>
      </c>
      <c r="O26" s="15">
        <v>0</v>
      </c>
      <c r="P26" s="37">
        <v>0</v>
      </c>
      <c r="Q26" s="28">
        <v>0</v>
      </c>
      <c r="R26" s="32">
        <v>0</v>
      </c>
      <c r="S26" s="36">
        <v>0</v>
      </c>
      <c r="T26" s="27">
        <v>0</v>
      </c>
      <c r="U26" s="32">
        <v>0</v>
      </c>
      <c r="V26" s="15">
        <v>0</v>
      </c>
      <c r="W26" s="36">
        <v>0</v>
      </c>
      <c r="X26" s="27">
        <v>0</v>
      </c>
      <c r="Y26" s="32">
        <v>0</v>
      </c>
      <c r="Z26" s="15">
        <v>0</v>
      </c>
      <c r="AA26" s="36">
        <v>0</v>
      </c>
      <c r="AB26" s="27">
        <v>0</v>
      </c>
      <c r="AC26" s="32">
        <v>11</v>
      </c>
      <c r="AD26" s="15">
        <v>9</v>
      </c>
      <c r="AE26" s="36">
        <v>9</v>
      </c>
      <c r="AF26" s="27">
        <f>SUM(AC26+AD26+AE26)</f>
        <v>29</v>
      </c>
      <c r="AG26" s="32">
        <v>42</v>
      </c>
      <c r="AH26" s="32">
        <v>43</v>
      </c>
      <c r="AI26" s="15">
        <v>0</v>
      </c>
      <c r="AJ26" s="37">
        <f>SUM(AG26++AH26+AI26)</f>
        <v>85</v>
      </c>
      <c r="AK26" s="15">
        <f>SUM(AF26+AJ26)</f>
        <v>114</v>
      </c>
    </row>
    <row r="27" spans="1:37" s="10" customFormat="1" x14ac:dyDescent="0.25">
      <c r="A27" s="29"/>
      <c r="B27" s="36">
        <v>16</v>
      </c>
      <c r="C27" s="15" t="s">
        <v>15</v>
      </c>
      <c r="D27" s="15" t="s">
        <v>9</v>
      </c>
      <c r="E27" s="15">
        <v>0</v>
      </c>
      <c r="F27" s="36">
        <v>0</v>
      </c>
      <c r="G27" s="15">
        <v>0</v>
      </c>
      <c r="H27" s="37">
        <v>0</v>
      </c>
      <c r="I27" s="15">
        <v>0</v>
      </c>
      <c r="J27" s="36">
        <v>0</v>
      </c>
      <c r="K27" s="15">
        <v>0</v>
      </c>
      <c r="L27" s="37">
        <v>0</v>
      </c>
      <c r="M27" s="28">
        <v>0</v>
      </c>
      <c r="N27" s="36">
        <v>0</v>
      </c>
      <c r="O27" s="15">
        <v>0</v>
      </c>
      <c r="P27" s="37">
        <v>0</v>
      </c>
      <c r="Q27" s="28">
        <v>0</v>
      </c>
      <c r="R27" s="32">
        <v>0</v>
      </c>
      <c r="S27" s="36">
        <v>0</v>
      </c>
      <c r="T27" s="27">
        <v>0</v>
      </c>
      <c r="U27" s="32">
        <v>0</v>
      </c>
      <c r="V27" s="15">
        <v>0</v>
      </c>
      <c r="W27" s="36">
        <v>0</v>
      </c>
      <c r="X27" s="27">
        <v>0</v>
      </c>
      <c r="Y27" s="32">
        <v>0</v>
      </c>
      <c r="Z27" s="15">
        <v>0</v>
      </c>
      <c r="AA27" s="36">
        <v>0</v>
      </c>
      <c r="AB27" s="27">
        <v>0</v>
      </c>
      <c r="AC27" s="32">
        <v>10</v>
      </c>
      <c r="AD27" s="15">
        <v>8</v>
      </c>
      <c r="AE27" s="36">
        <v>7</v>
      </c>
      <c r="AF27" s="27">
        <f>SUM(AC27+AD27+AE27)</f>
        <v>25</v>
      </c>
      <c r="AG27" s="32">
        <v>0</v>
      </c>
      <c r="AH27" s="32">
        <v>0</v>
      </c>
      <c r="AI27" s="15">
        <v>0</v>
      </c>
      <c r="AJ27" s="37">
        <f>SUM(AG27+AI27)</f>
        <v>0</v>
      </c>
      <c r="AK27" s="15">
        <f>SUM(AF27+AJ27)</f>
        <v>25</v>
      </c>
    </row>
    <row r="28" spans="1:37" s="10" customFormat="1" x14ac:dyDescent="0.25">
      <c r="A28" s="31">
        <v>14</v>
      </c>
      <c r="B28" s="36">
        <v>16</v>
      </c>
      <c r="C28" s="15" t="s">
        <v>45</v>
      </c>
      <c r="D28" s="15" t="s">
        <v>9</v>
      </c>
      <c r="E28" s="15">
        <v>0</v>
      </c>
      <c r="F28" s="36">
        <v>0</v>
      </c>
      <c r="G28" s="15">
        <v>0</v>
      </c>
      <c r="H28" s="37">
        <v>0</v>
      </c>
      <c r="I28" s="15">
        <v>0</v>
      </c>
      <c r="J28" s="36">
        <v>0</v>
      </c>
      <c r="K28" s="15">
        <v>0</v>
      </c>
      <c r="L28" s="37">
        <v>0</v>
      </c>
      <c r="M28" s="28">
        <v>0</v>
      </c>
      <c r="N28" s="36">
        <v>0</v>
      </c>
      <c r="O28" s="15">
        <v>0</v>
      </c>
      <c r="P28" s="37">
        <v>0</v>
      </c>
      <c r="Q28" s="28">
        <v>0</v>
      </c>
      <c r="R28" s="32">
        <v>0</v>
      </c>
      <c r="S28" s="36">
        <v>0</v>
      </c>
      <c r="T28" s="27">
        <f>SUM(Q28+R28+S28)</f>
        <v>0</v>
      </c>
      <c r="U28" s="32">
        <v>13</v>
      </c>
      <c r="V28" s="15">
        <v>0</v>
      </c>
      <c r="W28" s="36">
        <v>0</v>
      </c>
      <c r="X28" s="27">
        <f>SUM(U28+V28+W28)</f>
        <v>13</v>
      </c>
      <c r="Y28" s="32">
        <v>0</v>
      </c>
      <c r="Z28" s="15">
        <v>0</v>
      </c>
      <c r="AA28" s="36">
        <v>0</v>
      </c>
      <c r="AB28" s="27">
        <f>SUM(Y28+Z28+AA28)</f>
        <v>0</v>
      </c>
      <c r="AC28" s="32">
        <v>0</v>
      </c>
      <c r="AD28" s="15">
        <v>0</v>
      </c>
      <c r="AE28" s="36">
        <v>0</v>
      </c>
      <c r="AF28" s="27">
        <f>SUM(AC28+AD28+AE28)</f>
        <v>0</v>
      </c>
      <c r="AG28" s="32">
        <v>0</v>
      </c>
      <c r="AH28" s="32">
        <v>0</v>
      </c>
      <c r="AI28" s="15">
        <v>0</v>
      </c>
      <c r="AJ28" s="37">
        <f>SUM(AG28+AH28+AI28)</f>
        <v>0</v>
      </c>
      <c r="AK28" s="15">
        <f>SUM(H28+L28+P28+T28+X28+AB28+AF28+AJ28)</f>
        <v>13</v>
      </c>
    </row>
    <row r="29" spans="1:37" s="10" customFormat="1" x14ac:dyDescent="0.25">
      <c r="A29" s="44">
        <v>15</v>
      </c>
      <c r="B29" s="15">
        <v>53</v>
      </c>
      <c r="C29" s="15" t="s">
        <v>21</v>
      </c>
      <c r="D29" s="15" t="s">
        <v>9</v>
      </c>
      <c r="E29" s="15">
        <v>0</v>
      </c>
      <c r="F29" s="15">
        <v>0</v>
      </c>
      <c r="G29" s="15">
        <v>0</v>
      </c>
      <c r="H29" s="27">
        <f>SUM(E29+F29+G29)</f>
        <v>0</v>
      </c>
      <c r="I29" s="15">
        <v>0</v>
      </c>
      <c r="J29" s="15">
        <v>0</v>
      </c>
      <c r="K29" s="15">
        <v>0</v>
      </c>
      <c r="L29" s="27">
        <f>SUM(I29+J29+K29)</f>
        <v>0</v>
      </c>
      <c r="M29" s="28">
        <v>0</v>
      </c>
      <c r="N29" s="15">
        <v>0</v>
      </c>
      <c r="O29" s="15">
        <v>0</v>
      </c>
      <c r="P29" s="27">
        <f>SUM(M29+N29+O29)</f>
        <v>0</v>
      </c>
      <c r="Q29" s="28">
        <v>0</v>
      </c>
      <c r="R29" s="28">
        <v>0</v>
      </c>
      <c r="S29" s="15">
        <v>0</v>
      </c>
      <c r="T29" s="27">
        <f>SUM(Q29+S29)</f>
        <v>0</v>
      </c>
      <c r="U29" s="28">
        <v>0</v>
      </c>
      <c r="V29" s="15">
        <v>0</v>
      </c>
      <c r="W29" s="15">
        <v>0</v>
      </c>
      <c r="X29" s="27">
        <f>SUM(U29+V29+W29)</f>
        <v>0</v>
      </c>
      <c r="Y29" s="28">
        <v>0</v>
      </c>
      <c r="Z29" s="15">
        <v>0</v>
      </c>
      <c r="AA29" s="15">
        <v>0</v>
      </c>
      <c r="AB29" s="27">
        <f>SUM(Y29+Z29+AA29)</f>
        <v>0</v>
      </c>
      <c r="AC29" s="28">
        <v>0</v>
      </c>
      <c r="AD29" s="15">
        <v>0</v>
      </c>
      <c r="AE29" s="15">
        <v>0</v>
      </c>
      <c r="AF29" s="27">
        <f>SUM(AC29+AD29+AE29)</f>
        <v>0</v>
      </c>
      <c r="AG29" s="28">
        <v>39</v>
      </c>
      <c r="AH29" s="28">
        <v>39</v>
      </c>
      <c r="AI29" s="15">
        <v>0</v>
      </c>
      <c r="AJ29" s="27">
        <f>SUM(AG29+AH29+AI29)</f>
        <v>78</v>
      </c>
      <c r="AK29" s="15">
        <f>SUM(H29+L29+P29+T29+X29+AB29+AF29+AJ29)</f>
        <v>78</v>
      </c>
    </row>
    <row r="30" spans="1:37" s="10" customFormat="1" x14ac:dyDescent="0.25">
      <c r="A30" s="39"/>
      <c r="B30" s="8"/>
      <c r="C30" s="8"/>
      <c r="D30" s="8"/>
      <c r="E30" s="8"/>
      <c r="F30" s="8"/>
      <c r="G30" s="8"/>
      <c r="H30" s="26"/>
      <c r="I30" s="8"/>
      <c r="J30" s="8"/>
      <c r="K30" s="8"/>
      <c r="L30" s="26"/>
      <c r="M30" s="8"/>
      <c r="N30" s="8"/>
      <c r="O30" s="8"/>
      <c r="P30" s="26"/>
      <c r="Q30" s="8"/>
      <c r="R30" s="8"/>
      <c r="S30" s="8"/>
      <c r="T30" s="26"/>
      <c r="U30" s="8"/>
      <c r="V30" s="8"/>
      <c r="W30" s="8"/>
      <c r="X30" s="26"/>
      <c r="Y30" s="8"/>
      <c r="Z30" s="7"/>
      <c r="AA30" s="7"/>
      <c r="AB30" s="26"/>
      <c r="AC30" s="8"/>
      <c r="AD30" s="7"/>
      <c r="AE30" s="7"/>
      <c r="AF30" s="26"/>
      <c r="AG30" s="8"/>
      <c r="AH30" s="8"/>
      <c r="AI30" s="7"/>
      <c r="AJ30" s="26"/>
      <c r="AK30" s="7"/>
    </row>
    <row r="31" spans="1:37" s="10" customFormat="1" x14ac:dyDescent="0.25">
      <c r="A31" s="30"/>
      <c r="B31" s="40"/>
      <c r="C31" s="2"/>
      <c r="D31" s="40"/>
      <c r="E31" s="40"/>
      <c r="F31" s="2"/>
      <c r="G31" s="40"/>
      <c r="H31" s="2"/>
      <c r="I31" s="40"/>
      <c r="J31" s="40"/>
      <c r="K31" s="40"/>
      <c r="L31" s="40"/>
      <c r="M31" s="2"/>
      <c r="N31" s="40"/>
      <c r="O31" s="40"/>
      <c r="P31" s="40"/>
      <c r="Q31" s="2"/>
      <c r="R31" s="2"/>
      <c r="S31" s="40"/>
      <c r="T31" s="40"/>
      <c r="U31" s="2"/>
      <c r="V31" s="40"/>
      <c r="W31" s="40"/>
      <c r="X31" s="40"/>
      <c r="Y31" s="2"/>
      <c r="Z31" s="40"/>
      <c r="AA31" s="40"/>
      <c r="AB31" s="2"/>
      <c r="AC31" s="2"/>
      <c r="AD31" s="40"/>
      <c r="AE31" s="40"/>
      <c r="AF31" s="2"/>
      <c r="AG31" s="2"/>
      <c r="AH31" s="2"/>
      <c r="AI31" s="40"/>
      <c r="AJ31" s="40"/>
      <c r="AK31" s="40"/>
    </row>
    <row r="32" spans="1:37" s="10" customFormat="1" x14ac:dyDescent="0.25">
      <c r="A32" s="29">
        <v>1</v>
      </c>
      <c r="B32" s="15">
        <v>11</v>
      </c>
      <c r="C32" s="15" t="s">
        <v>15</v>
      </c>
      <c r="D32" s="15" t="s">
        <v>36</v>
      </c>
      <c r="E32" s="15">
        <v>15</v>
      </c>
      <c r="F32" s="15">
        <v>14</v>
      </c>
      <c r="G32" s="15">
        <v>0</v>
      </c>
      <c r="H32" s="27">
        <f>SUM(E32+F32+G32)</f>
        <v>29</v>
      </c>
      <c r="I32" s="15">
        <v>0</v>
      </c>
      <c r="J32" s="28">
        <v>0</v>
      </c>
      <c r="K32" s="15">
        <v>0</v>
      </c>
      <c r="L32" s="27">
        <f t="shared" ref="L32:L33" si="11">SUM(I32+J32+K32)</f>
        <v>0</v>
      </c>
      <c r="M32" s="28">
        <v>10</v>
      </c>
      <c r="N32" s="15">
        <v>10</v>
      </c>
      <c r="O32" s="15">
        <v>9</v>
      </c>
      <c r="P32" s="27">
        <f t="shared" ref="P32:P33" si="12">SUM(M32+N32+O32)</f>
        <v>29</v>
      </c>
      <c r="Q32" s="28">
        <v>27</v>
      </c>
      <c r="R32" s="28">
        <v>28</v>
      </c>
      <c r="S32" s="15">
        <v>0</v>
      </c>
      <c r="T32" s="27">
        <f>SUM(Q32:S32)</f>
        <v>55</v>
      </c>
      <c r="U32" s="28">
        <v>15</v>
      </c>
      <c r="V32" s="15">
        <v>16</v>
      </c>
      <c r="W32" s="15">
        <v>13</v>
      </c>
      <c r="X32" s="27">
        <f>SUM(U32+V32+W32)</f>
        <v>44</v>
      </c>
      <c r="Y32" s="28">
        <v>13</v>
      </c>
      <c r="Z32" s="15">
        <v>0</v>
      </c>
      <c r="AA32" s="15">
        <v>0</v>
      </c>
      <c r="AB32" s="27">
        <f t="shared" ref="AB32:AB33" si="13">SUM(Y32+Z32+AA32)</f>
        <v>13</v>
      </c>
      <c r="AC32" s="28">
        <v>0</v>
      </c>
      <c r="AD32" s="15">
        <v>0</v>
      </c>
      <c r="AE32" s="15">
        <v>0</v>
      </c>
      <c r="AF32" s="27">
        <f t="shared" ref="AF32:AF33" si="14">SUM(AC32+AD32+AE32)</f>
        <v>0</v>
      </c>
      <c r="AG32" s="28">
        <v>0</v>
      </c>
      <c r="AH32" s="28">
        <v>0</v>
      </c>
      <c r="AI32" s="15">
        <v>0</v>
      </c>
      <c r="AJ32" s="27">
        <f t="shared" ref="AJ32:AJ33" si="15">SUM(AG32+AI32)</f>
        <v>0</v>
      </c>
      <c r="AK32" s="15">
        <f>SUM(H32+L32+P32+T32+X32+AB32+AF32+AJ32)</f>
        <v>170</v>
      </c>
    </row>
    <row r="33" spans="1:37" s="10" customFormat="1" x14ac:dyDescent="0.25">
      <c r="A33" s="29">
        <v>2</v>
      </c>
      <c r="B33" s="15">
        <v>12</v>
      </c>
      <c r="C33" s="15" t="s">
        <v>35</v>
      </c>
      <c r="D33" s="15" t="s">
        <v>36</v>
      </c>
      <c r="E33" s="15">
        <v>0</v>
      </c>
      <c r="F33" s="15">
        <v>0</v>
      </c>
      <c r="G33" s="15">
        <v>0</v>
      </c>
      <c r="H33" s="27">
        <v>0</v>
      </c>
      <c r="I33" s="15">
        <v>8</v>
      </c>
      <c r="J33" s="28">
        <v>8</v>
      </c>
      <c r="K33" s="15">
        <v>8</v>
      </c>
      <c r="L33" s="27">
        <f t="shared" si="11"/>
        <v>24</v>
      </c>
      <c r="M33" s="28">
        <v>11</v>
      </c>
      <c r="N33" s="15">
        <v>9</v>
      </c>
      <c r="O33" s="15">
        <v>10</v>
      </c>
      <c r="P33" s="27">
        <f t="shared" si="12"/>
        <v>30</v>
      </c>
      <c r="Q33" s="28">
        <v>28</v>
      </c>
      <c r="R33" s="28">
        <v>0</v>
      </c>
      <c r="S33" s="15">
        <v>25</v>
      </c>
      <c r="T33" s="27">
        <f>SUM(Q33+R33+S33)</f>
        <v>53</v>
      </c>
      <c r="U33" s="28">
        <v>0</v>
      </c>
      <c r="V33" s="15">
        <v>0</v>
      </c>
      <c r="W33" s="15">
        <v>0</v>
      </c>
      <c r="X33" s="27">
        <f>SUM(U33+V33+W33)</f>
        <v>0</v>
      </c>
      <c r="Y33" s="28">
        <v>14</v>
      </c>
      <c r="Z33" s="15">
        <v>13</v>
      </c>
      <c r="AA33" s="15">
        <v>13</v>
      </c>
      <c r="AB33" s="27">
        <f t="shared" si="13"/>
        <v>40</v>
      </c>
      <c r="AC33" s="28">
        <v>0</v>
      </c>
      <c r="AD33" s="15">
        <v>0</v>
      </c>
      <c r="AE33" s="15">
        <v>0</v>
      </c>
      <c r="AF33" s="27">
        <f t="shared" si="14"/>
        <v>0</v>
      </c>
      <c r="AG33" s="28">
        <v>0</v>
      </c>
      <c r="AH33" s="28">
        <v>0</v>
      </c>
      <c r="AI33" s="15">
        <v>0</v>
      </c>
      <c r="AJ33" s="27">
        <f t="shared" si="15"/>
        <v>0</v>
      </c>
      <c r="AK33" s="15">
        <f>SUM(H33+L33+P33+T33+X33+AB33+AF33+AJ33)</f>
        <v>147</v>
      </c>
    </row>
    <row r="34" spans="1:37" s="10" customFormat="1" x14ac:dyDescent="0.25">
      <c r="A34" s="31">
        <v>3</v>
      </c>
      <c r="B34" s="32">
        <v>12</v>
      </c>
      <c r="C34" s="32" t="s">
        <v>49</v>
      </c>
      <c r="D34" s="28" t="s">
        <v>36</v>
      </c>
      <c r="E34" s="28"/>
      <c r="F34" s="32">
        <v>0</v>
      </c>
      <c r="G34" s="28">
        <v>0</v>
      </c>
      <c r="H34" s="34">
        <v>0</v>
      </c>
      <c r="I34" s="32">
        <v>0</v>
      </c>
      <c r="J34" s="28">
        <v>0</v>
      </c>
      <c r="K34" s="32">
        <v>0</v>
      </c>
      <c r="L34" s="34">
        <v>0</v>
      </c>
      <c r="M34" s="32">
        <v>0</v>
      </c>
      <c r="N34" s="28">
        <v>0</v>
      </c>
      <c r="O34" s="32">
        <v>0</v>
      </c>
      <c r="P34" s="34">
        <v>0</v>
      </c>
      <c r="Q34" s="32">
        <v>0</v>
      </c>
      <c r="R34" s="32">
        <v>0</v>
      </c>
      <c r="S34" s="28">
        <v>0</v>
      </c>
      <c r="T34" s="35">
        <v>0</v>
      </c>
      <c r="U34" s="28">
        <v>0</v>
      </c>
      <c r="V34" s="32">
        <v>0</v>
      </c>
      <c r="W34" s="28">
        <v>0</v>
      </c>
      <c r="X34" s="35">
        <v>0</v>
      </c>
      <c r="Y34" s="28">
        <v>0</v>
      </c>
      <c r="Z34" s="32">
        <v>0</v>
      </c>
      <c r="AA34" s="28">
        <v>0</v>
      </c>
      <c r="AB34" s="35">
        <v>0</v>
      </c>
      <c r="AC34" s="28">
        <v>0</v>
      </c>
      <c r="AD34" s="32">
        <v>0</v>
      </c>
      <c r="AE34" s="28">
        <v>0</v>
      </c>
      <c r="AF34" s="35">
        <v>0</v>
      </c>
      <c r="AG34" s="28">
        <v>42</v>
      </c>
      <c r="AH34" s="32">
        <v>43</v>
      </c>
      <c r="AI34" s="32">
        <v>0</v>
      </c>
      <c r="AJ34" s="34">
        <f>SUM(AG34+AH34+AI34)</f>
        <v>85</v>
      </c>
      <c r="AK34" s="33">
        <f>SUM(H34+L34+P34+T34+X34+AB34+AF34+AJ34)</f>
        <v>85</v>
      </c>
    </row>
    <row r="35" spans="1:37" x14ac:dyDescent="0.2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</row>
    <row r="36" spans="1:37" x14ac:dyDescent="0.25">
      <c r="A36" s="29"/>
      <c r="B36" s="15">
        <v>88</v>
      </c>
      <c r="C36" s="15" t="s">
        <v>13</v>
      </c>
      <c r="D36" s="15" t="s">
        <v>32</v>
      </c>
      <c r="E36" s="15">
        <v>0</v>
      </c>
      <c r="F36" s="15">
        <v>0</v>
      </c>
      <c r="G36" s="15">
        <v>0</v>
      </c>
      <c r="H36" s="27">
        <v>0</v>
      </c>
      <c r="I36" s="15">
        <v>0</v>
      </c>
      <c r="J36" s="28">
        <v>0</v>
      </c>
      <c r="K36" s="15">
        <v>0</v>
      </c>
      <c r="L36" s="27">
        <v>0</v>
      </c>
      <c r="M36" s="28">
        <v>0</v>
      </c>
      <c r="N36" s="15">
        <v>0</v>
      </c>
      <c r="O36" s="15">
        <v>0</v>
      </c>
      <c r="P36" s="27">
        <v>0</v>
      </c>
      <c r="Q36" s="28">
        <v>0</v>
      </c>
      <c r="R36" s="28">
        <v>0</v>
      </c>
      <c r="S36" s="15">
        <v>0</v>
      </c>
      <c r="T36" s="27">
        <v>0</v>
      </c>
      <c r="U36" s="28">
        <v>0</v>
      </c>
      <c r="V36" s="15">
        <v>0</v>
      </c>
      <c r="W36" s="15">
        <v>0</v>
      </c>
      <c r="X36" s="27">
        <v>0</v>
      </c>
      <c r="Y36" s="28">
        <v>14</v>
      </c>
      <c r="Z36" s="15">
        <v>13</v>
      </c>
      <c r="AA36" s="15">
        <v>13</v>
      </c>
      <c r="AB36" s="27">
        <f>SUM(Y36+Z36+AA36)</f>
        <v>40</v>
      </c>
      <c r="AC36" s="28">
        <v>11</v>
      </c>
      <c r="AD36" s="15">
        <v>9</v>
      </c>
      <c r="AE36" s="15">
        <v>9</v>
      </c>
      <c r="AF36" s="27">
        <f>SUM(AC36+AD36+AE36)</f>
        <v>29</v>
      </c>
      <c r="AG36" s="28">
        <v>42</v>
      </c>
      <c r="AH36" s="28">
        <v>43</v>
      </c>
      <c r="AI36" s="15">
        <v>0</v>
      </c>
      <c r="AJ36" s="27">
        <f>SUM(AG36+AH36+AI36)</f>
        <v>85</v>
      </c>
      <c r="AK36" s="15">
        <f>SUM(AB36+AF36+AJ36)</f>
        <v>154</v>
      </c>
    </row>
    <row r="37" spans="1:37" x14ac:dyDescent="0.25">
      <c r="A37" s="29"/>
      <c r="B37" s="32">
        <v>29</v>
      </c>
      <c r="C37" s="32" t="s">
        <v>17</v>
      </c>
      <c r="D37" s="28" t="s">
        <v>32</v>
      </c>
      <c r="E37" s="15">
        <v>15</v>
      </c>
      <c r="F37" s="15">
        <v>13</v>
      </c>
      <c r="G37" s="15">
        <v>14</v>
      </c>
      <c r="H37" s="27">
        <f>SUM(E37+F37+G37)</f>
        <v>42</v>
      </c>
      <c r="I37" s="32">
        <v>8</v>
      </c>
      <c r="J37" s="28">
        <v>0</v>
      </c>
      <c r="K37" s="32">
        <v>8</v>
      </c>
      <c r="L37" s="34">
        <f>SUM(I37+J37+K37)</f>
        <v>16</v>
      </c>
      <c r="M37" s="32">
        <v>10</v>
      </c>
      <c r="N37" s="28">
        <v>0</v>
      </c>
      <c r="O37" s="32">
        <v>0</v>
      </c>
      <c r="P37" s="34">
        <f>SUM(M37+N37+O37)</f>
        <v>10</v>
      </c>
      <c r="Q37" s="32">
        <v>28</v>
      </c>
      <c r="R37" s="32">
        <v>28</v>
      </c>
      <c r="S37" s="28">
        <v>25</v>
      </c>
      <c r="T37" s="35">
        <f>SUM(Q37+R37+S37)</f>
        <v>81</v>
      </c>
      <c r="U37" s="28">
        <v>15</v>
      </c>
      <c r="V37" s="32">
        <v>16</v>
      </c>
      <c r="W37" s="28">
        <v>13</v>
      </c>
      <c r="X37" s="35">
        <v>0</v>
      </c>
      <c r="Y37" s="28">
        <v>0</v>
      </c>
      <c r="Z37" s="32">
        <v>0</v>
      </c>
      <c r="AA37" s="28">
        <v>0</v>
      </c>
      <c r="AB37" s="35">
        <v>0</v>
      </c>
      <c r="AC37" s="28">
        <v>0</v>
      </c>
      <c r="AD37" s="32">
        <v>0</v>
      </c>
      <c r="AE37" s="28">
        <v>0</v>
      </c>
      <c r="AF37" s="35">
        <v>0</v>
      </c>
      <c r="AG37" s="28">
        <v>40</v>
      </c>
      <c r="AH37" s="32">
        <v>40</v>
      </c>
      <c r="AI37" s="32">
        <v>0</v>
      </c>
      <c r="AJ37" s="34">
        <f>SUM(AG37+AH37+AI37)</f>
        <v>80</v>
      </c>
      <c r="AK37" s="38">
        <f>SUM(H37+L37+P37+T37+X37+AB37+AF37+AJ37)</f>
        <v>229</v>
      </c>
    </row>
    <row r="38" spans="1:37" x14ac:dyDescent="0.25">
      <c r="A38" s="29"/>
      <c r="B38" s="15">
        <v>41</v>
      </c>
      <c r="C38" s="15" t="s">
        <v>25</v>
      </c>
      <c r="D38" s="15" t="s">
        <v>32</v>
      </c>
      <c r="E38" s="15">
        <v>0</v>
      </c>
      <c r="F38" s="15">
        <v>0</v>
      </c>
      <c r="G38" s="15">
        <v>0</v>
      </c>
      <c r="H38" s="27">
        <f>SUM(E38+F38+G38)</f>
        <v>0</v>
      </c>
      <c r="I38" s="36">
        <v>0</v>
      </c>
      <c r="J38" s="28">
        <v>0</v>
      </c>
      <c r="K38" s="36">
        <v>0</v>
      </c>
      <c r="L38" s="27">
        <f>SUM(I38+J38+K38)</f>
        <v>0</v>
      </c>
      <c r="M38" s="32">
        <v>11</v>
      </c>
      <c r="N38" s="15">
        <v>10</v>
      </c>
      <c r="O38" s="36">
        <v>10</v>
      </c>
      <c r="P38" s="27">
        <f>SUM(M38+N38+O38)</f>
        <v>31</v>
      </c>
      <c r="Q38" s="32">
        <v>0</v>
      </c>
      <c r="R38" s="32">
        <v>0</v>
      </c>
      <c r="S38" s="15">
        <v>0</v>
      </c>
      <c r="T38" s="37">
        <f>SUM(Q38+S38)</f>
        <v>0</v>
      </c>
      <c r="U38" s="15">
        <v>0</v>
      </c>
      <c r="V38" s="36">
        <v>0</v>
      </c>
      <c r="W38" s="15">
        <v>0</v>
      </c>
      <c r="X38" s="37">
        <f>SUM(U38+V38+W38)</f>
        <v>0</v>
      </c>
      <c r="Y38" s="28">
        <v>0</v>
      </c>
      <c r="Z38" s="36">
        <v>0</v>
      </c>
      <c r="AA38" s="15">
        <v>0</v>
      </c>
      <c r="AB38" s="37">
        <f>SUM(Y38+Z38+AA38)</f>
        <v>0</v>
      </c>
      <c r="AC38" s="28">
        <v>0</v>
      </c>
      <c r="AD38" s="36">
        <v>0</v>
      </c>
      <c r="AE38" s="15">
        <v>0</v>
      </c>
      <c r="AF38" s="37">
        <f>SUM(AC38+AD38+AE38)</f>
        <v>0</v>
      </c>
      <c r="AG38" s="28">
        <v>0</v>
      </c>
      <c r="AH38" s="32">
        <v>41</v>
      </c>
      <c r="AI38" s="36">
        <v>0</v>
      </c>
      <c r="AJ38" s="27">
        <f>SUM(AG38+AH38+AI38)</f>
        <v>41</v>
      </c>
      <c r="AK38" s="38">
        <f>SUM(H38+L38+P38+T38+X38+AB38+AF38+AJ38)</f>
        <v>72</v>
      </c>
    </row>
    <row r="39" spans="1:37" x14ac:dyDescent="0.25">
      <c r="A39" s="31"/>
      <c r="B39" s="15">
        <v>111</v>
      </c>
      <c r="C39" s="15" t="s">
        <v>24</v>
      </c>
      <c r="D39" s="15" t="s">
        <v>32</v>
      </c>
      <c r="E39" s="15">
        <v>0</v>
      </c>
      <c r="F39" s="15">
        <v>0</v>
      </c>
      <c r="G39" s="15">
        <v>0</v>
      </c>
      <c r="H39" s="27">
        <v>0</v>
      </c>
      <c r="I39" s="15">
        <v>0</v>
      </c>
      <c r="J39" s="28">
        <v>0</v>
      </c>
      <c r="K39" s="15">
        <v>0</v>
      </c>
      <c r="L39" s="27">
        <v>0</v>
      </c>
      <c r="M39" s="28">
        <v>0</v>
      </c>
      <c r="N39" s="15">
        <v>0</v>
      </c>
      <c r="O39" s="15">
        <v>0</v>
      </c>
      <c r="P39" s="27">
        <v>0</v>
      </c>
      <c r="Q39" s="28">
        <v>0</v>
      </c>
      <c r="R39" s="28">
        <v>0</v>
      </c>
      <c r="S39" s="15">
        <v>0</v>
      </c>
      <c r="T39" s="27">
        <v>0</v>
      </c>
      <c r="U39" s="28">
        <v>14</v>
      </c>
      <c r="V39" s="15">
        <v>15</v>
      </c>
      <c r="W39" s="15">
        <v>0</v>
      </c>
      <c r="X39" s="27">
        <f>SUM(U39+V39+W39)</f>
        <v>29</v>
      </c>
      <c r="Y39" s="28">
        <v>0</v>
      </c>
      <c r="Z39" s="15">
        <v>0</v>
      </c>
      <c r="AA39" s="15">
        <v>0</v>
      </c>
      <c r="AB39" s="27">
        <v>0</v>
      </c>
      <c r="AC39" s="28">
        <v>0</v>
      </c>
      <c r="AD39" s="15">
        <v>0</v>
      </c>
      <c r="AE39" s="15">
        <v>0</v>
      </c>
      <c r="AF39" s="27">
        <v>0</v>
      </c>
      <c r="AG39" s="28">
        <v>39</v>
      </c>
      <c r="AH39" s="28">
        <v>39</v>
      </c>
      <c r="AI39" s="15">
        <v>0</v>
      </c>
      <c r="AJ39" s="27">
        <f>SUM(AG39+AH39+AI39)</f>
        <v>78</v>
      </c>
      <c r="AK39" s="28">
        <f>SUM(H39+L39+P39+T39+X39+AB39+AF39+AJ39)</f>
        <v>107</v>
      </c>
    </row>
    <row r="40" spans="1:37" x14ac:dyDescent="0.25">
      <c r="A40" s="29"/>
      <c r="B40" s="15">
        <v>121</v>
      </c>
      <c r="C40" s="15" t="s">
        <v>16</v>
      </c>
      <c r="D40" s="15" t="s">
        <v>32</v>
      </c>
      <c r="E40" s="15">
        <v>15</v>
      </c>
      <c r="F40" s="15">
        <v>13</v>
      </c>
      <c r="G40" s="15">
        <v>14</v>
      </c>
      <c r="H40" s="34">
        <v>0</v>
      </c>
      <c r="I40" s="28">
        <v>8</v>
      </c>
      <c r="J40" s="28">
        <v>0</v>
      </c>
      <c r="K40" s="28">
        <v>8</v>
      </c>
      <c r="L40" s="34">
        <f>SUM(I40+J40+K40)</f>
        <v>16</v>
      </c>
      <c r="M40" s="28">
        <v>0</v>
      </c>
      <c r="N40" s="28">
        <v>0</v>
      </c>
      <c r="O40" s="28">
        <v>0</v>
      </c>
      <c r="P40" s="34">
        <f>SUM(M40+N40+O40)</f>
        <v>0</v>
      </c>
      <c r="Q40" s="28">
        <v>0</v>
      </c>
      <c r="R40" s="28">
        <v>0</v>
      </c>
      <c r="S40" s="28">
        <v>0</v>
      </c>
      <c r="T40" s="34">
        <f>SUM(Q40+R40+S40)</f>
        <v>0</v>
      </c>
      <c r="U40" s="28">
        <v>0</v>
      </c>
      <c r="V40" s="28">
        <v>0</v>
      </c>
      <c r="W40" s="28">
        <v>0</v>
      </c>
      <c r="X40" s="34">
        <v>0</v>
      </c>
      <c r="Y40" s="28">
        <v>0</v>
      </c>
      <c r="Z40" s="28">
        <v>0</v>
      </c>
      <c r="AA40" s="28">
        <v>0</v>
      </c>
      <c r="AB40" s="34">
        <v>0</v>
      </c>
      <c r="AC40" s="28">
        <v>0</v>
      </c>
      <c r="AD40" s="28">
        <v>0</v>
      </c>
      <c r="AE40" s="28">
        <v>0</v>
      </c>
      <c r="AF40" s="34">
        <v>0</v>
      </c>
      <c r="AG40" s="28">
        <v>0</v>
      </c>
      <c r="AH40" s="28">
        <v>0</v>
      </c>
      <c r="AI40" s="28">
        <v>0</v>
      </c>
      <c r="AJ40" s="34">
        <v>0</v>
      </c>
      <c r="AK40" s="15">
        <f>SUM(H40+L40+P40+T40+X40+AB40+AF40+AJ40)</f>
        <v>16</v>
      </c>
    </row>
    <row r="41" spans="1:37" x14ac:dyDescent="0.25">
      <c r="A41" s="29"/>
      <c r="B41" s="15">
        <v>63</v>
      </c>
      <c r="C41" s="15" t="s">
        <v>50</v>
      </c>
      <c r="D41" s="15" t="s">
        <v>32</v>
      </c>
      <c r="E41" s="15">
        <v>0</v>
      </c>
      <c r="F41" s="15">
        <v>0</v>
      </c>
      <c r="G41" s="15">
        <v>0</v>
      </c>
      <c r="H41" s="27">
        <v>0</v>
      </c>
      <c r="I41" s="15">
        <v>0</v>
      </c>
      <c r="J41" s="28">
        <v>0</v>
      </c>
      <c r="K41" s="15">
        <v>0</v>
      </c>
      <c r="L41" s="27">
        <v>0</v>
      </c>
      <c r="M41" s="28">
        <v>0</v>
      </c>
      <c r="N41" s="15">
        <v>0</v>
      </c>
      <c r="O41" s="15">
        <v>0</v>
      </c>
      <c r="P41" s="27">
        <v>0</v>
      </c>
      <c r="Q41" s="28">
        <v>0</v>
      </c>
      <c r="R41" s="28">
        <v>0</v>
      </c>
      <c r="S41" s="15">
        <v>0</v>
      </c>
      <c r="T41" s="27">
        <v>0</v>
      </c>
      <c r="U41" s="28">
        <v>0</v>
      </c>
      <c r="V41" s="15">
        <v>0</v>
      </c>
      <c r="W41" s="15">
        <v>0</v>
      </c>
      <c r="X41" s="27">
        <v>0</v>
      </c>
      <c r="Y41" s="28">
        <v>0</v>
      </c>
      <c r="Z41" s="15">
        <v>0</v>
      </c>
      <c r="AA41" s="15">
        <v>0</v>
      </c>
      <c r="AB41" s="27">
        <v>0</v>
      </c>
      <c r="AC41" s="28">
        <v>0</v>
      </c>
      <c r="AD41" s="15">
        <v>0</v>
      </c>
      <c r="AE41" s="15">
        <v>0</v>
      </c>
      <c r="AF41" s="27">
        <v>0</v>
      </c>
      <c r="AG41" s="28">
        <v>41</v>
      </c>
      <c r="AH41" s="28">
        <v>42</v>
      </c>
      <c r="AI41" s="15">
        <v>0</v>
      </c>
      <c r="AJ41" s="27">
        <f>SUM(AG41+AH41+AI41)</f>
        <v>83</v>
      </c>
      <c r="AK41" s="28">
        <f>SUM(H41+L41+P41+T41+X41+AB41+AF41+AJ41)</f>
        <v>83</v>
      </c>
    </row>
    <row r="42" spans="1:37" x14ac:dyDescent="0.2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</row>
    <row r="43" spans="1:37" s="48" customFormat="1" x14ac:dyDescent="0.25">
      <c r="A43" s="46">
        <v>3</v>
      </c>
      <c r="B43" s="47"/>
      <c r="C43" s="47" t="s">
        <v>51</v>
      </c>
      <c r="D43" s="47" t="s">
        <v>33</v>
      </c>
      <c r="E43" s="47">
        <v>0</v>
      </c>
      <c r="F43" s="47">
        <v>0</v>
      </c>
      <c r="G43" s="47">
        <v>0</v>
      </c>
      <c r="H43" s="34">
        <v>0</v>
      </c>
      <c r="I43" s="47">
        <v>0</v>
      </c>
      <c r="J43" s="47">
        <v>0</v>
      </c>
      <c r="K43" s="47">
        <v>0</v>
      </c>
      <c r="L43" s="34">
        <v>0</v>
      </c>
      <c r="M43" s="47">
        <v>0</v>
      </c>
      <c r="N43" s="47">
        <v>0</v>
      </c>
      <c r="O43" s="47">
        <v>0</v>
      </c>
      <c r="P43" s="34">
        <v>0</v>
      </c>
      <c r="Q43" s="47">
        <v>0</v>
      </c>
      <c r="R43" s="47">
        <v>0</v>
      </c>
      <c r="S43" s="47">
        <v>0</v>
      </c>
      <c r="T43" s="34">
        <v>0</v>
      </c>
      <c r="U43" s="47">
        <v>0</v>
      </c>
      <c r="V43" s="47">
        <v>0</v>
      </c>
      <c r="W43" s="47">
        <v>0</v>
      </c>
      <c r="X43" s="34">
        <v>0</v>
      </c>
      <c r="Y43" s="47">
        <v>0</v>
      </c>
      <c r="Z43" s="47">
        <v>0</v>
      </c>
      <c r="AA43" s="47">
        <v>0</v>
      </c>
      <c r="AB43" s="34">
        <v>0</v>
      </c>
      <c r="AC43" s="47">
        <v>0</v>
      </c>
      <c r="AD43" s="47">
        <v>0</v>
      </c>
      <c r="AE43" s="47">
        <v>0</v>
      </c>
      <c r="AF43" s="34">
        <v>0</v>
      </c>
      <c r="AG43" s="47">
        <v>41</v>
      </c>
      <c r="AH43" s="47">
        <v>42</v>
      </c>
      <c r="AI43" s="47">
        <v>0</v>
      </c>
      <c r="AJ43" s="34">
        <f>SUM(AG43+AH43+AI43)</f>
        <v>83</v>
      </c>
      <c r="AK43" s="47">
        <f>SUM(H43+L43+P43+T43+X43+AB43+AF43+AJ43)</f>
        <v>83</v>
      </c>
    </row>
    <row r="44" spans="1:37" x14ac:dyDescent="0.25">
      <c r="A44" s="29">
        <v>1</v>
      </c>
      <c r="B44" s="15">
        <v>99</v>
      </c>
      <c r="C44" s="15" t="s">
        <v>12</v>
      </c>
      <c r="D44" s="15" t="s">
        <v>33</v>
      </c>
      <c r="E44" s="15">
        <v>0</v>
      </c>
      <c r="F44" s="15">
        <v>0</v>
      </c>
      <c r="G44" s="15">
        <v>0</v>
      </c>
      <c r="H44" s="27">
        <f>SUM(E44+F44+G44)</f>
        <v>0</v>
      </c>
      <c r="I44" s="15">
        <v>0</v>
      </c>
      <c r="J44" s="28">
        <v>0</v>
      </c>
      <c r="K44" s="15">
        <v>0</v>
      </c>
      <c r="L44" s="27">
        <f t="shared" ref="L44" si="16">SUM(I44+J44+K44)</f>
        <v>0</v>
      </c>
      <c r="M44" s="15">
        <v>0</v>
      </c>
      <c r="N44" s="15">
        <v>0</v>
      </c>
      <c r="O44" s="15">
        <v>0</v>
      </c>
      <c r="P44" s="27">
        <f t="shared" ref="P44" si="17">SUM(M44+N44+O44)</f>
        <v>0</v>
      </c>
      <c r="Q44" s="28">
        <v>27</v>
      </c>
      <c r="R44" s="28">
        <v>27</v>
      </c>
      <c r="S44" s="15">
        <v>24</v>
      </c>
      <c r="T44" s="27">
        <f>SUM(Q44+R44+S44)</f>
        <v>78</v>
      </c>
      <c r="U44" s="28">
        <v>15</v>
      </c>
      <c r="V44" s="15">
        <v>16</v>
      </c>
      <c r="W44" s="15">
        <v>13</v>
      </c>
      <c r="X44" s="27">
        <f t="shared" ref="X44:X45" si="18">SUM(U44+V44+W44)</f>
        <v>44</v>
      </c>
      <c r="Y44" s="28">
        <v>14</v>
      </c>
      <c r="Z44" s="15">
        <v>13</v>
      </c>
      <c r="AA44" s="15">
        <v>13</v>
      </c>
      <c r="AB44" s="27">
        <f t="shared" ref="AB44" si="19">SUM(Y44+Z44+AA44)</f>
        <v>40</v>
      </c>
      <c r="AC44" s="28">
        <v>11</v>
      </c>
      <c r="AD44" s="15">
        <v>9</v>
      </c>
      <c r="AE44" s="15">
        <v>9</v>
      </c>
      <c r="AF44" s="27">
        <f t="shared" ref="AF44" si="20">SUM(AC44+AD44+AE44)</f>
        <v>29</v>
      </c>
      <c r="AG44" s="28">
        <v>42</v>
      </c>
      <c r="AH44" s="28">
        <v>43</v>
      </c>
      <c r="AI44" s="15">
        <v>0</v>
      </c>
      <c r="AJ44" s="27">
        <f>SUM(AG44+AH44+AI44)</f>
        <v>85</v>
      </c>
      <c r="AK44" s="15">
        <f>SUM(H44+L44+P44+T44+X44+AB44+AF44+AJ44)</f>
        <v>276</v>
      </c>
    </row>
    <row r="45" spans="1:37" s="10" customFormat="1" x14ac:dyDescent="0.25">
      <c r="A45" s="29">
        <v>2</v>
      </c>
      <c r="B45" s="15">
        <v>111</v>
      </c>
      <c r="C45" s="15" t="s">
        <v>24</v>
      </c>
      <c r="D45" s="15" t="s">
        <v>33</v>
      </c>
      <c r="E45" s="15">
        <v>0</v>
      </c>
      <c r="F45" s="15">
        <v>0</v>
      </c>
      <c r="G45" s="15">
        <v>0</v>
      </c>
      <c r="H45" s="27">
        <v>0</v>
      </c>
      <c r="I45" s="15">
        <v>0</v>
      </c>
      <c r="J45" s="15">
        <v>0</v>
      </c>
      <c r="K45" s="15">
        <v>0</v>
      </c>
      <c r="L45" s="27">
        <v>0</v>
      </c>
      <c r="M45" s="28">
        <v>0</v>
      </c>
      <c r="N45" s="15">
        <v>0</v>
      </c>
      <c r="O45" s="15">
        <v>0</v>
      </c>
      <c r="P45" s="27">
        <v>0</v>
      </c>
      <c r="Q45" s="28">
        <v>28</v>
      </c>
      <c r="R45" s="28">
        <v>28</v>
      </c>
      <c r="S45" s="15">
        <v>25</v>
      </c>
      <c r="T45" s="27">
        <f>SUM(Q45+R45+S45)</f>
        <v>81</v>
      </c>
      <c r="U45" s="28"/>
      <c r="V45" s="15">
        <v>0</v>
      </c>
      <c r="W45" s="15">
        <v>0</v>
      </c>
      <c r="X45" s="27">
        <f t="shared" si="18"/>
        <v>0</v>
      </c>
      <c r="Y45" s="28">
        <v>0</v>
      </c>
      <c r="Z45" s="15">
        <v>0</v>
      </c>
      <c r="AA45" s="15">
        <v>0</v>
      </c>
      <c r="AB45" s="27">
        <v>0</v>
      </c>
      <c r="AC45" s="28">
        <v>0</v>
      </c>
      <c r="AD45" s="15">
        <v>0</v>
      </c>
      <c r="AE45" s="15">
        <v>0</v>
      </c>
      <c r="AF45" s="27">
        <v>0</v>
      </c>
      <c r="AG45" s="28">
        <v>0</v>
      </c>
      <c r="AH45" s="28">
        <v>0</v>
      </c>
      <c r="AI45" s="15">
        <v>0</v>
      </c>
      <c r="AJ45" s="27">
        <v>0</v>
      </c>
      <c r="AK45" s="15">
        <f>SUM(T45+X45+AB45+AF45+AJ45)</f>
        <v>81</v>
      </c>
    </row>
    <row r="46" spans="1:37" s="10" customFormat="1" ht="27" thickBot="1" x14ac:dyDescent="0.45">
      <c r="A46" s="50" t="s">
        <v>27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1:37" s="10" customFormat="1" ht="63.75" thickBot="1" x14ac:dyDescent="0.3">
      <c r="A47" s="25" t="s">
        <v>28</v>
      </c>
      <c r="B47" s="6"/>
      <c r="C47" s="17" t="s">
        <v>0</v>
      </c>
      <c r="D47" s="18" t="s">
        <v>1</v>
      </c>
      <c r="E47" s="19" t="s">
        <v>2</v>
      </c>
      <c r="F47" s="18" t="s">
        <v>3</v>
      </c>
      <c r="G47" s="18" t="s">
        <v>10</v>
      </c>
      <c r="H47" s="20" t="s">
        <v>4</v>
      </c>
      <c r="I47" s="19" t="s">
        <v>2</v>
      </c>
      <c r="J47" s="18" t="s">
        <v>3</v>
      </c>
      <c r="K47" s="18" t="s">
        <v>10</v>
      </c>
      <c r="L47" s="21" t="s">
        <v>4</v>
      </c>
      <c r="M47" s="22" t="s">
        <v>2</v>
      </c>
      <c r="N47" s="18" t="s">
        <v>3</v>
      </c>
      <c r="O47" s="18" t="s">
        <v>10</v>
      </c>
      <c r="P47" s="23" t="s">
        <v>4</v>
      </c>
      <c r="Q47" s="22" t="s">
        <v>2</v>
      </c>
      <c r="R47" s="18" t="s">
        <v>3</v>
      </c>
      <c r="S47" s="18" t="s">
        <v>10</v>
      </c>
      <c r="T47" s="23" t="s">
        <v>4</v>
      </c>
      <c r="U47" s="22" t="s">
        <v>2</v>
      </c>
      <c r="V47" s="18" t="s">
        <v>3</v>
      </c>
      <c r="W47" s="18" t="s">
        <v>10</v>
      </c>
      <c r="X47" s="21" t="s">
        <v>4</v>
      </c>
      <c r="Y47" s="22" t="s">
        <v>2</v>
      </c>
      <c r="Z47" s="18" t="s">
        <v>3</v>
      </c>
      <c r="AA47" s="18" t="s">
        <v>10</v>
      </c>
      <c r="AB47" s="20" t="s">
        <v>4</v>
      </c>
      <c r="AC47" s="22" t="s">
        <v>2</v>
      </c>
      <c r="AD47" s="18" t="s">
        <v>3</v>
      </c>
      <c r="AE47" s="18" t="s">
        <v>10</v>
      </c>
      <c r="AF47" s="20" t="s">
        <v>4</v>
      </c>
      <c r="AG47" s="22" t="s">
        <v>2</v>
      </c>
      <c r="AH47" s="22"/>
      <c r="AI47" s="18" t="s">
        <v>3</v>
      </c>
      <c r="AJ47" s="23" t="s">
        <v>4</v>
      </c>
      <c r="AK47" s="24" t="s">
        <v>5</v>
      </c>
    </row>
    <row r="48" spans="1:37" s="10" customFormat="1" x14ac:dyDescent="0.25">
      <c r="A48" s="1"/>
      <c r="B48" s="4"/>
      <c r="C48" s="1"/>
      <c r="D48" s="4"/>
      <c r="E48" s="4"/>
      <c r="F48" s="1"/>
      <c r="G48" s="4"/>
      <c r="H48" s="1"/>
      <c r="I48" s="13"/>
      <c r="J48" s="4"/>
      <c r="K48" s="4"/>
      <c r="L48" s="4"/>
      <c r="M48" s="1"/>
      <c r="N48" s="4"/>
      <c r="O48" s="4"/>
      <c r="P48" s="4"/>
      <c r="Q48" s="1"/>
      <c r="R48" s="1"/>
      <c r="S48" s="4"/>
      <c r="T48" s="4"/>
      <c r="U48" s="1"/>
      <c r="V48" s="4"/>
      <c r="W48" s="4"/>
      <c r="X48" s="4"/>
      <c r="Y48" s="1"/>
      <c r="Z48" s="4"/>
      <c r="AA48" s="4"/>
      <c r="AB48" s="1"/>
      <c r="AC48" s="1"/>
      <c r="AD48" s="4"/>
      <c r="AE48" s="4"/>
      <c r="AF48" s="1"/>
      <c r="AG48" s="1"/>
      <c r="AH48" s="1"/>
      <c r="AI48" s="4"/>
      <c r="AJ48" s="4"/>
      <c r="AK48" s="45"/>
    </row>
    <row r="49" spans="1:37" s="10" customFormat="1" x14ac:dyDescent="0.25">
      <c r="A49" s="29">
        <v>1</v>
      </c>
      <c r="B49" s="15">
        <v>55</v>
      </c>
      <c r="C49" s="15" t="s">
        <v>11</v>
      </c>
      <c r="D49" s="15" t="s">
        <v>8</v>
      </c>
      <c r="E49" s="15">
        <v>15</v>
      </c>
      <c r="F49" s="15">
        <v>14</v>
      </c>
      <c r="G49" s="15">
        <v>14</v>
      </c>
      <c r="H49" s="27">
        <f>SUM(E49+F49+G49)</f>
        <v>43</v>
      </c>
      <c r="I49" s="15">
        <v>8</v>
      </c>
      <c r="J49" s="28">
        <v>8</v>
      </c>
      <c r="K49" s="15">
        <v>8</v>
      </c>
      <c r="L49" s="27">
        <f>SUM(I49+J49+K49)</f>
        <v>24</v>
      </c>
      <c r="M49" s="28">
        <v>11</v>
      </c>
      <c r="N49" s="15">
        <v>10</v>
      </c>
      <c r="O49" s="15">
        <v>10</v>
      </c>
      <c r="P49" s="27">
        <f t="shared" ref="P49:P57" si="21">SUM(M49+N49+O49)</f>
        <v>31</v>
      </c>
      <c r="Q49" s="28">
        <v>28</v>
      </c>
      <c r="R49" s="28">
        <v>28</v>
      </c>
      <c r="S49" s="15">
        <v>25</v>
      </c>
      <c r="T49" s="27">
        <f t="shared" ref="T49:T60" si="22">SUM(Q49+R49+S49)</f>
        <v>81</v>
      </c>
      <c r="U49" s="28">
        <v>15</v>
      </c>
      <c r="V49" s="15">
        <v>16</v>
      </c>
      <c r="W49" s="15">
        <v>13</v>
      </c>
      <c r="X49" s="27">
        <f t="shared" ref="X49:X59" si="23">SUM(U49+V49+W49)</f>
        <v>44</v>
      </c>
      <c r="Y49" s="28">
        <v>14</v>
      </c>
      <c r="Z49" s="15">
        <v>13</v>
      </c>
      <c r="AA49" s="15">
        <v>13</v>
      </c>
      <c r="AB49" s="27">
        <f>SUM(Y49+Z49+AA49)</f>
        <v>40</v>
      </c>
      <c r="AC49" s="28">
        <v>11</v>
      </c>
      <c r="AD49" s="15">
        <v>9</v>
      </c>
      <c r="AE49" s="15">
        <v>9</v>
      </c>
      <c r="AF49" s="27">
        <f t="shared" ref="AF49:AF55" si="24">SUM(AC49+AD49+AE49)</f>
        <v>29</v>
      </c>
      <c r="AG49" s="28">
        <v>42</v>
      </c>
      <c r="AH49" s="28">
        <v>43</v>
      </c>
      <c r="AI49" s="15">
        <v>0</v>
      </c>
      <c r="AJ49" s="27">
        <f>SUM(AG49:AI49)</f>
        <v>85</v>
      </c>
      <c r="AK49" s="15">
        <f t="shared" ref="AK49:AK65" si="25">SUM(H49+L49+P49+T49+X49+AB49+AF49+AJ49)</f>
        <v>377</v>
      </c>
    </row>
    <row r="50" spans="1:37" s="10" customFormat="1" x14ac:dyDescent="0.25">
      <c r="A50" s="29">
        <v>3</v>
      </c>
      <c r="B50" s="15">
        <v>3</v>
      </c>
      <c r="C50" s="15" t="s">
        <v>22</v>
      </c>
      <c r="D50" s="15" t="s">
        <v>9</v>
      </c>
      <c r="E50" s="15">
        <v>14</v>
      </c>
      <c r="F50" s="15">
        <v>11</v>
      </c>
      <c r="G50" s="15">
        <v>12</v>
      </c>
      <c r="H50" s="27">
        <f>SUM(E50+F50+G50)</f>
        <v>37</v>
      </c>
      <c r="I50" s="15">
        <v>8</v>
      </c>
      <c r="J50" s="28">
        <v>6</v>
      </c>
      <c r="K50" s="15">
        <v>7</v>
      </c>
      <c r="L50" s="27">
        <f>SUM(K50+J50+I50)</f>
        <v>21</v>
      </c>
      <c r="M50" s="28">
        <v>10</v>
      </c>
      <c r="N50" s="15">
        <v>10</v>
      </c>
      <c r="O50" s="15">
        <v>10</v>
      </c>
      <c r="P50" s="27">
        <f t="shared" si="21"/>
        <v>30</v>
      </c>
      <c r="Q50" s="28">
        <v>24</v>
      </c>
      <c r="R50" s="28">
        <v>25</v>
      </c>
      <c r="S50" s="15">
        <v>23</v>
      </c>
      <c r="T50" s="27">
        <f t="shared" si="22"/>
        <v>72</v>
      </c>
      <c r="U50" s="28">
        <v>12</v>
      </c>
      <c r="V50" s="15">
        <v>14</v>
      </c>
      <c r="W50" s="15">
        <v>0</v>
      </c>
      <c r="X50" s="27">
        <f t="shared" si="23"/>
        <v>26</v>
      </c>
      <c r="Y50" s="15">
        <v>11</v>
      </c>
      <c r="Z50" s="15">
        <v>10</v>
      </c>
      <c r="AA50" s="15">
        <v>10</v>
      </c>
      <c r="AB50" s="27">
        <f>SUM(Y50+Z50+AA50)</f>
        <v>31</v>
      </c>
      <c r="AC50" s="15">
        <v>0</v>
      </c>
      <c r="AD50" s="15">
        <v>0</v>
      </c>
      <c r="AE50" s="15">
        <v>0</v>
      </c>
      <c r="AF50" s="27">
        <f t="shared" si="24"/>
        <v>0</v>
      </c>
      <c r="AG50" s="28">
        <v>38</v>
      </c>
      <c r="AH50" s="28">
        <v>38</v>
      </c>
      <c r="AI50" s="15">
        <v>0</v>
      </c>
      <c r="AJ50" s="27">
        <f>SUM(AG50+AH50+AI50)</f>
        <v>76</v>
      </c>
      <c r="AK50" s="15">
        <f t="shared" si="25"/>
        <v>293</v>
      </c>
    </row>
    <row r="51" spans="1:37" s="10" customFormat="1" x14ac:dyDescent="0.25">
      <c r="A51" s="29">
        <v>5</v>
      </c>
      <c r="B51" s="15">
        <v>11</v>
      </c>
      <c r="C51" s="28" t="s">
        <v>30</v>
      </c>
      <c r="D51" s="11" t="s">
        <v>9</v>
      </c>
      <c r="E51" s="15">
        <v>11</v>
      </c>
      <c r="F51" s="15">
        <v>13</v>
      </c>
      <c r="G51" s="15">
        <v>14</v>
      </c>
      <c r="H51" s="27">
        <f>SUM(E51+F51+G51)</f>
        <v>38</v>
      </c>
      <c r="I51" s="15">
        <v>6</v>
      </c>
      <c r="J51" s="15">
        <v>8</v>
      </c>
      <c r="K51" s="15">
        <v>8</v>
      </c>
      <c r="L51" s="27">
        <f>SUM(I51+J51+K51)</f>
        <v>22</v>
      </c>
      <c r="M51" s="28">
        <v>9</v>
      </c>
      <c r="N51" s="15">
        <v>0</v>
      </c>
      <c r="O51" s="15">
        <v>0</v>
      </c>
      <c r="P51" s="27">
        <f t="shared" si="21"/>
        <v>9</v>
      </c>
      <c r="Q51" s="28">
        <v>0</v>
      </c>
      <c r="R51" s="28">
        <v>26</v>
      </c>
      <c r="S51" s="15">
        <v>22</v>
      </c>
      <c r="T51" s="27">
        <f t="shared" si="22"/>
        <v>48</v>
      </c>
      <c r="U51" s="28">
        <v>13</v>
      </c>
      <c r="V51" s="15">
        <v>13</v>
      </c>
      <c r="W51" s="15">
        <v>11</v>
      </c>
      <c r="X51" s="27">
        <f t="shared" si="23"/>
        <v>37</v>
      </c>
      <c r="Y51" s="28">
        <v>13</v>
      </c>
      <c r="Z51" s="15">
        <v>10</v>
      </c>
      <c r="AA51" s="15">
        <v>11</v>
      </c>
      <c r="AB51" s="27">
        <f>SUM(Y51+Z51+AA51)</f>
        <v>34</v>
      </c>
      <c r="AC51" s="28">
        <v>8</v>
      </c>
      <c r="AD51" s="15">
        <v>6</v>
      </c>
      <c r="AE51" s="15">
        <v>6</v>
      </c>
      <c r="AF51" s="27">
        <f t="shared" si="24"/>
        <v>20</v>
      </c>
      <c r="AG51" s="28">
        <v>40</v>
      </c>
      <c r="AH51" s="28">
        <v>40</v>
      </c>
      <c r="AI51" s="15">
        <v>0</v>
      </c>
      <c r="AJ51" s="27">
        <f>SUM(AG51+AH51+AI51)</f>
        <v>80</v>
      </c>
      <c r="AK51" s="15">
        <f t="shared" si="25"/>
        <v>288</v>
      </c>
    </row>
    <row r="52" spans="1:37" s="10" customFormat="1" x14ac:dyDescent="0.25">
      <c r="A52" s="29">
        <v>2</v>
      </c>
      <c r="B52" s="15">
        <v>16</v>
      </c>
      <c r="C52" s="15" t="s">
        <v>20</v>
      </c>
      <c r="D52" s="15" t="s">
        <v>8</v>
      </c>
      <c r="E52" s="15">
        <v>13</v>
      </c>
      <c r="F52" s="15">
        <v>0</v>
      </c>
      <c r="G52" s="15">
        <v>12</v>
      </c>
      <c r="H52" s="27">
        <f>SUM(E52+F52+G52)</f>
        <v>25</v>
      </c>
      <c r="I52" s="15">
        <v>7</v>
      </c>
      <c r="J52" s="28">
        <v>7</v>
      </c>
      <c r="K52" s="15">
        <v>7</v>
      </c>
      <c r="L52" s="27">
        <f>SUM(I52+J52+K52)</f>
        <v>21</v>
      </c>
      <c r="M52" s="28">
        <v>10</v>
      </c>
      <c r="N52" s="15">
        <v>9</v>
      </c>
      <c r="O52" s="15">
        <v>9</v>
      </c>
      <c r="P52" s="27">
        <f t="shared" si="21"/>
        <v>28</v>
      </c>
      <c r="Q52" s="28">
        <v>27</v>
      </c>
      <c r="R52" s="28">
        <v>27</v>
      </c>
      <c r="S52" s="15">
        <v>24</v>
      </c>
      <c r="T52" s="27">
        <f t="shared" si="22"/>
        <v>78</v>
      </c>
      <c r="U52" s="28">
        <v>12</v>
      </c>
      <c r="V52" s="15">
        <v>14</v>
      </c>
      <c r="W52" s="15">
        <v>10</v>
      </c>
      <c r="X52" s="27">
        <f t="shared" si="23"/>
        <v>36</v>
      </c>
      <c r="Y52" s="28">
        <v>11</v>
      </c>
      <c r="Z52" s="15">
        <v>11</v>
      </c>
      <c r="AA52" s="15">
        <v>10</v>
      </c>
      <c r="AB52" s="27">
        <f>SUM(Y52+Z52+AA52)</f>
        <v>32</v>
      </c>
      <c r="AC52" s="28">
        <v>10</v>
      </c>
      <c r="AD52" s="15">
        <v>8</v>
      </c>
      <c r="AE52" s="15">
        <v>7</v>
      </c>
      <c r="AF52" s="27">
        <f t="shared" si="24"/>
        <v>25</v>
      </c>
      <c r="AG52" s="28">
        <v>38</v>
      </c>
      <c r="AH52" s="28">
        <v>0</v>
      </c>
      <c r="AI52" s="15">
        <v>0</v>
      </c>
      <c r="AJ52" s="27">
        <f>SUM(AG52+AI52)</f>
        <v>38</v>
      </c>
      <c r="AK52" s="15">
        <f t="shared" si="25"/>
        <v>283</v>
      </c>
    </row>
    <row r="53" spans="1:37" s="10" customFormat="1" x14ac:dyDescent="0.25">
      <c r="A53" s="29">
        <v>10</v>
      </c>
      <c r="B53" s="15">
        <v>7</v>
      </c>
      <c r="C53" s="15" t="s">
        <v>12</v>
      </c>
      <c r="D53" s="15" t="s">
        <v>9</v>
      </c>
      <c r="E53" s="15">
        <v>0</v>
      </c>
      <c r="F53" s="15">
        <v>0</v>
      </c>
      <c r="G53" s="15">
        <v>0</v>
      </c>
      <c r="H53" s="27">
        <f>SUM(E53+F53+G53)</f>
        <v>0</v>
      </c>
      <c r="I53" s="15">
        <v>0</v>
      </c>
      <c r="J53" s="28">
        <v>0</v>
      </c>
      <c r="K53" s="15">
        <v>0</v>
      </c>
      <c r="L53" s="27">
        <f>SUM(I53+J53+K53)</f>
        <v>0</v>
      </c>
      <c r="M53" s="15">
        <v>0</v>
      </c>
      <c r="N53" s="15">
        <v>0</v>
      </c>
      <c r="O53" s="15">
        <v>0</v>
      </c>
      <c r="P53" s="27">
        <f t="shared" si="21"/>
        <v>0</v>
      </c>
      <c r="Q53" s="28">
        <v>27</v>
      </c>
      <c r="R53" s="28">
        <v>27</v>
      </c>
      <c r="S53" s="15">
        <v>24</v>
      </c>
      <c r="T53" s="27">
        <f t="shared" si="22"/>
        <v>78</v>
      </c>
      <c r="U53" s="28">
        <v>15</v>
      </c>
      <c r="V53" s="15">
        <v>16</v>
      </c>
      <c r="W53" s="15">
        <v>13</v>
      </c>
      <c r="X53" s="27">
        <f t="shared" si="23"/>
        <v>44</v>
      </c>
      <c r="Y53" s="28">
        <v>14</v>
      </c>
      <c r="Z53" s="15">
        <v>13</v>
      </c>
      <c r="AA53" s="15">
        <v>13</v>
      </c>
      <c r="AB53" s="27">
        <f>SUM(Y53+Z53+AA53)</f>
        <v>40</v>
      </c>
      <c r="AC53" s="28">
        <v>11</v>
      </c>
      <c r="AD53" s="15">
        <v>9</v>
      </c>
      <c r="AE53" s="15">
        <v>9</v>
      </c>
      <c r="AF53" s="27">
        <f t="shared" si="24"/>
        <v>29</v>
      </c>
      <c r="AG53" s="28">
        <v>42</v>
      </c>
      <c r="AH53" s="28">
        <v>43</v>
      </c>
      <c r="AI53" s="15">
        <v>0</v>
      </c>
      <c r="AJ53" s="27">
        <f t="shared" ref="AJ53:AJ59" si="26">SUM(AG53+AH53+AI53)</f>
        <v>85</v>
      </c>
      <c r="AK53" s="15">
        <f t="shared" si="25"/>
        <v>276</v>
      </c>
    </row>
    <row r="54" spans="1:37" s="10" customFormat="1" x14ac:dyDescent="0.25">
      <c r="A54" s="29">
        <v>9</v>
      </c>
      <c r="B54" s="15">
        <v>105</v>
      </c>
      <c r="C54" s="15" t="s">
        <v>37</v>
      </c>
      <c r="D54" s="15" t="s">
        <v>8</v>
      </c>
      <c r="E54" s="15">
        <v>0</v>
      </c>
      <c r="F54" s="15">
        <v>0</v>
      </c>
      <c r="G54" s="15">
        <v>0</v>
      </c>
      <c r="H54" s="27">
        <v>0</v>
      </c>
      <c r="I54" s="15">
        <v>0</v>
      </c>
      <c r="J54" s="28">
        <v>0</v>
      </c>
      <c r="K54" s="15">
        <v>0</v>
      </c>
      <c r="L54" s="27">
        <v>0</v>
      </c>
      <c r="M54" s="28">
        <v>9</v>
      </c>
      <c r="N54" s="15">
        <v>8</v>
      </c>
      <c r="O54" s="15">
        <v>8</v>
      </c>
      <c r="P54" s="27">
        <f t="shared" si="21"/>
        <v>25</v>
      </c>
      <c r="Q54" s="28">
        <v>25</v>
      </c>
      <c r="R54" s="28">
        <v>25</v>
      </c>
      <c r="S54" s="15">
        <v>21</v>
      </c>
      <c r="T54" s="27">
        <f t="shared" si="22"/>
        <v>71</v>
      </c>
      <c r="U54" s="28">
        <v>14</v>
      </c>
      <c r="V54" s="15">
        <v>15</v>
      </c>
      <c r="W54" s="15">
        <v>12</v>
      </c>
      <c r="X54" s="27">
        <f t="shared" si="23"/>
        <v>41</v>
      </c>
      <c r="Y54" s="28">
        <v>0</v>
      </c>
      <c r="Z54" s="15">
        <v>0</v>
      </c>
      <c r="AA54" s="15">
        <v>0</v>
      </c>
      <c r="AB54" s="27">
        <v>0</v>
      </c>
      <c r="AC54" s="28">
        <v>9</v>
      </c>
      <c r="AD54" s="15">
        <v>7</v>
      </c>
      <c r="AE54" s="15">
        <v>8</v>
      </c>
      <c r="AF54" s="27">
        <f t="shared" si="24"/>
        <v>24</v>
      </c>
      <c r="AG54" s="28">
        <v>41</v>
      </c>
      <c r="AH54" s="28">
        <v>41</v>
      </c>
      <c r="AI54" s="15">
        <v>0</v>
      </c>
      <c r="AJ54" s="27">
        <f t="shared" si="26"/>
        <v>82</v>
      </c>
      <c r="AK54" s="15">
        <f t="shared" si="25"/>
        <v>243</v>
      </c>
    </row>
    <row r="55" spans="1:37" s="10" customFormat="1" x14ac:dyDescent="0.25">
      <c r="A55" s="29">
        <v>11</v>
      </c>
      <c r="B55" s="3">
        <v>12</v>
      </c>
      <c r="C55" s="7" t="s">
        <v>14</v>
      </c>
      <c r="D55" s="3" t="s">
        <v>8</v>
      </c>
      <c r="E55" s="3">
        <v>14</v>
      </c>
      <c r="F55" s="7">
        <v>13</v>
      </c>
      <c r="G55" s="3">
        <v>13</v>
      </c>
      <c r="H55" s="26">
        <f>SUM(E55+F55+G55)</f>
        <v>40</v>
      </c>
      <c r="I55" s="12">
        <v>0</v>
      </c>
      <c r="J55" s="11">
        <v>0</v>
      </c>
      <c r="K55" s="3">
        <v>0</v>
      </c>
      <c r="L55" s="16">
        <f>SUM(I55+J55+K55)</f>
        <v>0</v>
      </c>
      <c r="M55" s="8">
        <v>0</v>
      </c>
      <c r="N55" s="3">
        <v>0</v>
      </c>
      <c r="O55" s="3">
        <v>0</v>
      </c>
      <c r="P55" s="16">
        <f t="shared" si="21"/>
        <v>0</v>
      </c>
      <c r="Q55" s="8">
        <v>26</v>
      </c>
      <c r="R55" s="11">
        <v>26</v>
      </c>
      <c r="S55" s="3">
        <v>23</v>
      </c>
      <c r="T55" s="16">
        <f t="shared" si="22"/>
        <v>75</v>
      </c>
      <c r="U55" s="8">
        <v>0</v>
      </c>
      <c r="V55" s="3">
        <v>0</v>
      </c>
      <c r="W55" s="3">
        <v>0</v>
      </c>
      <c r="X55" s="16">
        <f t="shared" si="23"/>
        <v>0</v>
      </c>
      <c r="Y55" s="8">
        <v>12</v>
      </c>
      <c r="Z55" s="3">
        <v>12</v>
      </c>
      <c r="AA55" s="3">
        <v>12</v>
      </c>
      <c r="AB55" s="26">
        <f>SUM(Y55+Z55+AA55)</f>
        <v>36</v>
      </c>
      <c r="AC55" s="8">
        <v>0</v>
      </c>
      <c r="AD55" s="3">
        <v>0</v>
      </c>
      <c r="AE55" s="3">
        <v>0</v>
      </c>
      <c r="AF55" s="26">
        <f t="shared" si="24"/>
        <v>0</v>
      </c>
      <c r="AG55" s="8">
        <v>39</v>
      </c>
      <c r="AH55" s="11">
        <v>42</v>
      </c>
      <c r="AI55" s="3">
        <v>0</v>
      </c>
      <c r="AJ55" s="16">
        <f t="shared" si="26"/>
        <v>81</v>
      </c>
      <c r="AK55" s="3">
        <f t="shared" si="25"/>
        <v>232</v>
      </c>
    </row>
    <row r="56" spans="1:37" s="10" customFormat="1" x14ac:dyDescent="0.25">
      <c r="A56" s="29">
        <v>6</v>
      </c>
      <c r="B56" s="15">
        <v>121</v>
      </c>
      <c r="C56" s="28" t="s">
        <v>17</v>
      </c>
      <c r="D56" s="28" t="s">
        <v>32</v>
      </c>
      <c r="E56" s="28">
        <v>0</v>
      </c>
      <c r="F56" s="28">
        <v>0</v>
      </c>
      <c r="G56" s="28">
        <v>0</v>
      </c>
      <c r="H56" s="34">
        <v>0</v>
      </c>
      <c r="I56" s="28">
        <v>8</v>
      </c>
      <c r="J56" s="28">
        <v>0</v>
      </c>
      <c r="K56" s="28">
        <v>8</v>
      </c>
      <c r="L56" s="34">
        <f>SUM(I56+J56+K56)</f>
        <v>16</v>
      </c>
      <c r="M56" s="28">
        <v>10</v>
      </c>
      <c r="N56" s="28">
        <v>0</v>
      </c>
      <c r="O56" s="28">
        <v>0</v>
      </c>
      <c r="P56" s="34">
        <f t="shared" si="21"/>
        <v>10</v>
      </c>
      <c r="Q56" s="28">
        <v>28</v>
      </c>
      <c r="R56" s="28">
        <v>28</v>
      </c>
      <c r="S56" s="28">
        <v>25</v>
      </c>
      <c r="T56" s="34">
        <f t="shared" si="22"/>
        <v>81</v>
      </c>
      <c r="U56" s="28">
        <v>15</v>
      </c>
      <c r="V56" s="28">
        <v>16</v>
      </c>
      <c r="W56" s="28">
        <v>13</v>
      </c>
      <c r="X56" s="34">
        <f t="shared" si="23"/>
        <v>44</v>
      </c>
      <c r="Y56" s="28">
        <v>0</v>
      </c>
      <c r="Z56" s="28">
        <v>0</v>
      </c>
      <c r="AA56" s="28">
        <v>0</v>
      </c>
      <c r="AB56" s="34">
        <v>0</v>
      </c>
      <c r="AC56" s="28">
        <v>0</v>
      </c>
      <c r="AD56" s="28">
        <v>0</v>
      </c>
      <c r="AE56" s="28">
        <v>0</v>
      </c>
      <c r="AF56" s="34">
        <v>0</v>
      </c>
      <c r="AG56" s="28">
        <v>40</v>
      </c>
      <c r="AH56" s="28">
        <v>40</v>
      </c>
      <c r="AI56" s="15">
        <v>0</v>
      </c>
      <c r="AJ56" s="27">
        <f t="shared" si="26"/>
        <v>80</v>
      </c>
      <c r="AK56" s="15">
        <f t="shared" si="25"/>
        <v>231</v>
      </c>
    </row>
    <row r="57" spans="1:37" s="10" customFormat="1" x14ac:dyDescent="0.25">
      <c r="A57" s="29">
        <v>7</v>
      </c>
      <c r="B57" s="15">
        <v>89</v>
      </c>
      <c r="C57" s="15" t="s">
        <v>24</v>
      </c>
      <c r="D57" s="15" t="s">
        <v>9</v>
      </c>
      <c r="E57" s="15">
        <v>13</v>
      </c>
      <c r="F57" s="15">
        <v>12</v>
      </c>
      <c r="G57" s="15">
        <v>13</v>
      </c>
      <c r="H57" s="27">
        <f>SUM(E57+F57+G57)</f>
        <v>38</v>
      </c>
      <c r="I57" s="15">
        <v>0</v>
      </c>
      <c r="J57" s="28">
        <v>0</v>
      </c>
      <c r="K57" s="15">
        <v>0</v>
      </c>
      <c r="L57" s="27">
        <f>SUM(I57+J57+K57)</f>
        <v>0</v>
      </c>
      <c r="M57" s="28">
        <v>0</v>
      </c>
      <c r="N57" s="15">
        <v>0</v>
      </c>
      <c r="O57" s="15">
        <v>0</v>
      </c>
      <c r="P57" s="27">
        <f t="shared" si="21"/>
        <v>0</v>
      </c>
      <c r="Q57" s="28">
        <v>28</v>
      </c>
      <c r="R57" s="28">
        <v>28</v>
      </c>
      <c r="S57" s="15">
        <v>25</v>
      </c>
      <c r="T57" s="27">
        <f t="shared" si="22"/>
        <v>81</v>
      </c>
      <c r="U57" s="28">
        <v>14</v>
      </c>
      <c r="V57" s="15">
        <v>15</v>
      </c>
      <c r="W57" s="15">
        <v>0</v>
      </c>
      <c r="X57" s="27">
        <f t="shared" si="23"/>
        <v>29</v>
      </c>
      <c r="Y57" s="28">
        <v>0</v>
      </c>
      <c r="Z57" s="15">
        <v>0</v>
      </c>
      <c r="AA57" s="15">
        <v>0</v>
      </c>
      <c r="AB57" s="27">
        <f t="shared" ref="AB57:AB67" si="27">SUM(Y57+Z57+AA57)</f>
        <v>0</v>
      </c>
      <c r="AC57" s="28">
        <v>0</v>
      </c>
      <c r="AD57" s="15">
        <v>0</v>
      </c>
      <c r="AE57" s="15">
        <v>0</v>
      </c>
      <c r="AF57" s="27">
        <f>SUM(AC57+AD57+AE57)</f>
        <v>0</v>
      </c>
      <c r="AG57" s="28">
        <v>39</v>
      </c>
      <c r="AH57" s="28">
        <v>39</v>
      </c>
      <c r="AI57" s="15">
        <v>0</v>
      </c>
      <c r="AJ57" s="27">
        <f t="shared" si="26"/>
        <v>78</v>
      </c>
      <c r="AK57" s="15">
        <f t="shared" si="25"/>
        <v>226</v>
      </c>
    </row>
    <row r="58" spans="1:37" s="10" customFormat="1" x14ac:dyDescent="0.25">
      <c r="A58" s="31">
        <v>18</v>
      </c>
      <c r="B58" s="28"/>
      <c r="C58" s="15" t="s">
        <v>42</v>
      </c>
      <c r="D58" s="15" t="s">
        <v>9</v>
      </c>
      <c r="E58" s="15">
        <v>0</v>
      </c>
      <c r="F58" s="15">
        <v>0</v>
      </c>
      <c r="G58" s="15">
        <v>0</v>
      </c>
      <c r="H58" s="27">
        <v>0</v>
      </c>
      <c r="I58" s="15">
        <v>0</v>
      </c>
      <c r="J58" s="15">
        <v>0</v>
      </c>
      <c r="K58" s="15">
        <v>0</v>
      </c>
      <c r="L58" s="27">
        <v>0</v>
      </c>
      <c r="M58" s="28">
        <v>0</v>
      </c>
      <c r="N58" s="15">
        <v>0</v>
      </c>
      <c r="O58" s="15">
        <v>0</v>
      </c>
      <c r="P58" s="27">
        <v>0</v>
      </c>
      <c r="Q58" s="28">
        <v>27</v>
      </c>
      <c r="R58" s="28">
        <v>28</v>
      </c>
      <c r="S58" s="15">
        <v>24</v>
      </c>
      <c r="T58" s="27">
        <f t="shared" si="22"/>
        <v>79</v>
      </c>
      <c r="U58" s="28">
        <v>0</v>
      </c>
      <c r="V58" s="15">
        <v>0</v>
      </c>
      <c r="W58" s="15">
        <v>0</v>
      </c>
      <c r="X58" s="27">
        <f t="shared" si="23"/>
        <v>0</v>
      </c>
      <c r="Y58" s="28">
        <v>14</v>
      </c>
      <c r="Z58" s="15">
        <v>13</v>
      </c>
      <c r="AA58" s="15">
        <v>13</v>
      </c>
      <c r="AB58" s="27">
        <f t="shared" si="27"/>
        <v>40</v>
      </c>
      <c r="AC58" s="28">
        <v>0</v>
      </c>
      <c r="AD58" s="15">
        <v>0</v>
      </c>
      <c r="AE58" s="15">
        <v>0</v>
      </c>
      <c r="AF58" s="27">
        <f>SUM(AC58+AD58+AE58)</f>
        <v>0</v>
      </c>
      <c r="AG58" s="28">
        <v>41</v>
      </c>
      <c r="AH58" s="28">
        <v>42</v>
      </c>
      <c r="AI58" s="15">
        <v>0</v>
      </c>
      <c r="AJ58" s="27">
        <f t="shared" si="26"/>
        <v>83</v>
      </c>
      <c r="AK58" s="28">
        <f t="shared" si="25"/>
        <v>202</v>
      </c>
    </row>
    <row r="59" spans="1:37" s="10" customFormat="1" x14ac:dyDescent="0.25">
      <c r="A59" s="29">
        <v>12</v>
      </c>
      <c r="B59" s="15">
        <v>111</v>
      </c>
      <c r="C59" s="15" t="s">
        <v>23</v>
      </c>
      <c r="D59" s="15" t="s">
        <v>9</v>
      </c>
      <c r="E59" s="15">
        <v>12</v>
      </c>
      <c r="F59" s="15">
        <v>10</v>
      </c>
      <c r="G59" s="15">
        <v>0</v>
      </c>
      <c r="H59" s="27">
        <f>SUM(E59+F59+G59)</f>
        <v>22</v>
      </c>
      <c r="I59" s="15">
        <v>0</v>
      </c>
      <c r="J59" s="28">
        <v>0</v>
      </c>
      <c r="K59" s="15">
        <v>0</v>
      </c>
      <c r="L59" s="27">
        <f t="shared" ref="L59:L68" si="28">SUM(I59+J59+K59)</f>
        <v>0</v>
      </c>
      <c r="M59" s="28">
        <v>0</v>
      </c>
      <c r="N59" s="15">
        <v>0</v>
      </c>
      <c r="O59" s="15">
        <v>0</v>
      </c>
      <c r="P59" s="27">
        <f>SUM(M59+N59+O59)</f>
        <v>0</v>
      </c>
      <c r="Q59" s="28">
        <v>23</v>
      </c>
      <c r="R59" s="28">
        <v>24</v>
      </c>
      <c r="S59" s="15">
        <v>21</v>
      </c>
      <c r="T59" s="27">
        <f t="shared" si="22"/>
        <v>68</v>
      </c>
      <c r="U59" s="28">
        <v>10</v>
      </c>
      <c r="V59" s="15">
        <v>11</v>
      </c>
      <c r="W59" s="15">
        <v>0</v>
      </c>
      <c r="X59" s="27">
        <f t="shared" si="23"/>
        <v>21</v>
      </c>
      <c r="Y59" s="28">
        <v>0</v>
      </c>
      <c r="Z59" s="15">
        <v>0</v>
      </c>
      <c r="AA59" s="15">
        <v>0</v>
      </c>
      <c r="AB59" s="27">
        <f t="shared" si="27"/>
        <v>0</v>
      </c>
      <c r="AC59" s="28">
        <v>0</v>
      </c>
      <c r="AD59" s="15">
        <v>0</v>
      </c>
      <c r="AE59" s="15">
        <v>0</v>
      </c>
      <c r="AF59" s="27">
        <v>0</v>
      </c>
      <c r="AG59" s="28">
        <v>37</v>
      </c>
      <c r="AH59" s="28">
        <v>35</v>
      </c>
      <c r="AI59" s="28">
        <v>0</v>
      </c>
      <c r="AJ59" s="34">
        <f t="shared" si="26"/>
        <v>72</v>
      </c>
      <c r="AK59" s="15">
        <f t="shared" si="25"/>
        <v>183</v>
      </c>
    </row>
    <row r="60" spans="1:37" s="10" customFormat="1" x14ac:dyDescent="0.25">
      <c r="A60" s="31">
        <v>8</v>
      </c>
      <c r="B60" s="32">
        <v>14</v>
      </c>
      <c r="C60" s="36" t="s">
        <v>18</v>
      </c>
      <c r="D60" s="15" t="s">
        <v>7</v>
      </c>
      <c r="E60" s="15">
        <v>15</v>
      </c>
      <c r="F60" s="36">
        <v>14</v>
      </c>
      <c r="G60" s="15">
        <v>14</v>
      </c>
      <c r="H60" s="27">
        <f>SUM(E60+F60+G60)</f>
        <v>43</v>
      </c>
      <c r="I60" s="36">
        <v>8</v>
      </c>
      <c r="J60" s="28">
        <v>8</v>
      </c>
      <c r="K60" s="36">
        <v>8</v>
      </c>
      <c r="L60" s="27">
        <f t="shared" si="28"/>
        <v>24</v>
      </c>
      <c r="M60" s="32">
        <v>0</v>
      </c>
      <c r="N60" s="15">
        <v>0</v>
      </c>
      <c r="O60" s="36">
        <v>0</v>
      </c>
      <c r="P60" s="27">
        <f>SUM(M60+N60+O60)</f>
        <v>0</v>
      </c>
      <c r="Q60" s="32">
        <v>28</v>
      </c>
      <c r="R60" s="32">
        <v>28</v>
      </c>
      <c r="S60" s="15">
        <v>25</v>
      </c>
      <c r="T60" s="37">
        <f t="shared" si="22"/>
        <v>81</v>
      </c>
      <c r="U60" s="28">
        <v>0</v>
      </c>
      <c r="V60" s="36">
        <v>0</v>
      </c>
      <c r="W60" s="15">
        <v>0</v>
      </c>
      <c r="X60" s="37">
        <v>0</v>
      </c>
      <c r="Y60" s="28">
        <v>14</v>
      </c>
      <c r="Z60" s="36">
        <v>13</v>
      </c>
      <c r="AA60" s="15">
        <v>0</v>
      </c>
      <c r="AB60" s="37">
        <f t="shared" si="27"/>
        <v>27</v>
      </c>
      <c r="AC60" s="28">
        <v>0</v>
      </c>
      <c r="AD60" s="36">
        <v>0</v>
      </c>
      <c r="AE60" s="15">
        <v>0</v>
      </c>
      <c r="AF60" s="37">
        <v>0</v>
      </c>
      <c r="AG60" s="28">
        <v>0</v>
      </c>
      <c r="AH60" s="32">
        <v>0</v>
      </c>
      <c r="AI60" s="36">
        <v>0</v>
      </c>
      <c r="AJ60" s="27">
        <v>0</v>
      </c>
      <c r="AK60" s="33">
        <f t="shared" si="25"/>
        <v>175</v>
      </c>
    </row>
    <row r="61" spans="1:37" s="10" customFormat="1" x14ac:dyDescent="0.25">
      <c r="A61" s="29">
        <v>4</v>
      </c>
      <c r="B61" s="15">
        <v>19</v>
      </c>
      <c r="C61" s="15" t="s">
        <v>15</v>
      </c>
      <c r="D61" s="15" t="s">
        <v>36</v>
      </c>
      <c r="E61" s="15">
        <v>15</v>
      </c>
      <c r="F61" s="15">
        <v>14</v>
      </c>
      <c r="G61" s="15">
        <v>0</v>
      </c>
      <c r="H61" s="27">
        <f>SUM(E61+F61+G61)</f>
        <v>29</v>
      </c>
      <c r="I61" s="15">
        <v>0</v>
      </c>
      <c r="J61" s="28">
        <v>0</v>
      </c>
      <c r="K61" s="15">
        <v>0</v>
      </c>
      <c r="L61" s="27">
        <f t="shared" si="28"/>
        <v>0</v>
      </c>
      <c r="M61" s="28">
        <v>10</v>
      </c>
      <c r="N61" s="15">
        <v>10</v>
      </c>
      <c r="O61" s="15">
        <v>9</v>
      </c>
      <c r="P61" s="27">
        <f>SUM(M61+N61+O61)</f>
        <v>29</v>
      </c>
      <c r="Q61" s="28">
        <v>27</v>
      </c>
      <c r="R61" s="28">
        <v>28</v>
      </c>
      <c r="S61" s="15">
        <v>0</v>
      </c>
      <c r="T61" s="27">
        <f>SUM(Q61:S61)</f>
        <v>55</v>
      </c>
      <c r="U61" s="28">
        <v>15</v>
      </c>
      <c r="V61" s="15">
        <v>16</v>
      </c>
      <c r="W61" s="15">
        <v>13</v>
      </c>
      <c r="X61" s="27">
        <f t="shared" ref="X61:X70" si="29">SUM(U61+V61+W61)</f>
        <v>44</v>
      </c>
      <c r="Y61" s="28">
        <v>13</v>
      </c>
      <c r="Z61" s="15">
        <v>0</v>
      </c>
      <c r="AA61" s="15">
        <v>0</v>
      </c>
      <c r="AB61" s="27">
        <f t="shared" si="27"/>
        <v>13</v>
      </c>
      <c r="AC61" s="28">
        <v>0</v>
      </c>
      <c r="AD61" s="15">
        <v>0</v>
      </c>
      <c r="AE61" s="15">
        <v>0</v>
      </c>
      <c r="AF61" s="27">
        <f>SUM(AC61+AD61+AE61)</f>
        <v>0</v>
      </c>
      <c r="AG61" s="28">
        <v>0</v>
      </c>
      <c r="AH61" s="28">
        <v>0</v>
      </c>
      <c r="AI61" s="15">
        <v>0</v>
      </c>
      <c r="AJ61" s="27">
        <f>SUM(AG61+AI61)</f>
        <v>0</v>
      </c>
      <c r="AK61" s="15">
        <f t="shared" si="25"/>
        <v>170</v>
      </c>
    </row>
    <row r="62" spans="1:37" s="10" customFormat="1" x14ac:dyDescent="0.25">
      <c r="A62" s="29">
        <v>21</v>
      </c>
      <c r="B62" s="36">
        <v>2</v>
      </c>
      <c r="C62" s="15" t="s">
        <v>44</v>
      </c>
      <c r="D62" s="15" t="s">
        <v>9</v>
      </c>
      <c r="E62" s="15">
        <v>0</v>
      </c>
      <c r="F62" s="36">
        <v>0</v>
      </c>
      <c r="G62" s="15">
        <v>0</v>
      </c>
      <c r="H62" s="37">
        <f>SUM(E62+F62+G62)</f>
        <v>0</v>
      </c>
      <c r="I62" s="15">
        <v>0</v>
      </c>
      <c r="J62" s="36">
        <v>0</v>
      </c>
      <c r="K62" s="15">
        <v>0</v>
      </c>
      <c r="L62" s="37">
        <f t="shared" si="28"/>
        <v>0</v>
      </c>
      <c r="M62" s="28">
        <v>0</v>
      </c>
      <c r="N62" s="36">
        <v>0</v>
      </c>
      <c r="O62" s="15">
        <v>0</v>
      </c>
      <c r="P62" s="37">
        <f>SUM(M62+N62+O62)</f>
        <v>0</v>
      </c>
      <c r="Q62" s="28">
        <v>0</v>
      </c>
      <c r="R62" s="32">
        <v>0</v>
      </c>
      <c r="S62" s="36">
        <v>0</v>
      </c>
      <c r="T62" s="27">
        <f>SUM(Q62+S62)</f>
        <v>0</v>
      </c>
      <c r="U62" s="32">
        <v>15</v>
      </c>
      <c r="V62" s="15">
        <v>15</v>
      </c>
      <c r="W62" s="36">
        <v>12</v>
      </c>
      <c r="X62" s="27">
        <f t="shared" si="29"/>
        <v>42</v>
      </c>
      <c r="Y62" s="32">
        <v>13</v>
      </c>
      <c r="Z62" s="15">
        <v>11</v>
      </c>
      <c r="AA62" s="36">
        <v>12</v>
      </c>
      <c r="AB62" s="27">
        <f t="shared" si="27"/>
        <v>36</v>
      </c>
      <c r="AC62" s="32">
        <v>0</v>
      </c>
      <c r="AD62" s="15">
        <v>0</v>
      </c>
      <c r="AE62" s="36">
        <v>0</v>
      </c>
      <c r="AF62" s="27">
        <f>SUM(AC62+AD62+AE62)</f>
        <v>0</v>
      </c>
      <c r="AG62" s="32">
        <v>40</v>
      </c>
      <c r="AH62" s="32">
        <v>41</v>
      </c>
      <c r="AI62" s="15">
        <v>0</v>
      </c>
      <c r="AJ62" s="37">
        <f>SUM(AG62+AH62+AI62)</f>
        <v>81</v>
      </c>
      <c r="AK62" s="15">
        <f t="shared" si="25"/>
        <v>159</v>
      </c>
    </row>
    <row r="63" spans="1:37" s="10" customFormat="1" x14ac:dyDescent="0.25">
      <c r="A63" s="31">
        <v>14</v>
      </c>
      <c r="B63" s="28">
        <v>12</v>
      </c>
      <c r="C63" s="15" t="s">
        <v>35</v>
      </c>
      <c r="D63" s="15" t="s">
        <v>36</v>
      </c>
      <c r="E63" s="15">
        <v>0</v>
      </c>
      <c r="F63" s="15">
        <v>0</v>
      </c>
      <c r="G63" s="15">
        <v>0</v>
      </c>
      <c r="H63" s="27">
        <v>0</v>
      </c>
      <c r="I63" s="15">
        <v>8</v>
      </c>
      <c r="J63" s="28">
        <v>8</v>
      </c>
      <c r="K63" s="15">
        <v>8</v>
      </c>
      <c r="L63" s="27">
        <f t="shared" si="28"/>
        <v>24</v>
      </c>
      <c r="M63" s="28">
        <v>11</v>
      </c>
      <c r="N63" s="15">
        <v>9</v>
      </c>
      <c r="O63" s="15">
        <v>10</v>
      </c>
      <c r="P63" s="27">
        <f>SUM(M63+N63+O63)</f>
        <v>30</v>
      </c>
      <c r="Q63" s="28">
        <v>28</v>
      </c>
      <c r="R63" s="28">
        <v>0</v>
      </c>
      <c r="S63" s="15">
        <v>25</v>
      </c>
      <c r="T63" s="27">
        <f>SUM(Q63+R63+S63)</f>
        <v>53</v>
      </c>
      <c r="U63" s="28">
        <v>0</v>
      </c>
      <c r="V63" s="15">
        <v>0</v>
      </c>
      <c r="W63" s="15">
        <v>0</v>
      </c>
      <c r="X63" s="27">
        <f t="shared" si="29"/>
        <v>0</v>
      </c>
      <c r="Y63" s="28">
        <v>14</v>
      </c>
      <c r="Z63" s="15">
        <v>13</v>
      </c>
      <c r="AA63" s="15">
        <v>13</v>
      </c>
      <c r="AB63" s="27">
        <f t="shared" si="27"/>
        <v>40</v>
      </c>
      <c r="AC63" s="28">
        <v>0</v>
      </c>
      <c r="AD63" s="15">
        <v>0</v>
      </c>
      <c r="AE63" s="15">
        <v>0</v>
      </c>
      <c r="AF63" s="27">
        <f>SUM(AC63+AD63+AE63)</f>
        <v>0</v>
      </c>
      <c r="AG63" s="28">
        <v>0</v>
      </c>
      <c r="AH63" s="28">
        <v>0</v>
      </c>
      <c r="AI63" s="15">
        <v>0</v>
      </c>
      <c r="AJ63" s="27">
        <f>SUM(AG63+AI63)</f>
        <v>0</v>
      </c>
      <c r="AK63" s="15">
        <f t="shared" si="25"/>
        <v>147</v>
      </c>
    </row>
    <row r="64" spans="1:37" s="10" customFormat="1" x14ac:dyDescent="0.25">
      <c r="A64" s="29">
        <v>25</v>
      </c>
      <c r="B64" s="15">
        <v>87</v>
      </c>
      <c r="C64" s="15" t="s">
        <v>13</v>
      </c>
      <c r="D64" s="15" t="s">
        <v>8</v>
      </c>
      <c r="E64" s="15">
        <v>0</v>
      </c>
      <c r="F64" s="15">
        <v>0</v>
      </c>
      <c r="G64" s="15">
        <v>0</v>
      </c>
      <c r="H64" s="27">
        <f>SUM(E64+F64+G64)</f>
        <v>0</v>
      </c>
      <c r="I64" s="15">
        <v>0</v>
      </c>
      <c r="J64" s="28">
        <v>0</v>
      </c>
      <c r="K64" s="15">
        <v>0</v>
      </c>
      <c r="L64" s="27">
        <f t="shared" si="28"/>
        <v>0</v>
      </c>
      <c r="M64" s="28">
        <v>0</v>
      </c>
      <c r="N64" s="15">
        <v>0</v>
      </c>
      <c r="O64" s="15">
        <v>0</v>
      </c>
      <c r="P64" s="27">
        <v>0</v>
      </c>
      <c r="Q64" s="28">
        <v>0</v>
      </c>
      <c r="R64" s="28">
        <v>0</v>
      </c>
      <c r="S64" s="15">
        <v>0</v>
      </c>
      <c r="T64" s="27">
        <f>SUM(Q64+S64)</f>
        <v>0</v>
      </c>
      <c r="U64" s="28">
        <v>0</v>
      </c>
      <c r="V64" s="15">
        <v>0</v>
      </c>
      <c r="W64" s="15">
        <v>0</v>
      </c>
      <c r="X64" s="27">
        <f t="shared" si="29"/>
        <v>0</v>
      </c>
      <c r="Y64" s="28">
        <v>0</v>
      </c>
      <c r="Z64" s="15">
        <v>0</v>
      </c>
      <c r="AA64" s="15">
        <v>0</v>
      </c>
      <c r="AB64" s="27">
        <f t="shared" si="27"/>
        <v>0</v>
      </c>
      <c r="AC64" s="28">
        <v>11</v>
      </c>
      <c r="AD64" s="15">
        <v>9</v>
      </c>
      <c r="AE64" s="15">
        <v>9</v>
      </c>
      <c r="AF64" s="27">
        <f>SUM(AC64+AD64+AE64)</f>
        <v>29</v>
      </c>
      <c r="AG64" s="28">
        <v>42</v>
      </c>
      <c r="AH64" s="28">
        <v>43</v>
      </c>
      <c r="AI64" s="15">
        <v>0</v>
      </c>
      <c r="AJ64" s="27">
        <f>SUM(AG64+AH64+AI64)</f>
        <v>85</v>
      </c>
      <c r="AK64" s="15">
        <f t="shared" si="25"/>
        <v>114</v>
      </c>
    </row>
    <row r="65" spans="1:37" s="10" customFormat="1" x14ac:dyDescent="0.25">
      <c r="A65" s="29">
        <v>26</v>
      </c>
      <c r="B65" s="15">
        <v>69</v>
      </c>
      <c r="C65" s="15" t="s">
        <v>48</v>
      </c>
      <c r="D65" s="15" t="s">
        <v>9</v>
      </c>
      <c r="E65" s="15">
        <v>0</v>
      </c>
      <c r="F65" s="15">
        <v>0</v>
      </c>
      <c r="G65" s="15">
        <v>0</v>
      </c>
      <c r="H65" s="27">
        <f>SUM(E65+F65+G65)</f>
        <v>0</v>
      </c>
      <c r="I65" s="15">
        <v>0</v>
      </c>
      <c r="J65" s="15">
        <v>0</v>
      </c>
      <c r="K65" s="15">
        <v>0</v>
      </c>
      <c r="L65" s="27">
        <f t="shared" si="28"/>
        <v>0</v>
      </c>
      <c r="M65" s="28">
        <v>0</v>
      </c>
      <c r="N65" s="15">
        <v>0</v>
      </c>
      <c r="O65" s="15">
        <v>0</v>
      </c>
      <c r="P65" s="27">
        <f t="shared" ref="P65:P70" si="30">SUM(M65+N65+O65)</f>
        <v>0</v>
      </c>
      <c r="Q65" s="28">
        <v>0</v>
      </c>
      <c r="R65" s="28">
        <v>0</v>
      </c>
      <c r="S65" s="15">
        <v>0</v>
      </c>
      <c r="T65" s="27">
        <f>SUM(Q65+S65)</f>
        <v>0</v>
      </c>
      <c r="U65" s="28">
        <v>0</v>
      </c>
      <c r="V65" s="15">
        <v>0</v>
      </c>
      <c r="W65" s="15">
        <v>0</v>
      </c>
      <c r="X65" s="27">
        <f t="shared" si="29"/>
        <v>0</v>
      </c>
      <c r="Y65" s="28">
        <v>0</v>
      </c>
      <c r="Z65" s="15">
        <v>0</v>
      </c>
      <c r="AA65" s="15">
        <v>0</v>
      </c>
      <c r="AB65" s="27">
        <f t="shared" si="27"/>
        <v>0</v>
      </c>
      <c r="AC65" s="28">
        <v>11</v>
      </c>
      <c r="AD65" s="15">
        <v>9</v>
      </c>
      <c r="AE65" s="15">
        <v>9</v>
      </c>
      <c r="AF65" s="27">
        <f>SUM(AC65+AD65+AE65)</f>
        <v>29</v>
      </c>
      <c r="AG65" s="28">
        <v>42</v>
      </c>
      <c r="AH65" s="28">
        <v>43</v>
      </c>
      <c r="AI65" s="15">
        <v>0</v>
      </c>
      <c r="AJ65" s="27">
        <f>SUM(AG65+AH65+AI65)</f>
        <v>85</v>
      </c>
      <c r="AK65" s="15">
        <f t="shared" si="25"/>
        <v>114</v>
      </c>
    </row>
    <row r="66" spans="1:37" s="10" customFormat="1" x14ac:dyDescent="0.25">
      <c r="A66" s="29">
        <v>12</v>
      </c>
      <c r="B66" s="15">
        <v>61</v>
      </c>
      <c r="C66" s="15" t="s">
        <v>46</v>
      </c>
      <c r="D66" s="15" t="s">
        <v>9</v>
      </c>
      <c r="E66" s="15">
        <v>0</v>
      </c>
      <c r="F66" s="15">
        <v>0</v>
      </c>
      <c r="G66" s="15">
        <v>0</v>
      </c>
      <c r="H66" s="27">
        <v>0</v>
      </c>
      <c r="I66" s="15">
        <v>0</v>
      </c>
      <c r="J66" s="15">
        <v>0</v>
      </c>
      <c r="K66" s="15">
        <v>0</v>
      </c>
      <c r="L66" s="27">
        <f t="shared" si="28"/>
        <v>0</v>
      </c>
      <c r="M66" s="28">
        <v>0</v>
      </c>
      <c r="N66" s="15">
        <v>0</v>
      </c>
      <c r="O66" s="15">
        <v>0</v>
      </c>
      <c r="P66" s="27">
        <f t="shared" si="30"/>
        <v>0</v>
      </c>
      <c r="Q66" s="28">
        <v>0</v>
      </c>
      <c r="R66" s="28">
        <v>0</v>
      </c>
      <c r="S66" s="15">
        <v>0</v>
      </c>
      <c r="T66" s="27">
        <v>0</v>
      </c>
      <c r="U66" s="28">
        <v>0</v>
      </c>
      <c r="V66" s="15">
        <v>0</v>
      </c>
      <c r="W66" s="15">
        <v>0</v>
      </c>
      <c r="X66" s="27">
        <f t="shared" si="29"/>
        <v>0</v>
      </c>
      <c r="Y66" s="28">
        <v>12</v>
      </c>
      <c r="Z66" s="15">
        <v>12</v>
      </c>
      <c r="AA66" s="15">
        <v>11</v>
      </c>
      <c r="AB66" s="27">
        <f t="shared" si="27"/>
        <v>35</v>
      </c>
      <c r="AC66" s="28">
        <v>0</v>
      </c>
      <c r="AD66" s="15">
        <v>0</v>
      </c>
      <c r="AE66" s="15">
        <v>0</v>
      </c>
      <c r="AF66" s="27">
        <v>0</v>
      </c>
      <c r="AG66" s="28">
        <v>36</v>
      </c>
      <c r="AH66" s="28">
        <v>40</v>
      </c>
      <c r="AI66" s="15">
        <v>0</v>
      </c>
      <c r="AJ66" s="27">
        <f>SUM(AG66+AH66+AI66)</f>
        <v>76</v>
      </c>
      <c r="AK66" s="15">
        <f>SUM(AB66+AF66+AJ66)</f>
        <v>111</v>
      </c>
    </row>
    <row r="67" spans="1:37" s="10" customFormat="1" x14ac:dyDescent="0.25">
      <c r="A67" s="29">
        <v>13</v>
      </c>
      <c r="B67" s="15">
        <v>53</v>
      </c>
      <c r="C67" s="15" t="s">
        <v>29</v>
      </c>
      <c r="D67" s="15" t="s">
        <v>9</v>
      </c>
      <c r="E67" s="15">
        <v>16</v>
      </c>
      <c r="F67" s="15">
        <v>15</v>
      </c>
      <c r="G67" s="15">
        <v>15</v>
      </c>
      <c r="H67" s="27">
        <f>SUM(E67+F67+G67)</f>
        <v>46</v>
      </c>
      <c r="I67" s="15">
        <v>0</v>
      </c>
      <c r="J67" s="28">
        <v>0</v>
      </c>
      <c r="K67" s="15">
        <v>0</v>
      </c>
      <c r="L67" s="27">
        <f t="shared" si="28"/>
        <v>0</v>
      </c>
      <c r="M67" s="15">
        <v>0</v>
      </c>
      <c r="N67" s="15">
        <v>0</v>
      </c>
      <c r="O67" s="15">
        <v>0</v>
      </c>
      <c r="P67" s="27">
        <f t="shared" si="30"/>
        <v>0</v>
      </c>
      <c r="Q67" s="28">
        <v>20</v>
      </c>
      <c r="R67" s="28">
        <v>0</v>
      </c>
      <c r="S67" s="15">
        <v>0</v>
      </c>
      <c r="T67" s="27">
        <f>SUM(Q67+R67+S67)</f>
        <v>20</v>
      </c>
      <c r="U67" s="28">
        <v>14</v>
      </c>
      <c r="V67" s="15">
        <v>16</v>
      </c>
      <c r="W67" s="15">
        <v>13</v>
      </c>
      <c r="X67" s="27">
        <f t="shared" si="29"/>
        <v>43</v>
      </c>
      <c r="Y67" s="28">
        <v>0</v>
      </c>
      <c r="Z67" s="15">
        <v>0</v>
      </c>
      <c r="AA67" s="15">
        <v>0</v>
      </c>
      <c r="AB67" s="27">
        <f t="shared" si="27"/>
        <v>0</v>
      </c>
      <c r="AC67" s="28">
        <v>0</v>
      </c>
      <c r="AD67" s="15">
        <v>0</v>
      </c>
      <c r="AE67" s="15">
        <v>0</v>
      </c>
      <c r="AF67" s="27">
        <f>SUM(AC67+AD67+AE67)</f>
        <v>0</v>
      </c>
      <c r="AG67" s="28">
        <v>0</v>
      </c>
      <c r="AH67" s="28">
        <v>0</v>
      </c>
      <c r="AI67" s="15">
        <v>0</v>
      </c>
      <c r="AJ67" s="27">
        <f>SUM(AG67+AI67)</f>
        <v>0</v>
      </c>
      <c r="AK67" s="15">
        <f t="shared" ref="AK67:AK80" si="31">SUM(H67+L67+P67+T67+X67+AB67+AF67+AJ67)</f>
        <v>109</v>
      </c>
    </row>
    <row r="68" spans="1:37" s="10" customFormat="1" x14ac:dyDescent="0.25">
      <c r="A68" s="29">
        <v>15</v>
      </c>
      <c r="B68" s="15">
        <v>60</v>
      </c>
      <c r="C68" s="28" t="s">
        <v>34</v>
      </c>
      <c r="D68" s="28" t="s">
        <v>9</v>
      </c>
      <c r="E68" s="28">
        <v>0</v>
      </c>
      <c r="F68" s="28">
        <v>0</v>
      </c>
      <c r="G68" s="28">
        <v>0</v>
      </c>
      <c r="H68" s="34">
        <f>SUM(E68+F68+G68)</f>
        <v>0</v>
      </c>
      <c r="I68" s="28">
        <v>7</v>
      </c>
      <c r="J68" s="28">
        <v>7</v>
      </c>
      <c r="K68" s="28">
        <v>0</v>
      </c>
      <c r="L68" s="34">
        <f t="shared" si="28"/>
        <v>14</v>
      </c>
      <c r="M68" s="28">
        <v>11</v>
      </c>
      <c r="N68" s="28">
        <v>9</v>
      </c>
      <c r="O68" s="28">
        <v>9</v>
      </c>
      <c r="P68" s="34">
        <f t="shared" si="30"/>
        <v>29</v>
      </c>
      <c r="Q68" s="28">
        <v>26</v>
      </c>
      <c r="R68" s="28">
        <v>0</v>
      </c>
      <c r="S68" s="28">
        <v>0</v>
      </c>
      <c r="T68" s="34">
        <f>SUM(Q68+R68+S68)</f>
        <v>26</v>
      </c>
      <c r="U68" s="28">
        <v>11</v>
      </c>
      <c r="V68" s="28">
        <v>13</v>
      </c>
      <c r="W68" s="28">
        <v>11</v>
      </c>
      <c r="X68" s="34">
        <f t="shared" si="29"/>
        <v>35</v>
      </c>
      <c r="Y68" s="28">
        <v>0</v>
      </c>
      <c r="Z68" s="28">
        <v>0</v>
      </c>
      <c r="AA68" s="28">
        <v>0</v>
      </c>
      <c r="AB68" s="34">
        <v>0</v>
      </c>
      <c r="AC68" s="28">
        <v>0</v>
      </c>
      <c r="AD68" s="28">
        <v>0</v>
      </c>
      <c r="AE68" s="28">
        <v>0</v>
      </c>
      <c r="AF68" s="34">
        <v>0</v>
      </c>
      <c r="AG68" s="28">
        <v>0</v>
      </c>
      <c r="AH68" s="28">
        <v>0</v>
      </c>
      <c r="AI68" s="15">
        <v>0</v>
      </c>
      <c r="AJ68" s="27">
        <f>SUM(AG68+AI68)</f>
        <v>0</v>
      </c>
      <c r="AK68" s="15">
        <f t="shared" si="31"/>
        <v>104</v>
      </c>
    </row>
    <row r="69" spans="1:37" s="10" customFormat="1" x14ac:dyDescent="0.25">
      <c r="A69" s="29">
        <v>16</v>
      </c>
      <c r="B69" s="15">
        <v>88</v>
      </c>
      <c r="C69" s="15" t="s">
        <v>43</v>
      </c>
      <c r="D69" s="15" t="s">
        <v>9</v>
      </c>
      <c r="E69" s="15">
        <v>0</v>
      </c>
      <c r="F69" s="15">
        <v>0</v>
      </c>
      <c r="G69" s="15">
        <v>0</v>
      </c>
      <c r="H69" s="27">
        <f>SUM(E69:G69)</f>
        <v>0</v>
      </c>
      <c r="I69" s="15">
        <v>0</v>
      </c>
      <c r="J69" s="28">
        <v>0</v>
      </c>
      <c r="K69" s="15">
        <v>0</v>
      </c>
      <c r="L69" s="27">
        <f>SUM(I69:K69)</f>
        <v>0</v>
      </c>
      <c r="M69" s="28">
        <v>0</v>
      </c>
      <c r="N69" s="15">
        <v>0</v>
      </c>
      <c r="O69" s="15">
        <v>0</v>
      </c>
      <c r="P69" s="27">
        <f t="shared" si="30"/>
        <v>0</v>
      </c>
      <c r="Q69" s="15">
        <v>22</v>
      </c>
      <c r="R69" s="15">
        <v>21</v>
      </c>
      <c r="S69" s="15">
        <v>20</v>
      </c>
      <c r="T69" s="27">
        <f>SUM(Q69+R69+S69)</f>
        <v>63</v>
      </c>
      <c r="U69" s="15">
        <v>9</v>
      </c>
      <c r="V69" s="15">
        <v>12</v>
      </c>
      <c r="W69" s="15">
        <v>10</v>
      </c>
      <c r="X69" s="27">
        <f t="shared" si="29"/>
        <v>31</v>
      </c>
      <c r="Y69" s="15">
        <v>0</v>
      </c>
      <c r="Z69" s="15">
        <v>0</v>
      </c>
      <c r="AA69" s="15">
        <v>0</v>
      </c>
      <c r="AB69" s="27">
        <f>SUM(Y69+Z69+AA69)</f>
        <v>0</v>
      </c>
      <c r="AC69" s="15">
        <v>0</v>
      </c>
      <c r="AD69" s="15">
        <v>0</v>
      </c>
      <c r="AE69" s="15">
        <v>0</v>
      </c>
      <c r="AF69" s="27">
        <f>SUM(AC69+AD69+AE69)</f>
        <v>0</v>
      </c>
      <c r="AG69" s="15">
        <v>0</v>
      </c>
      <c r="AH69" s="15">
        <v>0</v>
      </c>
      <c r="AI69" s="15">
        <v>0</v>
      </c>
      <c r="AJ69" s="27">
        <f>SUM(AG69+AI69)</f>
        <v>0</v>
      </c>
      <c r="AK69" s="15">
        <f t="shared" si="31"/>
        <v>94</v>
      </c>
    </row>
    <row r="70" spans="1:37" s="10" customFormat="1" x14ac:dyDescent="0.25">
      <c r="A70" s="29">
        <v>24</v>
      </c>
      <c r="B70" s="28">
        <v>151</v>
      </c>
      <c r="C70" s="28" t="s">
        <v>47</v>
      </c>
      <c r="D70" s="15"/>
      <c r="E70" s="15">
        <v>0</v>
      </c>
      <c r="F70" s="15">
        <v>0</v>
      </c>
      <c r="G70" s="15">
        <v>0</v>
      </c>
      <c r="H70" s="27">
        <f>SUM(E70+F70+G70)</f>
        <v>0</v>
      </c>
      <c r="I70" s="15">
        <v>0</v>
      </c>
      <c r="J70" s="15">
        <v>0</v>
      </c>
      <c r="K70" s="15">
        <v>0</v>
      </c>
      <c r="L70" s="27">
        <f>SUM(I70+J70+K70)</f>
        <v>0</v>
      </c>
      <c r="M70" s="28">
        <v>0</v>
      </c>
      <c r="N70" s="15">
        <v>0</v>
      </c>
      <c r="O70" s="15">
        <v>0</v>
      </c>
      <c r="P70" s="27">
        <f t="shared" si="30"/>
        <v>0</v>
      </c>
      <c r="Q70" s="28">
        <v>0</v>
      </c>
      <c r="R70" s="28">
        <v>0</v>
      </c>
      <c r="S70" s="15">
        <v>0</v>
      </c>
      <c r="T70" s="27">
        <f>SUM(Q70+S70)</f>
        <v>0</v>
      </c>
      <c r="U70" s="28">
        <v>0</v>
      </c>
      <c r="V70" s="15">
        <v>0</v>
      </c>
      <c r="W70" s="15">
        <v>0</v>
      </c>
      <c r="X70" s="27">
        <f t="shared" si="29"/>
        <v>0</v>
      </c>
      <c r="Y70" s="28">
        <v>10</v>
      </c>
      <c r="Z70" s="15">
        <v>9</v>
      </c>
      <c r="AA70" s="15">
        <v>10</v>
      </c>
      <c r="AB70" s="27">
        <f>SUM(Y70+Z70+AA70)</f>
        <v>29</v>
      </c>
      <c r="AC70" s="28">
        <v>9</v>
      </c>
      <c r="AD70" s="15">
        <v>7</v>
      </c>
      <c r="AE70" s="15">
        <v>8</v>
      </c>
      <c r="AF70" s="27">
        <f>SUM(AC70+AD70+AE70)</f>
        <v>24</v>
      </c>
      <c r="AG70" s="28">
        <v>0</v>
      </c>
      <c r="AH70" s="28">
        <v>36</v>
      </c>
      <c r="AI70" s="15">
        <v>0</v>
      </c>
      <c r="AJ70" s="27">
        <f>SUM(AG70+AH70+AI70)</f>
        <v>36</v>
      </c>
      <c r="AK70" s="15">
        <f t="shared" si="31"/>
        <v>89</v>
      </c>
    </row>
    <row r="71" spans="1:37" s="10" customFormat="1" x14ac:dyDescent="0.25">
      <c r="A71" s="31">
        <v>3</v>
      </c>
      <c r="B71" s="28">
        <v>12</v>
      </c>
      <c r="C71" s="28" t="s">
        <v>49</v>
      </c>
      <c r="D71" s="28" t="s">
        <v>36</v>
      </c>
      <c r="E71" s="28"/>
      <c r="F71" s="28">
        <v>0</v>
      </c>
      <c r="G71" s="28">
        <v>0</v>
      </c>
      <c r="H71" s="34">
        <v>0</v>
      </c>
      <c r="I71" s="28">
        <v>0</v>
      </c>
      <c r="J71" s="28">
        <v>0</v>
      </c>
      <c r="K71" s="28">
        <v>0</v>
      </c>
      <c r="L71" s="34">
        <v>0</v>
      </c>
      <c r="M71" s="28">
        <v>0</v>
      </c>
      <c r="N71" s="28">
        <v>0</v>
      </c>
      <c r="O71" s="28">
        <v>0</v>
      </c>
      <c r="P71" s="34">
        <v>0</v>
      </c>
      <c r="Q71" s="28">
        <v>0</v>
      </c>
      <c r="R71" s="28">
        <v>0</v>
      </c>
      <c r="S71" s="28">
        <v>0</v>
      </c>
      <c r="T71" s="34">
        <v>0</v>
      </c>
      <c r="U71" s="28">
        <v>0</v>
      </c>
      <c r="V71" s="28">
        <v>0</v>
      </c>
      <c r="W71" s="28">
        <v>0</v>
      </c>
      <c r="X71" s="34">
        <v>0</v>
      </c>
      <c r="Y71" s="28">
        <v>0</v>
      </c>
      <c r="Z71" s="28">
        <v>0</v>
      </c>
      <c r="AA71" s="28">
        <v>0</v>
      </c>
      <c r="AB71" s="34">
        <v>0</v>
      </c>
      <c r="AC71" s="28">
        <v>0</v>
      </c>
      <c r="AD71" s="28">
        <v>0</v>
      </c>
      <c r="AE71" s="28">
        <v>0</v>
      </c>
      <c r="AF71" s="34">
        <v>0</v>
      </c>
      <c r="AG71" s="28">
        <v>42</v>
      </c>
      <c r="AH71" s="28">
        <v>43</v>
      </c>
      <c r="AI71" s="28">
        <v>0</v>
      </c>
      <c r="AJ71" s="34">
        <f>SUM(AG71+AH71+AI71)</f>
        <v>85</v>
      </c>
      <c r="AK71" s="28">
        <f t="shared" si="31"/>
        <v>85</v>
      </c>
    </row>
    <row r="72" spans="1:37" s="10" customFormat="1" x14ac:dyDescent="0.25">
      <c r="A72" s="29">
        <v>0</v>
      </c>
      <c r="B72" s="15">
        <v>9</v>
      </c>
      <c r="C72" s="15" t="s">
        <v>52</v>
      </c>
      <c r="D72" s="15" t="s">
        <v>53</v>
      </c>
      <c r="E72" s="15">
        <v>0</v>
      </c>
      <c r="F72" s="15">
        <v>0</v>
      </c>
      <c r="G72" s="15">
        <v>0</v>
      </c>
      <c r="H72" s="27">
        <f>SUM(E72:G72)</f>
        <v>0</v>
      </c>
      <c r="I72" s="15">
        <v>0</v>
      </c>
      <c r="J72" s="28">
        <v>0</v>
      </c>
      <c r="K72" s="15">
        <v>0</v>
      </c>
      <c r="L72" s="27">
        <f>SUM(I72:K72)</f>
        <v>0</v>
      </c>
      <c r="M72" s="28">
        <v>0</v>
      </c>
      <c r="N72" s="15">
        <v>0</v>
      </c>
      <c r="O72" s="15">
        <v>0</v>
      </c>
      <c r="P72" s="27">
        <f>SUM(M72+N72+O72)</f>
        <v>0</v>
      </c>
      <c r="Q72" s="15">
        <v>0</v>
      </c>
      <c r="R72" s="15"/>
      <c r="S72" s="15">
        <v>0</v>
      </c>
      <c r="T72" s="27">
        <v>0</v>
      </c>
      <c r="U72" s="15">
        <v>0</v>
      </c>
      <c r="V72" s="15">
        <v>0</v>
      </c>
      <c r="W72" s="15">
        <v>0</v>
      </c>
      <c r="X72" s="27">
        <f>SUM(U72+V72+W72)</f>
        <v>0</v>
      </c>
      <c r="Y72" s="15">
        <v>0</v>
      </c>
      <c r="Z72" s="15">
        <v>0</v>
      </c>
      <c r="AA72" s="15">
        <v>0</v>
      </c>
      <c r="AB72" s="27">
        <f>SUM(Y72+Z72+AA72)</f>
        <v>0</v>
      </c>
      <c r="AC72" s="15">
        <v>0</v>
      </c>
      <c r="AD72" s="15">
        <v>0</v>
      </c>
      <c r="AE72" s="15">
        <v>0</v>
      </c>
      <c r="AF72" s="27">
        <f>SUM(AC72+AD72+AE72)</f>
        <v>0</v>
      </c>
      <c r="AG72" s="15">
        <v>42</v>
      </c>
      <c r="AH72" s="15">
        <v>43</v>
      </c>
      <c r="AI72" s="15">
        <v>0</v>
      </c>
      <c r="AJ72" s="27">
        <f>SUM(AG72:AI72)</f>
        <v>85</v>
      </c>
      <c r="AK72" s="15">
        <f t="shared" si="31"/>
        <v>85</v>
      </c>
    </row>
    <row r="73" spans="1:37" s="10" customFormat="1" x14ac:dyDescent="0.25">
      <c r="A73" s="46">
        <v>3</v>
      </c>
      <c r="B73" s="49"/>
      <c r="C73" s="47" t="s">
        <v>51</v>
      </c>
      <c r="D73" s="47" t="s">
        <v>33</v>
      </c>
      <c r="E73" s="47">
        <v>0</v>
      </c>
      <c r="F73" s="47">
        <v>0</v>
      </c>
      <c r="G73" s="47">
        <v>0</v>
      </c>
      <c r="H73" s="34">
        <v>0</v>
      </c>
      <c r="I73" s="47">
        <v>0</v>
      </c>
      <c r="J73" s="47">
        <v>0</v>
      </c>
      <c r="K73" s="47">
        <v>0</v>
      </c>
      <c r="L73" s="34">
        <v>0</v>
      </c>
      <c r="M73" s="47">
        <v>0</v>
      </c>
      <c r="N73" s="47">
        <v>0</v>
      </c>
      <c r="O73" s="47">
        <v>0</v>
      </c>
      <c r="P73" s="34">
        <v>0</v>
      </c>
      <c r="Q73" s="47">
        <v>0</v>
      </c>
      <c r="R73" s="47">
        <v>0</v>
      </c>
      <c r="S73" s="47">
        <v>0</v>
      </c>
      <c r="T73" s="34">
        <v>0</v>
      </c>
      <c r="U73" s="47">
        <v>0</v>
      </c>
      <c r="V73" s="47">
        <v>0</v>
      </c>
      <c r="W73" s="47">
        <v>0</v>
      </c>
      <c r="X73" s="34">
        <v>0</v>
      </c>
      <c r="Y73" s="47">
        <v>0</v>
      </c>
      <c r="Z73" s="47">
        <v>0</v>
      </c>
      <c r="AA73" s="47">
        <v>0</v>
      </c>
      <c r="AB73" s="34">
        <v>0</v>
      </c>
      <c r="AC73" s="47">
        <v>0</v>
      </c>
      <c r="AD73" s="47">
        <v>0</v>
      </c>
      <c r="AE73" s="47">
        <v>0</v>
      </c>
      <c r="AF73" s="34">
        <v>0</v>
      </c>
      <c r="AG73" s="47">
        <v>41</v>
      </c>
      <c r="AH73" s="47">
        <v>42</v>
      </c>
      <c r="AI73" s="47">
        <v>0</v>
      </c>
      <c r="AJ73" s="34">
        <f>SUM(AG73+AH73+AI73)</f>
        <v>83</v>
      </c>
      <c r="AK73" s="47">
        <f t="shared" si="31"/>
        <v>83</v>
      </c>
    </row>
    <row r="74" spans="1:37" s="10" customFormat="1" x14ac:dyDescent="0.25">
      <c r="A74" s="29"/>
      <c r="B74" s="36">
        <v>63</v>
      </c>
      <c r="C74" s="15" t="s">
        <v>50</v>
      </c>
      <c r="D74" s="15" t="s">
        <v>32</v>
      </c>
      <c r="E74" s="15">
        <v>0</v>
      </c>
      <c r="F74" s="15">
        <v>0</v>
      </c>
      <c r="G74" s="15">
        <v>0</v>
      </c>
      <c r="H74" s="27">
        <v>0</v>
      </c>
      <c r="I74" s="15">
        <v>0</v>
      </c>
      <c r="J74" s="28">
        <v>0</v>
      </c>
      <c r="K74" s="15">
        <v>0</v>
      </c>
      <c r="L74" s="37">
        <v>0</v>
      </c>
      <c r="M74" s="28">
        <v>0</v>
      </c>
      <c r="N74" s="36">
        <v>0</v>
      </c>
      <c r="O74" s="15">
        <v>0</v>
      </c>
      <c r="P74" s="37">
        <v>0</v>
      </c>
      <c r="Q74" s="28">
        <v>0</v>
      </c>
      <c r="R74" s="32">
        <v>0</v>
      </c>
      <c r="S74" s="36">
        <v>0</v>
      </c>
      <c r="T74" s="27">
        <v>0</v>
      </c>
      <c r="U74" s="32">
        <v>0</v>
      </c>
      <c r="V74" s="15">
        <v>0</v>
      </c>
      <c r="W74" s="36">
        <v>0</v>
      </c>
      <c r="X74" s="27">
        <v>0</v>
      </c>
      <c r="Y74" s="32">
        <v>0</v>
      </c>
      <c r="Z74" s="15">
        <v>0</v>
      </c>
      <c r="AA74" s="36">
        <v>0</v>
      </c>
      <c r="AB74" s="27">
        <v>0</v>
      </c>
      <c r="AC74" s="32">
        <v>0</v>
      </c>
      <c r="AD74" s="15">
        <v>0</v>
      </c>
      <c r="AE74" s="36">
        <v>0</v>
      </c>
      <c r="AF74" s="27">
        <v>0</v>
      </c>
      <c r="AG74" s="32">
        <v>41</v>
      </c>
      <c r="AH74" s="32">
        <v>42</v>
      </c>
      <c r="AI74" s="15">
        <v>0</v>
      </c>
      <c r="AJ74" s="27">
        <f>SUM(AG74+AH74+AI74)</f>
        <v>83</v>
      </c>
      <c r="AK74" s="28">
        <f t="shared" si="31"/>
        <v>83</v>
      </c>
    </row>
    <row r="75" spans="1:37" s="10" customFormat="1" x14ac:dyDescent="0.25">
      <c r="A75" s="29">
        <v>17</v>
      </c>
      <c r="B75" s="36">
        <v>41</v>
      </c>
      <c r="C75" s="15" t="s">
        <v>19</v>
      </c>
      <c r="D75" s="15" t="s">
        <v>9</v>
      </c>
      <c r="E75" s="15">
        <v>0</v>
      </c>
      <c r="F75" s="15">
        <v>0</v>
      </c>
      <c r="G75" s="15">
        <v>0</v>
      </c>
      <c r="H75" s="27">
        <f t="shared" ref="H75:H80" si="32">SUM(E75+F75+G75)</f>
        <v>0</v>
      </c>
      <c r="I75" s="15">
        <v>0</v>
      </c>
      <c r="J75" s="28">
        <v>0</v>
      </c>
      <c r="K75" s="15">
        <v>0</v>
      </c>
      <c r="L75" s="37">
        <f t="shared" ref="L75:L80" si="33">SUM(I75+J75+K75)</f>
        <v>0</v>
      </c>
      <c r="M75" s="28">
        <v>0</v>
      </c>
      <c r="N75" s="36">
        <v>0</v>
      </c>
      <c r="O75" s="15">
        <v>0</v>
      </c>
      <c r="P75" s="37">
        <f t="shared" ref="P75:P80" si="34">SUM(M75+N75+O75)</f>
        <v>0</v>
      </c>
      <c r="Q75" s="28">
        <v>28</v>
      </c>
      <c r="R75" s="32">
        <v>27</v>
      </c>
      <c r="S75" s="36">
        <v>25</v>
      </c>
      <c r="T75" s="27">
        <f>SUM(Q75+R75+S75)</f>
        <v>80</v>
      </c>
      <c r="U75" s="32">
        <v>0</v>
      </c>
      <c r="V75" s="15">
        <v>0</v>
      </c>
      <c r="W75" s="36">
        <v>0</v>
      </c>
      <c r="X75" s="27">
        <f t="shared" ref="X75:X80" si="35">SUM(U75+V75+W75)</f>
        <v>0</v>
      </c>
      <c r="Y75" s="36">
        <v>0</v>
      </c>
      <c r="Z75" s="15">
        <v>0</v>
      </c>
      <c r="AA75" s="36">
        <v>0</v>
      </c>
      <c r="AB75" s="27">
        <f t="shared" ref="AB75:AB81" si="36">SUM(Y75+Z75+AA75)</f>
        <v>0</v>
      </c>
      <c r="AC75" s="36">
        <v>0</v>
      </c>
      <c r="AD75" s="15">
        <v>0</v>
      </c>
      <c r="AE75" s="36">
        <v>0</v>
      </c>
      <c r="AF75" s="27">
        <f t="shared" ref="AF75:AF81" si="37">SUM(AC75+AD75+AE75)</f>
        <v>0</v>
      </c>
      <c r="AG75" s="32">
        <v>0</v>
      </c>
      <c r="AH75" s="32">
        <v>0</v>
      </c>
      <c r="AI75" s="15">
        <v>0</v>
      </c>
      <c r="AJ75" s="27">
        <f>SUM(AG75+AI75)</f>
        <v>0</v>
      </c>
      <c r="AK75" s="15">
        <f t="shared" si="31"/>
        <v>80</v>
      </c>
    </row>
    <row r="76" spans="1:37" x14ac:dyDescent="0.25">
      <c r="A76" s="29">
        <v>27</v>
      </c>
      <c r="B76" s="15">
        <v>52</v>
      </c>
      <c r="C76" s="15" t="s">
        <v>21</v>
      </c>
      <c r="D76" s="15" t="s">
        <v>9</v>
      </c>
      <c r="E76" s="15">
        <v>0</v>
      </c>
      <c r="F76" s="15">
        <v>0</v>
      </c>
      <c r="G76" s="15">
        <v>0</v>
      </c>
      <c r="H76" s="27">
        <f t="shared" si="32"/>
        <v>0</v>
      </c>
      <c r="I76" s="15">
        <v>0</v>
      </c>
      <c r="J76" s="15">
        <v>0</v>
      </c>
      <c r="K76" s="15">
        <v>0</v>
      </c>
      <c r="L76" s="27">
        <f t="shared" si="33"/>
        <v>0</v>
      </c>
      <c r="M76" s="28">
        <v>0</v>
      </c>
      <c r="N76" s="15">
        <v>0</v>
      </c>
      <c r="O76" s="15">
        <v>0</v>
      </c>
      <c r="P76" s="27">
        <f t="shared" si="34"/>
        <v>0</v>
      </c>
      <c r="Q76" s="28">
        <v>0</v>
      </c>
      <c r="R76" s="28">
        <v>0</v>
      </c>
      <c r="S76" s="15">
        <v>0</v>
      </c>
      <c r="T76" s="27">
        <f>SUM(Q76+R76+S76)</f>
        <v>0</v>
      </c>
      <c r="U76" s="28"/>
      <c r="V76" s="15">
        <v>0</v>
      </c>
      <c r="W76" s="15">
        <v>0</v>
      </c>
      <c r="X76" s="27">
        <f t="shared" si="35"/>
        <v>0</v>
      </c>
      <c r="Y76" s="28">
        <v>0</v>
      </c>
      <c r="Z76" s="15">
        <v>0</v>
      </c>
      <c r="AA76" s="15">
        <v>0</v>
      </c>
      <c r="AB76" s="27">
        <f t="shared" si="36"/>
        <v>0</v>
      </c>
      <c r="AC76" s="28">
        <v>0</v>
      </c>
      <c r="AD76" s="15">
        <v>0</v>
      </c>
      <c r="AE76" s="15">
        <v>0</v>
      </c>
      <c r="AF76" s="27">
        <f t="shared" si="37"/>
        <v>0</v>
      </c>
      <c r="AG76" s="28">
        <v>39</v>
      </c>
      <c r="AH76" s="28">
        <v>39</v>
      </c>
      <c r="AI76" s="15">
        <v>0</v>
      </c>
      <c r="AJ76" s="27">
        <f>SUM(AG76+AH76+AI76)</f>
        <v>78</v>
      </c>
      <c r="AK76" s="15">
        <f t="shared" si="31"/>
        <v>78</v>
      </c>
    </row>
    <row r="77" spans="1:37" s="48" customFormat="1" x14ac:dyDescent="0.25">
      <c r="A77" s="29">
        <v>22</v>
      </c>
      <c r="B77" s="15">
        <v>151</v>
      </c>
      <c r="C77" s="15" t="s">
        <v>25</v>
      </c>
      <c r="D77" s="15" t="s">
        <v>32</v>
      </c>
      <c r="E77" s="15">
        <v>0</v>
      </c>
      <c r="F77" s="15">
        <v>0</v>
      </c>
      <c r="G77" s="15">
        <v>0</v>
      </c>
      <c r="H77" s="27">
        <f t="shared" si="32"/>
        <v>0</v>
      </c>
      <c r="I77" s="15">
        <v>0</v>
      </c>
      <c r="J77" s="28">
        <v>0</v>
      </c>
      <c r="K77" s="15">
        <v>0</v>
      </c>
      <c r="L77" s="27">
        <f t="shared" si="33"/>
        <v>0</v>
      </c>
      <c r="M77" s="28">
        <v>11</v>
      </c>
      <c r="N77" s="15">
        <v>10</v>
      </c>
      <c r="O77" s="15">
        <v>10</v>
      </c>
      <c r="P77" s="27">
        <f t="shared" si="34"/>
        <v>31</v>
      </c>
      <c r="Q77" s="28">
        <v>0</v>
      </c>
      <c r="R77" s="28">
        <v>0</v>
      </c>
      <c r="S77" s="15">
        <v>0</v>
      </c>
      <c r="T77" s="27">
        <f>SUM(Q77+R77+S77)</f>
        <v>0</v>
      </c>
      <c r="U77" s="15">
        <v>0</v>
      </c>
      <c r="V77" s="15">
        <v>0</v>
      </c>
      <c r="W77" s="15">
        <v>0</v>
      </c>
      <c r="X77" s="27">
        <f t="shared" si="35"/>
        <v>0</v>
      </c>
      <c r="Y77" s="28">
        <v>0</v>
      </c>
      <c r="Z77" s="15">
        <v>0</v>
      </c>
      <c r="AA77" s="15">
        <v>0</v>
      </c>
      <c r="AB77" s="27">
        <f t="shared" si="36"/>
        <v>0</v>
      </c>
      <c r="AC77" s="28">
        <v>0</v>
      </c>
      <c r="AD77" s="15">
        <v>0</v>
      </c>
      <c r="AE77" s="15">
        <v>0</v>
      </c>
      <c r="AF77" s="27">
        <f t="shared" si="37"/>
        <v>0</v>
      </c>
      <c r="AG77" s="28">
        <v>0</v>
      </c>
      <c r="AH77" s="28">
        <v>41</v>
      </c>
      <c r="AI77" s="15">
        <v>0</v>
      </c>
      <c r="AJ77" s="27">
        <f>SUM(AG77+AH77+AI77)</f>
        <v>41</v>
      </c>
      <c r="AK77" s="15">
        <f t="shared" si="31"/>
        <v>72</v>
      </c>
    </row>
    <row r="78" spans="1:37" x14ac:dyDescent="0.25">
      <c r="A78" s="29">
        <v>19</v>
      </c>
      <c r="B78" s="15">
        <v>171</v>
      </c>
      <c r="C78" s="15" t="s">
        <v>39</v>
      </c>
      <c r="D78" s="15" t="s">
        <v>8</v>
      </c>
      <c r="E78" s="15">
        <v>0</v>
      </c>
      <c r="F78" s="15">
        <v>0</v>
      </c>
      <c r="G78" s="15">
        <v>0</v>
      </c>
      <c r="H78" s="27">
        <f t="shared" si="32"/>
        <v>0</v>
      </c>
      <c r="I78" s="15">
        <v>0</v>
      </c>
      <c r="J78" s="28">
        <v>0</v>
      </c>
      <c r="K78" s="15">
        <v>0</v>
      </c>
      <c r="L78" s="27">
        <f t="shared" si="33"/>
        <v>0</v>
      </c>
      <c r="M78" s="28">
        <v>0</v>
      </c>
      <c r="N78" s="15">
        <v>0</v>
      </c>
      <c r="O78" s="15">
        <v>0</v>
      </c>
      <c r="P78" s="27">
        <f t="shared" si="34"/>
        <v>0</v>
      </c>
      <c r="Q78" s="28">
        <v>21</v>
      </c>
      <c r="R78" s="28">
        <v>23</v>
      </c>
      <c r="S78" s="15">
        <v>22</v>
      </c>
      <c r="T78" s="27">
        <f>SUM(Q78+R78+S78)</f>
        <v>66</v>
      </c>
      <c r="U78" s="28">
        <v>0</v>
      </c>
      <c r="V78" s="15">
        <v>0</v>
      </c>
      <c r="W78" s="15">
        <v>0</v>
      </c>
      <c r="X78" s="27">
        <f t="shared" si="35"/>
        <v>0</v>
      </c>
      <c r="Y78" s="28">
        <v>0</v>
      </c>
      <c r="Z78" s="15">
        <v>0</v>
      </c>
      <c r="AA78" s="15">
        <v>0</v>
      </c>
      <c r="AB78" s="27">
        <f t="shared" si="36"/>
        <v>0</v>
      </c>
      <c r="AC78" s="28">
        <v>0</v>
      </c>
      <c r="AD78" s="15">
        <v>0</v>
      </c>
      <c r="AE78" s="15">
        <v>0</v>
      </c>
      <c r="AF78" s="27">
        <f t="shared" si="37"/>
        <v>0</v>
      </c>
      <c r="AG78" s="28">
        <v>0</v>
      </c>
      <c r="AH78" s="28">
        <v>0</v>
      </c>
      <c r="AI78" s="15">
        <v>0</v>
      </c>
      <c r="AJ78" s="27">
        <f>SUM(AG78+AI78)</f>
        <v>0</v>
      </c>
      <c r="AK78" s="28">
        <f t="shared" si="31"/>
        <v>66</v>
      </c>
    </row>
    <row r="79" spans="1:37" s="10" customFormat="1" x14ac:dyDescent="0.25">
      <c r="A79" s="29">
        <v>20</v>
      </c>
      <c r="B79" s="36">
        <v>99</v>
      </c>
      <c r="C79" s="36" t="s">
        <v>16</v>
      </c>
      <c r="D79" s="15" t="s">
        <v>32</v>
      </c>
      <c r="E79" s="15">
        <v>15</v>
      </c>
      <c r="F79" s="36">
        <v>13</v>
      </c>
      <c r="G79" s="15">
        <v>14</v>
      </c>
      <c r="H79" s="27">
        <f t="shared" si="32"/>
        <v>42</v>
      </c>
      <c r="I79" s="36">
        <v>0</v>
      </c>
      <c r="J79" s="28">
        <v>0</v>
      </c>
      <c r="K79" s="36">
        <v>0</v>
      </c>
      <c r="L79" s="27">
        <f t="shared" si="33"/>
        <v>0</v>
      </c>
      <c r="M79" s="32">
        <v>0</v>
      </c>
      <c r="N79" s="15">
        <v>0</v>
      </c>
      <c r="O79" s="36">
        <v>0</v>
      </c>
      <c r="P79" s="27">
        <f t="shared" si="34"/>
        <v>0</v>
      </c>
      <c r="Q79" s="32">
        <v>0</v>
      </c>
      <c r="R79" s="32">
        <v>0</v>
      </c>
      <c r="S79" s="15">
        <v>0</v>
      </c>
      <c r="T79" s="37">
        <f>SUM(Q79+R79+S79)</f>
        <v>0</v>
      </c>
      <c r="U79" s="28">
        <v>0</v>
      </c>
      <c r="V79" s="36">
        <v>0</v>
      </c>
      <c r="W79" s="15">
        <v>0</v>
      </c>
      <c r="X79" s="37">
        <f t="shared" si="35"/>
        <v>0</v>
      </c>
      <c r="Y79" s="28">
        <v>0</v>
      </c>
      <c r="Z79" s="36">
        <v>0</v>
      </c>
      <c r="AA79" s="15">
        <v>0</v>
      </c>
      <c r="AB79" s="37">
        <f t="shared" si="36"/>
        <v>0</v>
      </c>
      <c r="AC79" s="28">
        <v>0</v>
      </c>
      <c r="AD79" s="36">
        <v>0</v>
      </c>
      <c r="AE79" s="15">
        <v>0</v>
      </c>
      <c r="AF79" s="37">
        <f t="shared" si="37"/>
        <v>0</v>
      </c>
      <c r="AG79" s="28">
        <v>0</v>
      </c>
      <c r="AH79" s="32">
        <v>0</v>
      </c>
      <c r="AI79" s="32">
        <v>0</v>
      </c>
      <c r="AJ79" s="34">
        <v>0</v>
      </c>
      <c r="AK79" s="38">
        <f t="shared" si="31"/>
        <v>42</v>
      </c>
    </row>
    <row r="80" spans="1:37" s="10" customFormat="1" x14ac:dyDescent="0.25">
      <c r="A80" s="29">
        <v>23</v>
      </c>
      <c r="B80" s="36">
        <v>69</v>
      </c>
      <c r="C80" s="15" t="s">
        <v>41</v>
      </c>
      <c r="D80" s="15" t="s">
        <v>7</v>
      </c>
      <c r="E80" s="15">
        <v>0</v>
      </c>
      <c r="F80" s="36">
        <v>0</v>
      </c>
      <c r="G80" s="15">
        <v>0</v>
      </c>
      <c r="H80" s="37">
        <f t="shared" si="32"/>
        <v>0</v>
      </c>
      <c r="I80" s="15">
        <v>0</v>
      </c>
      <c r="J80" s="32">
        <v>0</v>
      </c>
      <c r="K80" s="15">
        <v>0</v>
      </c>
      <c r="L80" s="37">
        <f t="shared" si="33"/>
        <v>0</v>
      </c>
      <c r="M80" s="28">
        <v>0</v>
      </c>
      <c r="N80" s="36">
        <v>0</v>
      </c>
      <c r="O80" s="15">
        <v>0</v>
      </c>
      <c r="P80" s="37">
        <f t="shared" si="34"/>
        <v>0</v>
      </c>
      <c r="Q80" s="28">
        <v>25</v>
      </c>
      <c r="R80" s="32">
        <v>22</v>
      </c>
      <c r="S80" s="36">
        <v>0</v>
      </c>
      <c r="T80" s="27">
        <f>SUM(Q80+S80)</f>
        <v>25</v>
      </c>
      <c r="U80" s="32">
        <v>0</v>
      </c>
      <c r="V80" s="15">
        <v>0</v>
      </c>
      <c r="W80" s="36">
        <v>0</v>
      </c>
      <c r="X80" s="27">
        <f t="shared" si="35"/>
        <v>0</v>
      </c>
      <c r="Y80" s="32">
        <v>0</v>
      </c>
      <c r="Z80" s="15">
        <v>0</v>
      </c>
      <c r="AA80" s="36">
        <v>0</v>
      </c>
      <c r="AB80" s="27">
        <f t="shared" si="36"/>
        <v>0</v>
      </c>
      <c r="AC80" s="32">
        <v>0</v>
      </c>
      <c r="AD80" s="15">
        <v>0</v>
      </c>
      <c r="AE80" s="36">
        <v>0</v>
      </c>
      <c r="AF80" s="27">
        <f t="shared" si="37"/>
        <v>0</v>
      </c>
      <c r="AG80" s="32">
        <v>0</v>
      </c>
      <c r="AH80" s="32">
        <v>0</v>
      </c>
      <c r="AI80" s="15">
        <v>0</v>
      </c>
      <c r="AJ80" s="37">
        <f>SUM(AG80+AI80)</f>
        <v>0</v>
      </c>
      <c r="AK80" s="15">
        <f t="shared" si="31"/>
        <v>25</v>
      </c>
    </row>
    <row r="81" spans="1:37" x14ac:dyDescent="0.25">
      <c r="A81" s="29"/>
      <c r="B81" s="15">
        <v>16</v>
      </c>
      <c r="C81" s="15" t="s">
        <v>15</v>
      </c>
      <c r="D81" s="15" t="s">
        <v>9</v>
      </c>
      <c r="E81" s="15">
        <v>0</v>
      </c>
      <c r="F81" s="15">
        <v>0</v>
      </c>
      <c r="G81" s="15">
        <v>0</v>
      </c>
      <c r="H81" s="27">
        <v>0</v>
      </c>
      <c r="I81" s="15">
        <v>0</v>
      </c>
      <c r="J81" s="28">
        <v>0</v>
      </c>
      <c r="K81" s="15">
        <v>0</v>
      </c>
      <c r="L81" s="27">
        <v>0</v>
      </c>
      <c r="M81" s="28">
        <v>0</v>
      </c>
      <c r="N81" s="15">
        <v>0</v>
      </c>
      <c r="O81" s="15">
        <v>0</v>
      </c>
      <c r="P81" s="27">
        <v>0</v>
      </c>
      <c r="Q81" s="28">
        <v>0</v>
      </c>
      <c r="R81" s="28">
        <v>0</v>
      </c>
      <c r="S81" s="15">
        <v>0</v>
      </c>
      <c r="T81" s="27">
        <v>0</v>
      </c>
      <c r="U81" s="28">
        <v>0</v>
      </c>
      <c r="V81" s="15">
        <v>0</v>
      </c>
      <c r="W81" s="15">
        <v>0</v>
      </c>
      <c r="X81" s="27">
        <v>0</v>
      </c>
      <c r="Y81" s="28">
        <v>0</v>
      </c>
      <c r="Z81" s="15">
        <v>0</v>
      </c>
      <c r="AA81" s="15">
        <v>0</v>
      </c>
      <c r="AB81" s="27">
        <f t="shared" si="36"/>
        <v>0</v>
      </c>
      <c r="AC81" s="28">
        <v>10</v>
      </c>
      <c r="AD81" s="15">
        <v>8</v>
      </c>
      <c r="AE81" s="15">
        <v>7</v>
      </c>
      <c r="AF81" s="27">
        <f t="shared" si="37"/>
        <v>25</v>
      </c>
      <c r="AG81" s="28">
        <v>0</v>
      </c>
      <c r="AH81" s="28">
        <v>0</v>
      </c>
      <c r="AI81" s="15">
        <v>0</v>
      </c>
      <c r="AJ81" s="27">
        <v>0</v>
      </c>
      <c r="AK81" s="15">
        <f>SUM(AJ81+AF81)</f>
        <v>25</v>
      </c>
    </row>
    <row r="82" spans="1:37" s="10" customFormat="1" x14ac:dyDescent="0.25">
      <c r="J82" s="8"/>
    </row>
    <row r="83" spans="1:37" s="10" customFormat="1" x14ac:dyDescent="0.25">
      <c r="J83" s="8"/>
    </row>
    <row r="84" spans="1:37" s="10" customFormat="1" x14ac:dyDescent="0.25">
      <c r="J84" s="8"/>
    </row>
    <row r="85" spans="1:37" s="10" customFormat="1" x14ac:dyDescent="0.25">
      <c r="J85" s="8"/>
    </row>
    <row r="86" spans="1:37" s="10" customFormat="1" x14ac:dyDescent="0.25">
      <c r="J86" s="8"/>
    </row>
    <row r="87" spans="1:37" s="10" customFormat="1" x14ac:dyDescent="0.25">
      <c r="J87" s="8"/>
    </row>
    <row r="88" spans="1:37" s="10" customFormat="1" x14ac:dyDescent="0.25">
      <c r="J88" s="8"/>
    </row>
    <row r="89" spans="1:37" s="10" customFormat="1" x14ac:dyDescent="0.25">
      <c r="J89" s="8"/>
    </row>
    <row r="90" spans="1:37" s="10" customFormat="1" x14ac:dyDescent="0.25">
      <c r="J90" s="8"/>
    </row>
    <row r="91" spans="1:37" s="10" customFormat="1" x14ac:dyDescent="0.25">
      <c r="J91" s="8"/>
    </row>
    <row r="92" spans="1:37" s="10" customFormat="1" x14ac:dyDescent="0.25">
      <c r="J92" s="8"/>
    </row>
    <row r="93" spans="1:37" s="10" customFormat="1" x14ac:dyDescent="0.25">
      <c r="J93" s="8"/>
    </row>
    <row r="94" spans="1:37" s="10" customFormat="1" x14ac:dyDescent="0.25">
      <c r="J94" s="8"/>
    </row>
    <row r="95" spans="1:37" s="10" customFormat="1" x14ac:dyDescent="0.25">
      <c r="J95" s="8"/>
    </row>
    <row r="96" spans="1:37" s="10" customFormat="1" x14ac:dyDescent="0.25">
      <c r="J96" s="8"/>
    </row>
    <row r="97" spans="10:10" s="10" customFormat="1" x14ac:dyDescent="0.25">
      <c r="J97" s="8"/>
    </row>
    <row r="98" spans="10:10" s="10" customFormat="1" x14ac:dyDescent="0.25">
      <c r="J98" s="8"/>
    </row>
    <row r="99" spans="10:10" s="10" customFormat="1" x14ac:dyDescent="0.25">
      <c r="J99" s="8"/>
    </row>
    <row r="100" spans="10:10" s="10" customFormat="1" x14ac:dyDescent="0.25">
      <c r="J100" s="8"/>
    </row>
    <row r="101" spans="10:10" s="10" customFormat="1" x14ac:dyDescent="0.25">
      <c r="J101" s="8"/>
    </row>
    <row r="102" spans="10:10" s="10" customFormat="1" x14ac:dyDescent="0.25">
      <c r="J102" s="8"/>
    </row>
    <row r="103" spans="10:10" s="10" customFormat="1" x14ac:dyDescent="0.25">
      <c r="J103" s="8"/>
    </row>
    <row r="104" spans="10:10" s="10" customFormat="1" x14ac:dyDescent="0.25">
      <c r="J104" s="8"/>
    </row>
    <row r="105" spans="10:10" s="10" customFormat="1" x14ac:dyDescent="0.25">
      <c r="J105" s="8"/>
    </row>
    <row r="106" spans="10:10" s="10" customFormat="1" x14ac:dyDescent="0.25">
      <c r="J106" s="8"/>
    </row>
    <row r="107" spans="10:10" s="10" customFormat="1" x14ac:dyDescent="0.25">
      <c r="J107" s="8"/>
    </row>
    <row r="108" spans="10:10" s="10" customFormat="1" x14ac:dyDescent="0.25">
      <c r="J108" s="8"/>
    </row>
    <row r="109" spans="10:10" s="10" customFormat="1" x14ac:dyDescent="0.25">
      <c r="J109" s="8"/>
    </row>
    <row r="110" spans="10:10" s="10" customFormat="1" x14ac:dyDescent="0.25">
      <c r="J110" s="8"/>
    </row>
    <row r="111" spans="10:10" s="10" customFormat="1" x14ac:dyDescent="0.25">
      <c r="J111" s="8"/>
    </row>
    <row r="112" spans="10:10" s="10" customFormat="1" x14ac:dyDescent="0.25">
      <c r="J112" s="8"/>
    </row>
    <row r="113" spans="10:10" s="10" customFormat="1" x14ac:dyDescent="0.25">
      <c r="J113" s="8"/>
    </row>
    <row r="114" spans="10:10" s="10" customFormat="1" x14ac:dyDescent="0.25">
      <c r="J114" s="8"/>
    </row>
    <row r="115" spans="10:10" s="10" customFormat="1" x14ac:dyDescent="0.25">
      <c r="J115" s="8"/>
    </row>
    <row r="116" spans="10:10" s="10" customFormat="1" x14ac:dyDescent="0.25">
      <c r="J116" s="8"/>
    </row>
    <row r="117" spans="10:10" s="10" customFormat="1" x14ac:dyDescent="0.25">
      <c r="J117" s="8"/>
    </row>
    <row r="118" spans="10:10" s="10" customFormat="1" x14ac:dyDescent="0.25">
      <c r="J118" s="8"/>
    </row>
    <row r="119" spans="10:10" s="10" customFormat="1" x14ac:dyDescent="0.25">
      <c r="J119" s="8"/>
    </row>
    <row r="120" spans="10:10" s="10" customFormat="1" x14ac:dyDescent="0.25">
      <c r="J120" s="8"/>
    </row>
    <row r="121" spans="10:10" s="10" customFormat="1" x14ac:dyDescent="0.25">
      <c r="J121" s="8"/>
    </row>
    <row r="122" spans="10:10" s="10" customFormat="1" x14ac:dyDescent="0.25">
      <c r="J122" s="8"/>
    </row>
    <row r="123" spans="10:10" s="10" customFormat="1" x14ac:dyDescent="0.25">
      <c r="J123" s="8"/>
    </row>
    <row r="124" spans="10:10" s="10" customFormat="1" x14ac:dyDescent="0.25">
      <c r="J124" s="8"/>
    </row>
    <row r="125" spans="10:10" s="10" customFormat="1" x14ac:dyDescent="0.25">
      <c r="J125" s="8"/>
    </row>
    <row r="126" spans="10:10" s="10" customFormat="1" x14ac:dyDescent="0.25">
      <c r="J126" s="8"/>
    </row>
    <row r="127" spans="10:10" s="10" customFormat="1" x14ac:dyDescent="0.25">
      <c r="J127" s="8"/>
    </row>
    <row r="128" spans="10:10" s="10" customFormat="1" x14ac:dyDescent="0.25">
      <c r="J128" s="8"/>
    </row>
    <row r="129" spans="10:10" s="10" customFormat="1" x14ac:dyDescent="0.25">
      <c r="J129" s="8"/>
    </row>
    <row r="130" spans="10:10" s="10" customFormat="1" x14ac:dyDescent="0.25">
      <c r="J130" s="8"/>
    </row>
    <row r="131" spans="10:10" s="10" customFormat="1" x14ac:dyDescent="0.25">
      <c r="J131" s="8"/>
    </row>
    <row r="132" spans="10:10" s="10" customFormat="1" x14ac:dyDescent="0.25">
      <c r="J132" s="8"/>
    </row>
    <row r="133" spans="10:10" s="10" customFormat="1" x14ac:dyDescent="0.25">
      <c r="J133" s="8"/>
    </row>
    <row r="134" spans="10:10" s="10" customFormat="1" x14ac:dyDescent="0.25">
      <c r="J134" s="8"/>
    </row>
    <row r="135" spans="10:10" s="10" customFormat="1" x14ac:dyDescent="0.25">
      <c r="J135" s="8"/>
    </row>
    <row r="136" spans="10:10" s="10" customFormat="1" x14ac:dyDescent="0.25">
      <c r="J136" s="8"/>
    </row>
    <row r="137" spans="10:10" s="10" customFormat="1" x14ac:dyDescent="0.25">
      <c r="J137" s="8"/>
    </row>
    <row r="138" spans="10:10" s="10" customFormat="1" x14ac:dyDescent="0.25">
      <c r="J138" s="8"/>
    </row>
    <row r="139" spans="10:10" s="10" customFormat="1" x14ac:dyDescent="0.25">
      <c r="J139" s="8"/>
    </row>
    <row r="140" spans="10:10" s="10" customFormat="1" x14ac:dyDescent="0.25">
      <c r="J140" s="8"/>
    </row>
    <row r="141" spans="10:10" s="10" customFormat="1" x14ac:dyDescent="0.25">
      <c r="J141" s="8"/>
    </row>
    <row r="142" spans="10:10" s="10" customFormat="1" x14ac:dyDescent="0.25">
      <c r="J142" s="8"/>
    </row>
    <row r="143" spans="10:10" s="10" customFormat="1" x14ac:dyDescent="0.25">
      <c r="J143" s="8"/>
    </row>
    <row r="144" spans="10:10" s="10" customFormat="1" x14ac:dyDescent="0.25">
      <c r="J144" s="8"/>
    </row>
    <row r="145" spans="10:10" s="10" customFormat="1" x14ac:dyDescent="0.25">
      <c r="J145" s="8"/>
    </row>
    <row r="146" spans="10:10" s="10" customFormat="1" x14ac:dyDescent="0.25">
      <c r="J146" s="8"/>
    </row>
    <row r="147" spans="10:10" s="10" customFormat="1" x14ac:dyDescent="0.25">
      <c r="J147" s="8"/>
    </row>
    <row r="148" spans="10:10" s="10" customFormat="1" x14ac:dyDescent="0.25">
      <c r="J148" s="8"/>
    </row>
    <row r="149" spans="10:10" s="10" customFormat="1" x14ac:dyDescent="0.25">
      <c r="J149" s="8"/>
    </row>
    <row r="150" spans="10:10" s="10" customFormat="1" x14ac:dyDescent="0.25">
      <c r="J150" s="8"/>
    </row>
    <row r="151" spans="10:10" s="10" customFormat="1" x14ac:dyDescent="0.25">
      <c r="J151" s="8"/>
    </row>
    <row r="152" spans="10:10" s="10" customFormat="1" x14ac:dyDescent="0.25">
      <c r="J152" s="8"/>
    </row>
    <row r="153" spans="10:10" s="10" customFormat="1" x14ac:dyDescent="0.25">
      <c r="J153" s="8"/>
    </row>
    <row r="154" spans="10:10" s="10" customFormat="1" x14ac:dyDescent="0.25">
      <c r="J154" s="8"/>
    </row>
    <row r="155" spans="10:10" s="10" customFormat="1" x14ac:dyDescent="0.25">
      <c r="J155" s="8"/>
    </row>
    <row r="156" spans="10:10" s="10" customFormat="1" x14ac:dyDescent="0.25">
      <c r="J156" s="8"/>
    </row>
    <row r="157" spans="10:10" s="10" customFormat="1" x14ac:dyDescent="0.25">
      <c r="J157" s="8"/>
    </row>
    <row r="158" spans="10:10" s="10" customFormat="1" x14ac:dyDescent="0.25">
      <c r="J158" s="8"/>
    </row>
    <row r="159" spans="10:10" s="10" customFormat="1" x14ac:dyDescent="0.25">
      <c r="J159" s="8"/>
    </row>
    <row r="160" spans="10:10" s="10" customFormat="1" x14ac:dyDescent="0.25">
      <c r="J160" s="8"/>
    </row>
    <row r="161" spans="10:10" s="10" customFormat="1" x14ac:dyDescent="0.25">
      <c r="J161" s="8"/>
    </row>
    <row r="162" spans="10:10" s="10" customFormat="1" x14ac:dyDescent="0.25">
      <c r="J162" s="8"/>
    </row>
    <row r="163" spans="10:10" s="10" customFormat="1" x14ac:dyDescent="0.25">
      <c r="J163" s="8"/>
    </row>
    <row r="164" spans="10:10" s="10" customFormat="1" x14ac:dyDescent="0.25">
      <c r="J164" s="8"/>
    </row>
    <row r="165" spans="10:10" s="10" customFormat="1" x14ac:dyDescent="0.25">
      <c r="J165" s="8"/>
    </row>
    <row r="166" spans="10:10" s="10" customFormat="1" x14ac:dyDescent="0.25">
      <c r="J166" s="8"/>
    </row>
    <row r="167" spans="10:10" s="10" customFormat="1" x14ac:dyDescent="0.25">
      <c r="J167" s="8"/>
    </row>
    <row r="168" spans="10:10" s="10" customFormat="1" x14ac:dyDescent="0.25">
      <c r="J168" s="8"/>
    </row>
    <row r="169" spans="10:10" s="10" customFormat="1" x14ac:dyDescent="0.25">
      <c r="J169" s="8"/>
    </row>
    <row r="170" spans="10:10" s="10" customFormat="1" x14ac:dyDescent="0.25">
      <c r="J170" s="8"/>
    </row>
    <row r="171" spans="10:10" s="10" customFormat="1" x14ac:dyDescent="0.25">
      <c r="J171" s="8"/>
    </row>
    <row r="172" spans="10:10" s="10" customFormat="1" x14ac:dyDescent="0.25">
      <c r="J172" s="8"/>
    </row>
    <row r="173" spans="10:10" s="10" customFormat="1" x14ac:dyDescent="0.25">
      <c r="J173" s="8"/>
    </row>
    <row r="174" spans="10:10" s="10" customFormat="1" x14ac:dyDescent="0.25">
      <c r="J174" s="8"/>
    </row>
    <row r="175" spans="10:10" s="10" customFormat="1" x14ac:dyDescent="0.25">
      <c r="J175" s="8"/>
    </row>
    <row r="176" spans="10:10" s="10" customFormat="1" x14ac:dyDescent="0.25">
      <c r="J176" s="8"/>
    </row>
    <row r="177" spans="10:10" s="10" customFormat="1" x14ac:dyDescent="0.25">
      <c r="J177" s="8"/>
    </row>
    <row r="178" spans="10:10" s="10" customFormat="1" x14ac:dyDescent="0.25">
      <c r="J178" s="8"/>
    </row>
    <row r="179" spans="10:10" s="10" customFormat="1" x14ac:dyDescent="0.25">
      <c r="J179" s="8"/>
    </row>
    <row r="180" spans="10:10" s="10" customFormat="1" x14ac:dyDescent="0.25">
      <c r="J180" s="8"/>
    </row>
    <row r="181" spans="10:10" s="10" customFormat="1" x14ac:dyDescent="0.25">
      <c r="J181" s="8"/>
    </row>
    <row r="182" spans="10:10" s="10" customFormat="1" x14ac:dyDescent="0.25">
      <c r="J182" s="8"/>
    </row>
    <row r="183" spans="10:10" s="10" customFormat="1" x14ac:dyDescent="0.25">
      <c r="J183" s="8"/>
    </row>
    <row r="184" spans="10:10" s="10" customFormat="1" x14ac:dyDescent="0.25">
      <c r="J184" s="8"/>
    </row>
    <row r="185" spans="10:10" s="10" customFormat="1" x14ac:dyDescent="0.25">
      <c r="J185" s="8"/>
    </row>
    <row r="186" spans="10:10" s="10" customFormat="1" x14ac:dyDescent="0.25">
      <c r="J186" s="8"/>
    </row>
    <row r="187" spans="10:10" s="10" customFormat="1" x14ac:dyDescent="0.25">
      <c r="J187" s="8"/>
    </row>
    <row r="188" spans="10:10" s="10" customFormat="1" x14ac:dyDescent="0.25">
      <c r="J188" s="8"/>
    </row>
    <row r="189" spans="10:10" s="10" customFormat="1" x14ac:dyDescent="0.25">
      <c r="J189" s="8"/>
    </row>
    <row r="190" spans="10:10" s="10" customFormat="1" x14ac:dyDescent="0.25">
      <c r="J190" s="8"/>
    </row>
    <row r="191" spans="10:10" s="10" customFormat="1" x14ac:dyDescent="0.25">
      <c r="J191" s="8"/>
    </row>
    <row r="192" spans="10:10" s="10" customFormat="1" x14ac:dyDescent="0.25">
      <c r="J192" s="8"/>
    </row>
    <row r="193" spans="10:10" s="10" customFormat="1" x14ac:dyDescent="0.25">
      <c r="J193" s="8"/>
    </row>
    <row r="194" spans="10:10" s="10" customFormat="1" x14ac:dyDescent="0.25">
      <c r="J194" s="8"/>
    </row>
    <row r="195" spans="10:10" s="10" customFormat="1" x14ac:dyDescent="0.25">
      <c r="J195" s="8"/>
    </row>
    <row r="196" spans="10:10" s="10" customFormat="1" x14ac:dyDescent="0.25">
      <c r="J196" s="8"/>
    </row>
    <row r="197" spans="10:10" s="10" customFormat="1" x14ac:dyDescent="0.25">
      <c r="J197" s="8"/>
    </row>
    <row r="198" spans="10:10" s="10" customFormat="1" x14ac:dyDescent="0.25">
      <c r="J198" s="8"/>
    </row>
    <row r="199" spans="10:10" s="10" customFormat="1" x14ac:dyDescent="0.25">
      <c r="J199" s="8"/>
    </row>
    <row r="200" spans="10:10" s="10" customFormat="1" x14ac:dyDescent="0.25">
      <c r="J200" s="8"/>
    </row>
    <row r="201" spans="10:10" s="10" customFormat="1" x14ac:dyDescent="0.25">
      <c r="J201" s="8"/>
    </row>
    <row r="202" spans="10:10" s="10" customFormat="1" x14ac:dyDescent="0.25">
      <c r="J202" s="8"/>
    </row>
    <row r="203" spans="10:10" s="10" customFormat="1" x14ac:dyDescent="0.25">
      <c r="J203" s="8"/>
    </row>
    <row r="204" spans="10:10" s="10" customFormat="1" x14ac:dyDescent="0.25">
      <c r="J204" s="8"/>
    </row>
    <row r="205" spans="10:10" s="10" customFormat="1" x14ac:dyDescent="0.25">
      <c r="J205" s="8"/>
    </row>
    <row r="206" spans="10:10" s="10" customFormat="1" x14ac:dyDescent="0.25">
      <c r="J206" s="8"/>
    </row>
    <row r="207" spans="10:10" s="10" customFormat="1" x14ac:dyDescent="0.25">
      <c r="J207" s="8"/>
    </row>
    <row r="208" spans="10:10" s="10" customFormat="1" x14ac:dyDescent="0.25">
      <c r="J208" s="8"/>
    </row>
    <row r="209" spans="10:10" s="10" customFormat="1" x14ac:dyDescent="0.25">
      <c r="J209" s="8"/>
    </row>
    <row r="210" spans="10:10" s="10" customFormat="1" x14ac:dyDescent="0.25">
      <c r="J210" s="8"/>
    </row>
    <row r="211" spans="10:10" s="10" customFormat="1" x14ac:dyDescent="0.25">
      <c r="J211" s="8"/>
    </row>
    <row r="212" spans="10:10" s="10" customFormat="1" x14ac:dyDescent="0.25">
      <c r="J212" s="8"/>
    </row>
    <row r="213" spans="10:10" s="10" customFormat="1" x14ac:dyDescent="0.25">
      <c r="J213" s="8"/>
    </row>
    <row r="214" spans="10:10" s="10" customFormat="1" x14ac:dyDescent="0.25">
      <c r="J214" s="8"/>
    </row>
    <row r="215" spans="10:10" s="10" customFormat="1" x14ac:dyDescent="0.25">
      <c r="J215" s="8"/>
    </row>
    <row r="216" spans="10:10" s="10" customFormat="1" x14ac:dyDescent="0.25">
      <c r="J216" s="8"/>
    </row>
    <row r="217" spans="10:10" s="10" customFormat="1" x14ac:dyDescent="0.25">
      <c r="J217" s="8"/>
    </row>
    <row r="218" spans="10:10" s="10" customFormat="1" x14ac:dyDescent="0.25">
      <c r="J218" s="8"/>
    </row>
    <row r="219" spans="10:10" s="10" customFormat="1" x14ac:dyDescent="0.25">
      <c r="J219" s="8"/>
    </row>
    <row r="220" spans="10:10" s="10" customFormat="1" x14ac:dyDescent="0.25">
      <c r="J220" s="8"/>
    </row>
    <row r="221" spans="10:10" s="10" customFormat="1" x14ac:dyDescent="0.25">
      <c r="J221" s="8"/>
    </row>
    <row r="222" spans="10:10" s="10" customFormat="1" x14ac:dyDescent="0.25">
      <c r="J222" s="8"/>
    </row>
    <row r="223" spans="10:10" s="10" customFormat="1" x14ac:dyDescent="0.25">
      <c r="J223" s="8"/>
    </row>
    <row r="224" spans="10:10" s="10" customFormat="1" x14ac:dyDescent="0.25">
      <c r="J224" s="8"/>
    </row>
    <row r="225" spans="10:10" s="10" customFormat="1" x14ac:dyDescent="0.25">
      <c r="J225" s="8"/>
    </row>
    <row r="226" spans="10:10" s="10" customFormat="1" x14ac:dyDescent="0.25">
      <c r="J226" s="8"/>
    </row>
    <row r="227" spans="10:10" s="10" customFormat="1" x14ac:dyDescent="0.25">
      <c r="J227" s="8"/>
    </row>
    <row r="228" spans="10:10" s="10" customFormat="1" x14ac:dyDescent="0.25">
      <c r="J228" s="8"/>
    </row>
    <row r="229" spans="10:10" s="10" customFormat="1" x14ac:dyDescent="0.25">
      <c r="J229" s="8"/>
    </row>
    <row r="230" spans="10:10" s="10" customFormat="1" x14ac:dyDescent="0.25">
      <c r="J230" s="8"/>
    </row>
    <row r="231" spans="10:10" s="10" customFormat="1" x14ac:dyDescent="0.25">
      <c r="J231" s="8"/>
    </row>
    <row r="232" spans="10:10" s="10" customFormat="1" x14ac:dyDescent="0.25">
      <c r="J232" s="8"/>
    </row>
    <row r="233" spans="10:10" s="10" customFormat="1" x14ac:dyDescent="0.25">
      <c r="J233" s="8"/>
    </row>
    <row r="234" spans="10:10" s="10" customFormat="1" x14ac:dyDescent="0.25">
      <c r="J234" s="8"/>
    </row>
    <row r="235" spans="10:10" s="10" customFormat="1" x14ac:dyDescent="0.25">
      <c r="J235" s="8"/>
    </row>
    <row r="236" spans="10:10" s="10" customFormat="1" x14ac:dyDescent="0.25">
      <c r="J236" s="8"/>
    </row>
    <row r="237" spans="10:10" s="10" customFormat="1" x14ac:dyDescent="0.25">
      <c r="J237" s="8"/>
    </row>
    <row r="238" spans="10:10" s="10" customFormat="1" x14ac:dyDescent="0.25">
      <c r="J238" s="8"/>
    </row>
    <row r="239" spans="10:10" s="10" customFormat="1" x14ac:dyDescent="0.25">
      <c r="J239" s="8"/>
    </row>
    <row r="240" spans="10:10" s="10" customFormat="1" x14ac:dyDescent="0.25">
      <c r="J240" s="8"/>
    </row>
    <row r="241" spans="10:10" s="10" customFormat="1" x14ac:dyDescent="0.25">
      <c r="J241" s="8"/>
    </row>
    <row r="242" spans="10:10" s="10" customFormat="1" x14ac:dyDescent="0.25">
      <c r="J242" s="8"/>
    </row>
    <row r="243" spans="10:10" s="10" customFormat="1" x14ac:dyDescent="0.25">
      <c r="J243" s="8"/>
    </row>
    <row r="244" spans="10:10" s="10" customFormat="1" x14ac:dyDescent="0.25">
      <c r="J244" s="8"/>
    </row>
    <row r="245" spans="10:10" s="10" customFormat="1" x14ac:dyDescent="0.25">
      <c r="J245" s="8"/>
    </row>
    <row r="246" spans="10:10" s="10" customFormat="1" x14ac:dyDescent="0.25">
      <c r="J246" s="8"/>
    </row>
    <row r="247" spans="10:10" s="10" customFormat="1" x14ac:dyDescent="0.25">
      <c r="J247" s="8"/>
    </row>
    <row r="248" spans="10:10" s="10" customFormat="1" x14ac:dyDescent="0.25">
      <c r="J248" s="8"/>
    </row>
    <row r="249" spans="10:10" s="10" customFormat="1" x14ac:dyDescent="0.25">
      <c r="J249" s="8"/>
    </row>
    <row r="250" spans="10:10" s="10" customFormat="1" x14ac:dyDescent="0.25">
      <c r="J250" s="8"/>
    </row>
    <row r="251" spans="10:10" s="10" customFormat="1" x14ac:dyDescent="0.25">
      <c r="J251" s="8"/>
    </row>
    <row r="252" spans="10:10" s="10" customFormat="1" x14ac:dyDescent="0.25">
      <c r="J252" s="8"/>
    </row>
    <row r="253" spans="10:10" s="10" customFormat="1" x14ac:dyDescent="0.25">
      <c r="J253" s="8"/>
    </row>
    <row r="254" spans="10:10" s="10" customFormat="1" x14ac:dyDescent="0.25">
      <c r="J254" s="8"/>
    </row>
    <row r="255" spans="10:10" s="10" customFormat="1" x14ac:dyDescent="0.25">
      <c r="J255" s="8"/>
    </row>
    <row r="256" spans="10:10" s="10" customFormat="1" x14ac:dyDescent="0.25">
      <c r="J256" s="8"/>
    </row>
    <row r="257" spans="10:10" s="10" customFormat="1" x14ac:dyDescent="0.25">
      <c r="J257" s="8"/>
    </row>
    <row r="258" spans="10:10" s="10" customFormat="1" x14ac:dyDescent="0.25">
      <c r="J258" s="8"/>
    </row>
    <row r="259" spans="10:10" s="10" customFormat="1" x14ac:dyDescent="0.25">
      <c r="J259" s="8"/>
    </row>
    <row r="260" spans="10:10" s="10" customFormat="1" x14ac:dyDescent="0.25">
      <c r="J260" s="8"/>
    </row>
    <row r="261" spans="10:10" s="10" customFormat="1" x14ac:dyDescent="0.25">
      <c r="J261" s="8"/>
    </row>
    <row r="262" spans="10:10" s="10" customFormat="1" x14ac:dyDescent="0.25">
      <c r="J262" s="8"/>
    </row>
    <row r="263" spans="10:10" s="10" customFormat="1" x14ac:dyDescent="0.25">
      <c r="J263" s="8"/>
    </row>
    <row r="264" spans="10:10" s="10" customFormat="1" x14ac:dyDescent="0.25">
      <c r="J264" s="8"/>
    </row>
    <row r="265" spans="10:10" s="10" customFormat="1" x14ac:dyDescent="0.25">
      <c r="J265" s="8"/>
    </row>
    <row r="266" spans="10:10" s="10" customFormat="1" x14ac:dyDescent="0.25">
      <c r="J266" s="8"/>
    </row>
    <row r="267" spans="10:10" s="10" customFormat="1" x14ac:dyDescent="0.25">
      <c r="J267" s="8"/>
    </row>
    <row r="268" spans="10:10" s="10" customFormat="1" x14ac:dyDescent="0.25">
      <c r="J268" s="8"/>
    </row>
    <row r="269" spans="10:10" s="10" customFormat="1" x14ac:dyDescent="0.25">
      <c r="J269" s="8"/>
    </row>
    <row r="270" spans="10:10" s="10" customFormat="1" x14ac:dyDescent="0.25">
      <c r="J270" s="8"/>
    </row>
    <row r="271" spans="10:10" s="10" customFormat="1" x14ac:dyDescent="0.25">
      <c r="J271" s="8"/>
    </row>
    <row r="272" spans="10:10" s="10" customFormat="1" x14ac:dyDescent="0.25">
      <c r="J272" s="8"/>
    </row>
    <row r="273" spans="10:10" s="10" customFormat="1" x14ac:dyDescent="0.25">
      <c r="J273" s="8"/>
    </row>
    <row r="274" spans="10:10" s="10" customFormat="1" x14ac:dyDescent="0.25">
      <c r="J274" s="8"/>
    </row>
    <row r="275" spans="10:10" s="10" customFormat="1" x14ac:dyDescent="0.25">
      <c r="J275" s="8"/>
    </row>
    <row r="276" spans="10:10" s="10" customFormat="1" x14ac:dyDescent="0.25">
      <c r="J276" s="8"/>
    </row>
    <row r="277" spans="10:10" s="10" customFormat="1" x14ac:dyDescent="0.25">
      <c r="J277" s="8"/>
    </row>
    <row r="278" spans="10:10" s="10" customFormat="1" x14ac:dyDescent="0.25">
      <c r="J278" s="8"/>
    </row>
    <row r="279" spans="10:10" s="10" customFormat="1" x14ac:dyDescent="0.25">
      <c r="J279" s="8"/>
    </row>
    <row r="280" spans="10:10" s="10" customFormat="1" x14ac:dyDescent="0.25">
      <c r="J280" s="8"/>
    </row>
    <row r="281" spans="10:10" s="10" customFormat="1" x14ac:dyDescent="0.25">
      <c r="J281" s="8"/>
    </row>
    <row r="282" spans="10:10" s="10" customFormat="1" x14ac:dyDescent="0.25">
      <c r="J282" s="8"/>
    </row>
    <row r="283" spans="10:10" s="10" customFormat="1" x14ac:dyDescent="0.25">
      <c r="J283" s="8"/>
    </row>
    <row r="284" spans="10:10" s="10" customFormat="1" x14ac:dyDescent="0.25">
      <c r="J284" s="8"/>
    </row>
    <row r="285" spans="10:10" s="10" customFormat="1" x14ac:dyDescent="0.25">
      <c r="J285" s="8"/>
    </row>
    <row r="286" spans="10:10" s="10" customFormat="1" x14ac:dyDescent="0.25">
      <c r="J286" s="8"/>
    </row>
    <row r="287" spans="10:10" s="10" customFormat="1" x14ac:dyDescent="0.25">
      <c r="J287" s="8"/>
    </row>
    <row r="288" spans="10:10" s="10" customFormat="1" x14ac:dyDescent="0.25">
      <c r="J288" s="8"/>
    </row>
    <row r="289" spans="10:10" s="10" customFormat="1" x14ac:dyDescent="0.25">
      <c r="J289" s="8"/>
    </row>
    <row r="290" spans="10:10" s="10" customFormat="1" x14ac:dyDescent="0.25">
      <c r="J290" s="8"/>
    </row>
    <row r="291" spans="10:10" s="10" customFormat="1" x14ac:dyDescent="0.25">
      <c r="J291" s="8"/>
    </row>
    <row r="292" spans="10:10" s="10" customFormat="1" x14ac:dyDescent="0.25">
      <c r="J292" s="8"/>
    </row>
    <row r="293" spans="10:10" s="10" customFormat="1" x14ac:dyDescent="0.25">
      <c r="J293" s="8"/>
    </row>
    <row r="294" spans="10:10" s="10" customFormat="1" x14ac:dyDescent="0.25">
      <c r="J294" s="8"/>
    </row>
    <row r="295" spans="10:10" s="10" customFormat="1" x14ac:dyDescent="0.25">
      <c r="J295" s="8"/>
    </row>
    <row r="296" spans="10:10" s="10" customFormat="1" x14ac:dyDescent="0.25">
      <c r="J296" s="8"/>
    </row>
    <row r="297" spans="10:10" s="10" customFormat="1" x14ac:dyDescent="0.25">
      <c r="J297" s="8"/>
    </row>
    <row r="298" spans="10:10" s="10" customFormat="1" x14ac:dyDescent="0.25">
      <c r="J298" s="8"/>
    </row>
    <row r="299" spans="10:10" s="10" customFormat="1" x14ac:dyDescent="0.25">
      <c r="J299" s="8"/>
    </row>
    <row r="300" spans="10:10" s="10" customFormat="1" x14ac:dyDescent="0.25">
      <c r="J300" s="8"/>
    </row>
    <row r="301" spans="10:10" s="10" customFormat="1" x14ac:dyDescent="0.25">
      <c r="J301" s="8"/>
    </row>
    <row r="302" spans="10:10" s="10" customFormat="1" x14ac:dyDescent="0.25">
      <c r="J302" s="8"/>
    </row>
    <row r="303" spans="10:10" s="10" customFormat="1" x14ac:dyDescent="0.25">
      <c r="J303" s="8"/>
    </row>
    <row r="304" spans="10:10" s="10" customFormat="1" x14ac:dyDescent="0.25">
      <c r="J304" s="8"/>
    </row>
    <row r="305" spans="10:10" s="10" customFormat="1" x14ac:dyDescent="0.25">
      <c r="J305" s="8"/>
    </row>
    <row r="306" spans="10:10" s="10" customFormat="1" x14ac:dyDescent="0.25">
      <c r="J306" s="8"/>
    </row>
    <row r="307" spans="10:10" s="10" customFormat="1" x14ac:dyDescent="0.25">
      <c r="J307" s="8"/>
    </row>
    <row r="308" spans="10:10" s="10" customFormat="1" x14ac:dyDescent="0.25">
      <c r="J308" s="8"/>
    </row>
    <row r="309" spans="10:10" s="10" customFormat="1" x14ac:dyDescent="0.25">
      <c r="J309" s="8"/>
    </row>
    <row r="310" spans="10:10" s="10" customFormat="1" x14ac:dyDescent="0.25">
      <c r="J310" s="8"/>
    </row>
    <row r="311" spans="10:10" s="10" customFormat="1" x14ac:dyDescent="0.25">
      <c r="J311" s="8"/>
    </row>
    <row r="312" spans="10:10" s="10" customFormat="1" x14ac:dyDescent="0.25">
      <c r="J312" s="8"/>
    </row>
    <row r="313" spans="10:10" s="10" customFormat="1" x14ac:dyDescent="0.25">
      <c r="J313" s="8"/>
    </row>
    <row r="314" spans="10:10" s="10" customFormat="1" x14ac:dyDescent="0.25">
      <c r="J314" s="8"/>
    </row>
    <row r="315" spans="10:10" s="10" customFormat="1" x14ac:dyDescent="0.25">
      <c r="J315" s="8"/>
    </row>
    <row r="316" spans="10:10" s="10" customFormat="1" x14ac:dyDescent="0.25">
      <c r="J316" s="8"/>
    </row>
    <row r="317" spans="10:10" s="10" customFormat="1" x14ac:dyDescent="0.25">
      <c r="J317" s="8"/>
    </row>
    <row r="318" spans="10:10" s="10" customFormat="1" x14ac:dyDescent="0.25">
      <c r="J318" s="8"/>
    </row>
    <row r="319" spans="10:10" s="10" customFormat="1" x14ac:dyDescent="0.25">
      <c r="J319" s="8"/>
    </row>
    <row r="320" spans="10:10" s="10" customFormat="1" x14ac:dyDescent="0.25">
      <c r="J320" s="8"/>
    </row>
    <row r="321" spans="10:10" s="10" customFormat="1" x14ac:dyDescent="0.25">
      <c r="J321" s="8"/>
    </row>
    <row r="322" spans="10:10" s="10" customFormat="1" x14ac:dyDescent="0.25">
      <c r="J322" s="8"/>
    </row>
    <row r="323" spans="10:10" s="10" customFormat="1" x14ac:dyDescent="0.25">
      <c r="J323" s="8"/>
    </row>
    <row r="324" spans="10:10" s="10" customFormat="1" x14ac:dyDescent="0.25">
      <c r="J324" s="8"/>
    </row>
    <row r="325" spans="10:10" s="10" customFormat="1" x14ac:dyDescent="0.25">
      <c r="J325" s="8"/>
    </row>
    <row r="326" spans="10:10" s="10" customFormat="1" x14ac:dyDescent="0.25">
      <c r="J326" s="8"/>
    </row>
    <row r="327" spans="10:10" s="10" customFormat="1" x14ac:dyDescent="0.25">
      <c r="J327" s="8"/>
    </row>
    <row r="328" spans="10:10" s="10" customFormat="1" x14ac:dyDescent="0.25">
      <c r="J328" s="8"/>
    </row>
    <row r="329" spans="10:10" s="10" customFormat="1" x14ac:dyDescent="0.25">
      <c r="J329" s="8"/>
    </row>
    <row r="330" spans="10:10" s="10" customFormat="1" x14ac:dyDescent="0.25">
      <c r="J330" s="8"/>
    </row>
    <row r="331" spans="10:10" s="10" customFormat="1" x14ac:dyDescent="0.25">
      <c r="J331" s="8"/>
    </row>
    <row r="332" spans="10:10" s="10" customFormat="1" x14ac:dyDescent="0.25">
      <c r="J332" s="8"/>
    </row>
    <row r="333" spans="10:10" s="10" customFormat="1" x14ac:dyDescent="0.25">
      <c r="J333" s="8"/>
    </row>
    <row r="334" spans="10:10" s="10" customFormat="1" x14ac:dyDescent="0.25">
      <c r="J334" s="8"/>
    </row>
    <row r="335" spans="10:10" s="10" customFormat="1" x14ac:dyDescent="0.25">
      <c r="J335" s="8"/>
    </row>
    <row r="336" spans="10:10" s="10" customFormat="1" x14ac:dyDescent="0.25">
      <c r="J336" s="8"/>
    </row>
    <row r="337" spans="10:10" s="10" customFormat="1" x14ac:dyDescent="0.25">
      <c r="J337" s="8"/>
    </row>
    <row r="338" spans="10:10" s="10" customFormat="1" x14ac:dyDescent="0.25">
      <c r="J338" s="8"/>
    </row>
    <row r="339" spans="10:10" s="10" customFormat="1" x14ac:dyDescent="0.25">
      <c r="J339" s="8"/>
    </row>
    <row r="340" spans="10:10" s="10" customFormat="1" x14ac:dyDescent="0.25">
      <c r="J340" s="8"/>
    </row>
    <row r="341" spans="10:10" s="10" customFormat="1" x14ac:dyDescent="0.25">
      <c r="J341" s="8"/>
    </row>
    <row r="342" spans="10:10" s="10" customFormat="1" x14ac:dyDescent="0.25">
      <c r="J342" s="8"/>
    </row>
    <row r="343" spans="10:10" s="10" customFormat="1" x14ac:dyDescent="0.25">
      <c r="J343" s="8"/>
    </row>
    <row r="344" spans="10:10" s="10" customFormat="1" x14ac:dyDescent="0.25">
      <c r="J344" s="8"/>
    </row>
    <row r="345" spans="10:10" s="10" customFormat="1" x14ac:dyDescent="0.25">
      <c r="J345" s="8"/>
    </row>
    <row r="346" spans="10:10" s="10" customFormat="1" x14ac:dyDescent="0.25">
      <c r="J346" s="8"/>
    </row>
    <row r="347" spans="10:10" s="10" customFormat="1" x14ac:dyDescent="0.25">
      <c r="J347" s="8"/>
    </row>
    <row r="348" spans="10:10" s="10" customFormat="1" x14ac:dyDescent="0.25">
      <c r="J348" s="8"/>
    </row>
    <row r="349" spans="10:10" s="10" customFormat="1" x14ac:dyDescent="0.25">
      <c r="J349" s="8"/>
    </row>
    <row r="350" spans="10:10" s="10" customFormat="1" x14ac:dyDescent="0.25">
      <c r="J350" s="8"/>
    </row>
    <row r="351" spans="10:10" s="10" customFormat="1" x14ac:dyDescent="0.25">
      <c r="J351" s="8"/>
    </row>
    <row r="352" spans="10:10" s="10" customFormat="1" x14ac:dyDescent="0.25">
      <c r="J352" s="8"/>
    </row>
    <row r="353" spans="10:10" s="10" customFormat="1" x14ac:dyDescent="0.25">
      <c r="J353" s="8"/>
    </row>
    <row r="354" spans="10:10" s="10" customFormat="1" x14ac:dyDescent="0.25">
      <c r="J354" s="8"/>
    </row>
    <row r="355" spans="10:10" s="10" customFormat="1" x14ac:dyDescent="0.25">
      <c r="J355" s="8"/>
    </row>
    <row r="356" spans="10:10" s="10" customFormat="1" x14ac:dyDescent="0.25">
      <c r="J356" s="8"/>
    </row>
    <row r="357" spans="10:10" s="10" customFormat="1" x14ac:dyDescent="0.25">
      <c r="J357" s="8"/>
    </row>
    <row r="358" spans="10:10" s="10" customFormat="1" x14ac:dyDescent="0.25">
      <c r="J358" s="8"/>
    </row>
    <row r="359" spans="10:10" s="10" customFormat="1" x14ac:dyDescent="0.25">
      <c r="J359" s="8"/>
    </row>
    <row r="360" spans="10:10" s="10" customFormat="1" x14ac:dyDescent="0.25">
      <c r="J360" s="8"/>
    </row>
    <row r="361" spans="10:10" s="10" customFormat="1" x14ac:dyDescent="0.25">
      <c r="J361" s="8"/>
    </row>
    <row r="362" spans="10:10" s="10" customFormat="1" x14ac:dyDescent="0.25">
      <c r="J362" s="8"/>
    </row>
    <row r="363" spans="10:10" s="10" customFormat="1" x14ac:dyDescent="0.25">
      <c r="J363" s="8"/>
    </row>
    <row r="364" spans="10:10" s="10" customFormat="1" x14ac:dyDescent="0.25">
      <c r="J364" s="8"/>
    </row>
    <row r="365" spans="10:10" s="10" customFormat="1" x14ac:dyDescent="0.25">
      <c r="J365" s="8"/>
    </row>
    <row r="366" spans="10:10" s="10" customFormat="1" x14ac:dyDescent="0.25">
      <c r="J366" s="8"/>
    </row>
    <row r="367" spans="10:10" s="10" customFormat="1" x14ac:dyDescent="0.25">
      <c r="J367" s="8"/>
    </row>
    <row r="368" spans="10:10" s="10" customFormat="1" x14ac:dyDescent="0.25">
      <c r="J368" s="8"/>
    </row>
    <row r="369" spans="10:10" s="10" customFormat="1" x14ac:dyDescent="0.25">
      <c r="J369" s="8"/>
    </row>
    <row r="370" spans="10:10" s="10" customFormat="1" x14ac:dyDescent="0.25">
      <c r="J370" s="8"/>
    </row>
    <row r="371" spans="10:10" s="10" customFormat="1" x14ac:dyDescent="0.25">
      <c r="J371" s="8"/>
    </row>
    <row r="372" spans="10:10" s="10" customFormat="1" x14ac:dyDescent="0.25">
      <c r="J372" s="8"/>
    </row>
    <row r="373" spans="10:10" s="10" customFormat="1" x14ac:dyDescent="0.25">
      <c r="J373" s="8"/>
    </row>
    <row r="374" spans="10:10" s="10" customFormat="1" x14ac:dyDescent="0.25">
      <c r="J374" s="8"/>
    </row>
    <row r="375" spans="10:10" s="10" customFormat="1" x14ac:dyDescent="0.25">
      <c r="J375" s="8"/>
    </row>
    <row r="376" spans="10:10" s="10" customFormat="1" x14ac:dyDescent="0.25">
      <c r="J376" s="8"/>
    </row>
    <row r="377" spans="10:10" s="10" customFormat="1" x14ac:dyDescent="0.25">
      <c r="J377" s="8"/>
    </row>
    <row r="378" spans="10:10" s="10" customFormat="1" x14ac:dyDescent="0.25">
      <c r="J378" s="8"/>
    </row>
    <row r="379" spans="10:10" s="10" customFormat="1" x14ac:dyDescent="0.25">
      <c r="J379" s="8"/>
    </row>
    <row r="380" spans="10:10" s="10" customFormat="1" x14ac:dyDescent="0.25">
      <c r="J380" s="8"/>
    </row>
    <row r="381" spans="10:10" s="10" customFormat="1" x14ac:dyDescent="0.25">
      <c r="J381" s="8"/>
    </row>
    <row r="382" spans="10:10" s="10" customFormat="1" x14ac:dyDescent="0.25">
      <c r="J382" s="8"/>
    </row>
    <row r="383" spans="10:10" s="10" customFormat="1" x14ac:dyDescent="0.25">
      <c r="J383" s="8"/>
    </row>
    <row r="384" spans="10:10" s="10" customFormat="1" x14ac:dyDescent="0.25">
      <c r="J384" s="8"/>
    </row>
    <row r="385" spans="10:10" s="10" customFormat="1" x14ac:dyDescent="0.25">
      <c r="J385" s="8"/>
    </row>
    <row r="386" spans="10:10" s="10" customFormat="1" x14ac:dyDescent="0.25">
      <c r="J386" s="8"/>
    </row>
    <row r="387" spans="10:10" s="10" customFormat="1" x14ac:dyDescent="0.25">
      <c r="J387" s="8"/>
    </row>
    <row r="388" spans="10:10" s="10" customFormat="1" x14ac:dyDescent="0.25">
      <c r="J388" s="8"/>
    </row>
    <row r="389" spans="10:10" s="10" customFormat="1" x14ac:dyDescent="0.25">
      <c r="J389" s="8"/>
    </row>
    <row r="390" spans="10:10" s="10" customFormat="1" x14ac:dyDescent="0.25">
      <c r="J390" s="8"/>
    </row>
    <row r="391" spans="10:10" s="10" customFormat="1" x14ac:dyDescent="0.25">
      <c r="J391" s="8"/>
    </row>
    <row r="392" spans="10:10" s="10" customFormat="1" x14ac:dyDescent="0.25">
      <c r="J392" s="8"/>
    </row>
    <row r="393" spans="10:10" s="10" customFormat="1" x14ac:dyDescent="0.25">
      <c r="J393" s="8"/>
    </row>
    <row r="394" spans="10:10" s="10" customFormat="1" x14ac:dyDescent="0.25">
      <c r="J394" s="8"/>
    </row>
    <row r="395" spans="10:10" s="10" customFormat="1" x14ac:dyDescent="0.25">
      <c r="J395" s="8"/>
    </row>
    <row r="396" spans="10:10" s="10" customFormat="1" x14ac:dyDescent="0.25">
      <c r="J396" s="8"/>
    </row>
    <row r="397" spans="10:10" s="10" customFormat="1" x14ac:dyDescent="0.25">
      <c r="J397" s="8"/>
    </row>
    <row r="398" spans="10:10" s="10" customFormat="1" x14ac:dyDescent="0.25">
      <c r="J398" s="8"/>
    </row>
    <row r="399" spans="10:10" s="10" customFormat="1" x14ac:dyDescent="0.25">
      <c r="J399" s="8"/>
    </row>
    <row r="400" spans="10:10" s="10" customFormat="1" x14ac:dyDescent="0.25">
      <c r="J400" s="8"/>
    </row>
    <row r="401" spans="10:10" s="10" customFormat="1" x14ac:dyDescent="0.25">
      <c r="J401" s="8"/>
    </row>
    <row r="402" spans="10:10" s="10" customFormat="1" x14ac:dyDescent="0.25">
      <c r="J402" s="8"/>
    </row>
    <row r="403" spans="10:10" s="10" customFormat="1" x14ac:dyDescent="0.25">
      <c r="J403" s="8"/>
    </row>
    <row r="404" spans="10:10" s="10" customFormat="1" x14ac:dyDescent="0.25">
      <c r="J404" s="8"/>
    </row>
    <row r="405" spans="10:10" s="10" customFormat="1" x14ac:dyDescent="0.25">
      <c r="J405" s="8"/>
    </row>
    <row r="406" spans="10:10" s="10" customFormat="1" x14ac:dyDescent="0.25">
      <c r="J406" s="8"/>
    </row>
    <row r="407" spans="10:10" s="10" customFormat="1" x14ac:dyDescent="0.25">
      <c r="J407" s="8"/>
    </row>
    <row r="408" spans="10:10" s="10" customFormat="1" x14ac:dyDescent="0.25">
      <c r="J408" s="8"/>
    </row>
    <row r="409" spans="10:10" s="10" customFormat="1" x14ac:dyDescent="0.25">
      <c r="J409" s="8"/>
    </row>
    <row r="410" spans="10:10" s="10" customFormat="1" x14ac:dyDescent="0.25">
      <c r="J410" s="8"/>
    </row>
    <row r="411" spans="10:10" s="10" customFormat="1" x14ac:dyDescent="0.25">
      <c r="J411" s="8"/>
    </row>
    <row r="412" spans="10:10" s="10" customFormat="1" x14ac:dyDescent="0.25">
      <c r="J412" s="8"/>
    </row>
    <row r="413" spans="10:10" s="10" customFormat="1" x14ac:dyDescent="0.25">
      <c r="J413" s="8"/>
    </row>
    <row r="414" spans="10:10" s="10" customFormat="1" x14ac:dyDescent="0.25">
      <c r="J414" s="8"/>
    </row>
    <row r="415" spans="10:10" s="10" customFormat="1" x14ac:dyDescent="0.25">
      <c r="J415" s="8"/>
    </row>
    <row r="416" spans="10:10" s="10" customFormat="1" x14ac:dyDescent="0.25">
      <c r="J416" s="8"/>
    </row>
    <row r="417" spans="10:10" s="10" customFormat="1" x14ac:dyDescent="0.25">
      <c r="J417" s="8"/>
    </row>
    <row r="418" spans="10:10" s="10" customFormat="1" x14ac:dyDescent="0.25">
      <c r="J418" s="8"/>
    </row>
    <row r="419" spans="10:10" s="10" customFormat="1" x14ac:dyDescent="0.25">
      <c r="J419" s="8"/>
    </row>
    <row r="420" spans="10:10" s="10" customFormat="1" x14ac:dyDescent="0.25">
      <c r="J420" s="8"/>
    </row>
    <row r="421" spans="10:10" s="10" customFormat="1" x14ac:dyDescent="0.25">
      <c r="J421" s="8"/>
    </row>
    <row r="422" spans="10:10" s="10" customFormat="1" x14ac:dyDescent="0.25">
      <c r="J422" s="8"/>
    </row>
    <row r="423" spans="10:10" s="10" customFormat="1" x14ac:dyDescent="0.25">
      <c r="J423" s="8"/>
    </row>
    <row r="424" spans="10:10" s="10" customFormat="1" x14ac:dyDescent="0.25">
      <c r="J424" s="8"/>
    </row>
    <row r="425" spans="10:10" s="10" customFormat="1" x14ac:dyDescent="0.25">
      <c r="J425" s="8"/>
    </row>
    <row r="426" spans="10:10" s="10" customFormat="1" x14ac:dyDescent="0.25">
      <c r="J426" s="8"/>
    </row>
    <row r="427" spans="10:10" s="10" customFormat="1" x14ac:dyDescent="0.25">
      <c r="J427" s="8"/>
    </row>
    <row r="428" spans="10:10" s="10" customFormat="1" x14ac:dyDescent="0.25">
      <c r="J428" s="8"/>
    </row>
    <row r="429" spans="10:10" s="10" customFormat="1" x14ac:dyDescent="0.25">
      <c r="J429" s="8"/>
    </row>
    <row r="430" spans="10:10" s="10" customFormat="1" x14ac:dyDescent="0.25">
      <c r="J430" s="8"/>
    </row>
    <row r="431" spans="10:10" s="10" customFormat="1" x14ac:dyDescent="0.25">
      <c r="J431" s="8"/>
    </row>
    <row r="432" spans="10:10" s="10" customFormat="1" x14ac:dyDescent="0.25">
      <c r="J432" s="8"/>
    </row>
    <row r="433" spans="10:10" s="10" customFormat="1" x14ac:dyDescent="0.25">
      <c r="J433" s="8"/>
    </row>
    <row r="434" spans="10:10" s="10" customFormat="1" x14ac:dyDescent="0.25">
      <c r="J434" s="8"/>
    </row>
    <row r="435" spans="10:10" s="10" customFormat="1" x14ac:dyDescent="0.25">
      <c r="J435" s="8"/>
    </row>
    <row r="436" spans="10:10" s="10" customFormat="1" x14ac:dyDescent="0.25">
      <c r="J436" s="8"/>
    </row>
    <row r="437" spans="10:10" s="10" customFormat="1" x14ac:dyDescent="0.25">
      <c r="J437" s="8"/>
    </row>
    <row r="438" spans="10:10" s="10" customFormat="1" x14ac:dyDescent="0.25">
      <c r="J438" s="8"/>
    </row>
    <row r="439" spans="10:10" s="10" customFormat="1" x14ac:dyDescent="0.25">
      <c r="J439" s="8"/>
    </row>
    <row r="440" spans="10:10" s="10" customFormat="1" x14ac:dyDescent="0.25">
      <c r="J440" s="8"/>
    </row>
    <row r="441" spans="10:10" s="10" customFormat="1" x14ac:dyDescent="0.25">
      <c r="J441" s="8"/>
    </row>
    <row r="442" spans="10:10" s="10" customFormat="1" x14ac:dyDescent="0.25">
      <c r="J442" s="8"/>
    </row>
    <row r="443" spans="10:10" s="10" customFormat="1" x14ac:dyDescent="0.25">
      <c r="J443" s="8"/>
    </row>
    <row r="444" spans="10:10" s="10" customFormat="1" x14ac:dyDescent="0.25">
      <c r="J444" s="8"/>
    </row>
    <row r="445" spans="10:10" s="10" customFormat="1" x14ac:dyDescent="0.25">
      <c r="J445" s="8"/>
    </row>
    <row r="446" spans="10:10" s="10" customFormat="1" x14ac:dyDescent="0.25">
      <c r="J446" s="8"/>
    </row>
    <row r="447" spans="10:10" s="10" customFormat="1" x14ac:dyDescent="0.25">
      <c r="J447" s="8"/>
    </row>
    <row r="448" spans="10:10" s="10" customFormat="1" x14ac:dyDescent="0.25">
      <c r="J448" s="8"/>
    </row>
    <row r="449" spans="10:10" s="10" customFormat="1" x14ac:dyDescent="0.25">
      <c r="J449" s="8"/>
    </row>
    <row r="450" spans="10:10" s="10" customFormat="1" x14ac:dyDescent="0.25">
      <c r="J450" s="8"/>
    </row>
    <row r="451" spans="10:10" s="10" customFormat="1" x14ac:dyDescent="0.25">
      <c r="J451" s="8"/>
    </row>
    <row r="452" spans="10:10" s="10" customFormat="1" x14ac:dyDescent="0.25">
      <c r="J452" s="8"/>
    </row>
    <row r="453" spans="10:10" s="10" customFormat="1" x14ac:dyDescent="0.25">
      <c r="J453" s="8"/>
    </row>
    <row r="454" spans="10:10" s="10" customFormat="1" x14ac:dyDescent="0.25">
      <c r="J454" s="8"/>
    </row>
    <row r="455" spans="10:10" s="10" customFormat="1" x14ac:dyDescent="0.25">
      <c r="J455" s="8"/>
    </row>
    <row r="456" spans="10:10" s="10" customFormat="1" x14ac:dyDescent="0.25">
      <c r="J456" s="8"/>
    </row>
    <row r="457" spans="10:10" s="10" customFormat="1" x14ac:dyDescent="0.25">
      <c r="J457" s="8"/>
    </row>
    <row r="458" spans="10:10" s="10" customFormat="1" x14ac:dyDescent="0.25">
      <c r="J458" s="8"/>
    </row>
    <row r="459" spans="10:10" s="10" customFormat="1" x14ac:dyDescent="0.25">
      <c r="J459" s="8"/>
    </row>
    <row r="460" spans="10:10" s="10" customFormat="1" x14ac:dyDescent="0.25">
      <c r="J460" s="8"/>
    </row>
    <row r="461" spans="10:10" s="10" customFormat="1" x14ac:dyDescent="0.25">
      <c r="J461" s="8"/>
    </row>
    <row r="462" spans="10:10" s="10" customFormat="1" x14ac:dyDescent="0.25">
      <c r="J462" s="8"/>
    </row>
    <row r="463" spans="10:10" s="10" customFormat="1" x14ac:dyDescent="0.25">
      <c r="J463" s="8"/>
    </row>
    <row r="464" spans="10:10" s="10" customFormat="1" x14ac:dyDescent="0.25">
      <c r="J464" s="8"/>
    </row>
    <row r="465" spans="10:10" s="10" customFormat="1" x14ac:dyDescent="0.25">
      <c r="J465" s="8"/>
    </row>
    <row r="466" spans="10:10" s="10" customFormat="1" x14ac:dyDescent="0.25">
      <c r="J466" s="8"/>
    </row>
    <row r="467" spans="10:10" s="10" customFormat="1" x14ac:dyDescent="0.25">
      <c r="J467" s="8"/>
    </row>
    <row r="468" spans="10:10" s="10" customFormat="1" x14ac:dyDescent="0.25">
      <c r="J468" s="8"/>
    </row>
    <row r="469" spans="10:10" s="10" customFormat="1" x14ac:dyDescent="0.25">
      <c r="J469" s="8"/>
    </row>
    <row r="470" spans="10:10" s="10" customFormat="1" x14ac:dyDescent="0.25">
      <c r="J470" s="8"/>
    </row>
    <row r="471" spans="10:10" s="10" customFormat="1" x14ac:dyDescent="0.25">
      <c r="J471" s="8"/>
    </row>
    <row r="472" spans="10:10" s="10" customFormat="1" x14ac:dyDescent="0.25">
      <c r="J472" s="8"/>
    </row>
    <row r="473" spans="10:10" s="10" customFormat="1" x14ac:dyDescent="0.25">
      <c r="J473" s="8"/>
    </row>
    <row r="474" spans="10:10" s="10" customFormat="1" x14ac:dyDescent="0.25">
      <c r="J474" s="8"/>
    </row>
    <row r="475" spans="10:10" s="10" customFormat="1" x14ac:dyDescent="0.25">
      <c r="J475" s="8"/>
    </row>
    <row r="476" spans="10:10" s="10" customFormat="1" x14ac:dyDescent="0.25">
      <c r="J476" s="8"/>
    </row>
    <row r="477" spans="10:10" s="10" customFormat="1" x14ac:dyDescent="0.25">
      <c r="J477" s="8"/>
    </row>
    <row r="478" spans="10:10" s="10" customFormat="1" x14ac:dyDescent="0.25">
      <c r="J478" s="8"/>
    </row>
    <row r="479" spans="10:10" s="10" customFormat="1" x14ac:dyDescent="0.25">
      <c r="J479" s="8"/>
    </row>
    <row r="480" spans="10:10" s="10" customFormat="1" x14ac:dyDescent="0.25">
      <c r="J480" s="8"/>
    </row>
    <row r="481" spans="10:10" s="10" customFormat="1" x14ac:dyDescent="0.25">
      <c r="J481" s="8"/>
    </row>
    <row r="482" spans="10:10" s="10" customFormat="1" x14ac:dyDescent="0.25">
      <c r="J482" s="8"/>
    </row>
    <row r="483" spans="10:10" s="10" customFormat="1" x14ac:dyDescent="0.25">
      <c r="J483" s="8"/>
    </row>
    <row r="484" spans="10:10" s="10" customFormat="1" x14ac:dyDescent="0.25">
      <c r="J484" s="8"/>
    </row>
    <row r="485" spans="10:10" s="10" customFormat="1" x14ac:dyDescent="0.25">
      <c r="J485" s="8"/>
    </row>
    <row r="486" spans="10:10" s="10" customFormat="1" x14ac:dyDescent="0.25">
      <c r="J486" s="8"/>
    </row>
    <row r="487" spans="10:10" s="10" customFormat="1" x14ac:dyDescent="0.25">
      <c r="J487" s="8"/>
    </row>
    <row r="488" spans="10:10" x14ac:dyDescent="0.25">
      <c r="J488" s="7"/>
    </row>
  </sheetData>
  <sortState ref="A49:AK81">
    <sortCondition descending="1" ref="AK49"/>
  </sortState>
  <mergeCells count="2">
    <mergeCell ref="A46:AK46"/>
    <mergeCell ref="A1:A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Celeste</cp:lastModifiedBy>
  <dcterms:created xsi:type="dcterms:W3CDTF">2014-03-30T12:06:50Z</dcterms:created>
  <dcterms:modified xsi:type="dcterms:W3CDTF">2016-11-24T06:07:55Z</dcterms:modified>
</cp:coreProperties>
</file>