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20" activeTab="0"/>
  </bookViews>
  <sheets>
    <sheet name="Mini Rok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<sst xmlns="http://schemas.openxmlformats.org/spreadsheetml/2006/main" count="47" uniqueCount="38">
  <si>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Competitor</t>
  </si>
  <si>
    <t>H1</t>
  </si>
  <si>
    <t>H2</t>
  </si>
  <si>
    <t>H3</t>
  </si>
  <si>
    <t>Joshua Coertze</t>
  </si>
  <si>
    <t>Cameron Jade Dias</t>
  </si>
  <si>
    <t>Daniele Patrizi</t>
  </si>
  <si>
    <t>Jarrod Waberski</t>
  </si>
  <si>
    <t>WPMC</t>
  </si>
  <si>
    <t>Drop Points</t>
  </si>
  <si>
    <t>1</t>
  </si>
  <si>
    <t>2</t>
  </si>
  <si>
    <t>Charl Visser</t>
  </si>
  <si>
    <t>Kwanda Mokoena</t>
  </si>
  <si>
    <t>Race Number</t>
  </si>
  <si>
    <t>Leyton Fourie</t>
  </si>
  <si>
    <t>Total before Drop Points</t>
  </si>
  <si>
    <t>Kenzo Barnard</t>
  </si>
  <si>
    <t>Saood Variawa</t>
  </si>
  <si>
    <t>Total After drop points</t>
  </si>
  <si>
    <t>Daniel de Paiva</t>
  </si>
  <si>
    <t>Jayden Els</t>
  </si>
  <si>
    <t>2016 NATIONAL KARTING CHAMPIONSHIP  - MINI ROK</t>
  </si>
  <si>
    <t>Sa'aad Variawa</t>
  </si>
  <si>
    <t>Sibo Solomon</t>
  </si>
  <si>
    <t>Joseph Ellerine</t>
  </si>
  <si>
    <t>AKC</t>
  </si>
  <si>
    <t>Aiden Barnard</t>
  </si>
  <si>
    <t>Kiesha Potgieter</t>
  </si>
  <si>
    <t>Sebastian Smith</t>
  </si>
  <si>
    <t>Tristan Coertze</t>
  </si>
  <si>
    <t>NKC</t>
  </si>
  <si>
    <t>18-June</t>
  </si>
  <si>
    <t>Christiaan van Wyk</t>
  </si>
  <si>
    <t>Ethan Coetzee</t>
  </si>
  <si>
    <t>Aqil Alibhai</t>
  </si>
  <si>
    <t>VKC</t>
  </si>
  <si>
    <t>Excl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</si>
</sst>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[$-409]dddd\,\ mmmm\ dd\,\ yyyy"/>
    <numFmt numFmtId="187" formatCode="[$-409]d\-mmm;@"/>
    <numFmt numFmtId="188" formatCode="0.0"/>
    <numFmt numFmtId="189" formatCode="_ * #,##0.0_ ;_ * \-#,##0.0_ ;_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color indexed="10"/>
      <name val="Eras Medium ITC"/>
      <family val="2"/>
    </font>
    <font>
      <b/>
      <u val="single"/>
      <sz val="14"/>
      <name val="Eras Medium ITC"/>
      <family val="2"/>
    </font>
    <font>
      <sz val="10"/>
      <name val="Eras Medium ITC"/>
      <family val="2"/>
    </font>
    <font>
      <b/>
      <u val="single"/>
      <sz val="10"/>
      <name val="Eras Medium ITC"/>
      <family val="2"/>
    </font>
    <font>
      <b/>
      <sz val="10"/>
      <name val="Eras Medium ITC"/>
      <family val="2"/>
    </font>
    <font>
      <b/>
      <sz val="10"/>
      <color indexed="10"/>
      <name val="Eras Medium ITC"/>
      <family val="2"/>
    </font>
    <font>
      <sz val="10"/>
      <color indexed="8"/>
      <name val="Eras Medium ITC"/>
      <family val="2"/>
    </font>
    <font>
      <b/>
      <sz val="10"/>
      <color indexed="8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Eras Medium ITC"/>
      <family val="2"/>
    </font>
    <font>
      <b/>
      <u val="single"/>
      <sz val="14"/>
      <color indexed="10"/>
      <name val="Eras Medium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Eras Medium ITC"/>
      <family val="2"/>
    </font>
    <font>
      <b/>
      <u val="single"/>
      <sz val="14"/>
      <color rgb="FFFF0000"/>
      <name val="Eras Medium IT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hair">
        <color indexed="10"/>
      </right>
      <top style="thin"/>
      <bottom style="thin"/>
    </border>
    <border>
      <left style="hair">
        <color indexed="1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" fontId="1" fillId="0" borderId="9" applyFont="0">
      <alignment horizontal="center"/>
      <protection/>
    </xf>
    <xf numFmtId="1" fontId="1" fillId="0" borderId="10" applyBorder="0">
      <alignment horizontal="center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" fontId="6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49" fontId="10" fillId="33" borderId="12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2" fillId="0" borderId="15" xfId="60" applyNumberFormat="1" applyFont="1" applyFill="1" applyBorder="1" applyAlignment="1">
      <alignment horizontal="center"/>
      <protection/>
    </xf>
    <xf numFmtId="1" fontId="12" fillId="0" borderId="16" xfId="60" applyNumberFormat="1" applyFont="1" applyFill="1" applyBorder="1" applyAlignment="1" quotePrefix="1">
      <alignment horizontal="center"/>
      <protection/>
    </xf>
    <xf numFmtId="1" fontId="12" fillId="0" borderId="17" xfId="60" applyNumberFormat="1" applyFont="1" applyFill="1" applyBorder="1" applyAlignment="1" quotePrefix="1">
      <alignment horizontal="center"/>
      <protection/>
    </xf>
    <xf numFmtId="1" fontId="12" fillId="0" borderId="16" xfId="60" applyNumberFormat="1" applyFont="1" applyFill="1" applyBorder="1" applyAlignment="1">
      <alignment horizontal="center"/>
      <protection/>
    </xf>
    <xf numFmtId="1" fontId="12" fillId="0" borderId="17" xfId="60" applyNumberFormat="1" applyFont="1" applyFill="1" applyBorder="1" applyAlignment="1">
      <alignment horizontal="center"/>
      <protection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33" borderId="9" xfId="62" applyFont="1" applyFill="1" applyBorder="1" applyAlignment="1">
      <alignment/>
      <protection/>
    </xf>
    <xf numFmtId="1" fontId="12" fillId="0" borderId="18" xfId="60" applyNumberFormat="1" applyFont="1" applyFill="1" applyBorder="1" applyAlignment="1" quotePrefix="1">
      <alignment horizontal="center"/>
      <protection/>
    </xf>
    <xf numFmtId="0" fontId="12" fillId="33" borderId="19" xfId="62" applyFont="1" applyFill="1" applyBorder="1" applyAlignment="1">
      <alignment horizontal="center" vertical="center"/>
      <protection/>
    </xf>
    <xf numFmtId="1" fontId="12" fillId="0" borderId="18" xfId="60" applyNumberFormat="1" applyFont="1" applyFill="1" applyBorder="1" applyAlignment="1">
      <alignment horizontal="center"/>
      <protection/>
    </xf>
    <xf numFmtId="1" fontId="12" fillId="18" borderId="20" xfId="60" applyNumberFormat="1" applyFont="1" applyFill="1" applyBorder="1" applyAlignment="1">
      <alignment horizontal="center"/>
      <protection/>
    </xf>
    <xf numFmtId="49" fontId="10" fillId="18" borderId="21" xfId="0" applyNumberFormat="1" applyFont="1" applyFill="1" applyBorder="1" applyAlignment="1">
      <alignment horizontal="center"/>
    </xf>
    <xf numFmtId="1" fontId="8" fillId="18" borderId="20" xfId="60" applyNumberFormat="1" applyFont="1" applyFill="1" applyBorder="1" applyAlignment="1">
      <alignment horizontal="center"/>
      <protection/>
    </xf>
    <xf numFmtId="16" fontId="10" fillId="18" borderId="22" xfId="0" applyNumberFormat="1" applyFont="1" applyFill="1" applyBorder="1" applyAlignment="1">
      <alignment horizontal="center"/>
    </xf>
    <xf numFmtId="1" fontId="13" fillId="18" borderId="20" xfId="60" applyNumberFormat="1" applyFont="1" applyFill="1" applyBorder="1" applyAlignment="1" quotePrefix="1">
      <alignment horizontal="center"/>
      <protection/>
    </xf>
    <xf numFmtId="1" fontId="10" fillId="18" borderId="20" xfId="60" applyNumberFormat="1" applyFont="1" applyFill="1" applyBorder="1" applyAlignment="1" quotePrefix="1">
      <alignment horizontal="center"/>
      <protection/>
    </xf>
    <xf numFmtId="1" fontId="10" fillId="18" borderId="20" xfId="60" applyNumberFormat="1" applyFont="1" applyFill="1" applyBorder="1" applyAlignment="1">
      <alignment horizontal="center"/>
      <protection/>
    </xf>
    <xf numFmtId="1" fontId="8" fillId="18" borderId="20" xfId="60" applyNumberFormat="1" applyFont="1" applyFill="1" applyBorder="1" applyAlignment="1" quotePrefix="1">
      <alignment horizontal="center"/>
      <protection/>
    </xf>
    <xf numFmtId="1" fontId="10" fillId="18" borderId="20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1" fontId="12" fillId="13" borderId="15" xfId="60" applyNumberFormat="1" applyFont="1" applyFill="1" applyBorder="1" applyAlignment="1">
      <alignment horizontal="center"/>
      <protection/>
    </xf>
    <xf numFmtId="1" fontId="12" fillId="13" borderId="16" xfId="60" applyNumberFormat="1" applyFont="1" applyFill="1" applyBorder="1" applyAlignment="1" quotePrefix="1">
      <alignment horizontal="center"/>
      <protection/>
    </xf>
    <xf numFmtId="1" fontId="12" fillId="13" borderId="17" xfId="60" applyNumberFormat="1" applyFont="1" applyFill="1" applyBorder="1" applyAlignment="1" quotePrefix="1">
      <alignment horizontal="center"/>
      <protection/>
    </xf>
    <xf numFmtId="1" fontId="12" fillId="0" borderId="15" xfId="60" applyNumberFormat="1" applyFont="1" applyFill="1" applyBorder="1" applyAlignment="1" quotePrefix="1">
      <alignment horizontal="center"/>
      <protection/>
    </xf>
    <xf numFmtId="1" fontId="12" fillId="13" borderId="18" xfId="60" applyNumberFormat="1" applyFont="1" applyFill="1" applyBorder="1" applyAlignment="1">
      <alignment horizontal="center"/>
      <protection/>
    </xf>
    <xf numFmtId="1" fontId="12" fillId="13" borderId="18" xfId="60" applyNumberFormat="1" applyFont="1" applyFill="1" applyBorder="1" applyAlignment="1" quotePrefix="1">
      <alignment horizontal="center"/>
      <protection/>
    </xf>
    <xf numFmtId="1" fontId="9" fillId="0" borderId="26" xfId="0" applyNumberFormat="1" applyFont="1" applyBorder="1" applyAlignment="1">
      <alignment horizontal="center"/>
    </xf>
    <xf numFmtId="16" fontId="10" fillId="33" borderId="27" xfId="0" applyNumberFormat="1" applyFont="1" applyFill="1" applyBorder="1" applyAlignment="1">
      <alignment horizontal="center"/>
    </xf>
    <xf numFmtId="16" fontId="10" fillId="33" borderId="28" xfId="0" applyNumberFormat="1" applyFont="1" applyFill="1" applyBorder="1" applyAlignment="1">
      <alignment horizontal="center"/>
    </xf>
    <xf numFmtId="16" fontId="10" fillId="33" borderId="21" xfId="0" applyNumberFormat="1" applyFont="1" applyFill="1" applyBorder="1" applyAlignment="1">
      <alignment horizontal="center"/>
    </xf>
    <xf numFmtId="49" fontId="10" fillId="18" borderId="29" xfId="0" applyNumberFormat="1" applyFont="1" applyFill="1" applyBorder="1" applyAlignment="1">
      <alignment horizontal="center" vertical="top" wrapText="1"/>
    </xf>
    <xf numFmtId="49" fontId="10" fillId="18" borderId="30" xfId="0" applyNumberFormat="1" applyFont="1" applyFill="1" applyBorder="1" applyAlignment="1">
      <alignment horizontal="center" vertical="top" wrapText="1"/>
    </xf>
    <xf numFmtId="49" fontId="10" fillId="18" borderId="27" xfId="0" applyNumberFormat="1" applyFont="1" applyFill="1" applyBorder="1" applyAlignment="1">
      <alignment horizontal="center" vertical="top" wrapText="1"/>
    </xf>
    <xf numFmtId="1" fontId="10" fillId="33" borderId="31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1" fontId="10" fillId="33" borderId="3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" fontId="10" fillId="18" borderId="35" xfId="0" applyNumberFormat="1" applyFont="1" applyFill="1" applyBorder="1" applyAlignment="1">
      <alignment horizontal="center"/>
    </xf>
    <xf numFmtId="1" fontId="10" fillId="18" borderId="36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49" fontId="10" fillId="18" borderId="26" xfId="0" applyNumberFormat="1" applyFont="1" applyFill="1" applyBorder="1" applyAlignment="1">
      <alignment horizontal="center" wrapText="1"/>
    </xf>
    <xf numFmtId="49" fontId="10" fillId="18" borderId="22" xfId="0" applyNumberFormat="1" applyFont="1" applyFill="1" applyBorder="1" applyAlignment="1">
      <alignment horizontal="center" wrapText="1"/>
    </xf>
    <xf numFmtId="49" fontId="10" fillId="18" borderId="37" xfId="0" applyNumberFormat="1" applyFont="1" applyFill="1" applyBorder="1" applyAlignment="1">
      <alignment horizontal="center" wrapText="1"/>
    </xf>
    <xf numFmtId="49" fontId="10" fillId="33" borderId="27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TSNUM" xfId="60"/>
    <cellStyle name="PTSTOT" xfId="61"/>
    <cellStyle name="PTST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8"/>
  <sheetViews>
    <sheetView tabSelected="1" view="pageBreakPreview" zoomScale="95" zoomScaleSheetLayoutView="95" zoomScalePageLayoutView="0" workbookViewId="0" topLeftCell="A1">
      <pane xSplit="2" ySplit="6" topLeftCell="C7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O35" sqref="O35"/>
    </sheetView>
  </sheetViews>
  <sheetFormatPr defaultColWidth="9.140625" defaultRowHeight="12.75"/>
  <cols>
    <col min="1" max="1" width="3.28125" style="1" bestFit="1" customWidth="1"/>
    <col min="2" max="2" width="20.57421875" style="2" customWidth="1"/>
    <col min="3" max="3" width="9.8515625" style="2" customWidth="1"/>
    <col min="4" max="15" width="4.7109375" style="21" customWidth="1"/>
    <col min="16" max="16" width="8.7109375" style="21" customWidth="1"/>
    <col min="17" max="17" width="5.57421875" style="21" customWidth="1"/>
    <col min="18" max="18" width="6.00390625" style="21" customWidth="1"/>
    <col min="19" max="19" width="8.57421875" style="21" customWidth="1"/>
    <col min="20" max="16384" width="9.140625" style="2" customWidth="1"/>
  </cols>
  <sheetData>
    <row r="1" spans="2:19" ht="27.75" customHeight="1">
      <c r="B1" s="58" t="s">
        <v>22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ht="12.75" customHeight="1" hidden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1" customFormat="1" ht="19.5" customHeight="1" thickBot="1">
      <c r="A3" s="38"/>
      <c r="B3" s="38"/>
      <c r="C3" s="38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" customFormat="1" ht="12.75" customHeight="1" thickBot="1">
      <c r="A4" s="3"/>
      <c r="B4" s="59" t="s">
        <v>0</v>
      </c>
      <c r="C4" s="59" t="s">
        <v>14</v>
      </c>
      <c r="D4" s="55" t="s">
        <v>8</v>
      </c>
      <c r="E4" s="56"/>
      <c r="F4" s="57"/>
      <c r="G4" s="55" t="s">
        <v>26</v>
      </c>
      <c r="H4" s="56"/>
      <c r="I4" s="56"/>
      <c r="J4" s="55" t="s">
        <v>31</v>
      </c>
      <c r="K4" s="56"/>
      <c r="L4" s="56"/>
      <c r="M4" s="55" t="s">
        <v>36</v>
      </c>
      <c r="N4" s="56"/>
      <c r="O4" s="57"/>
      <c r="P4" s="65" t="s">
        <v>16</v>
      </c>
      <c r="Q4" s="61" t="s">
        <v>9</v>
      </c>
      <c r="R4" s="62"/>
      <c r="S4" s="52" t="s">
        <v>19</v>
      </c>
    </row>
    <row r="5" spans="1:19" s="6" customFormat="1" ht="12.75" customHeight="1">
      <c r="A5" s="5"/>
      <c r="B5" s="60"/>
      <c r="C5" s="63"/>
      <c r="D5" s="49">
        <v>42464</v>
      </c>
      <c r="E5" s="50"/>
      <c r="F5" s="51"/>
      <c r="G5" s="49">
        <v>42491</v>
      </c>
      <c r="H5" s="50"/>
      <c r="I5" s="50"/>
      <c r="J5" s="68" t="s">
        <v>32</v>
      </c>
      <c r="K5" s="69"/>
      <c r="L5" s="69"/>
      <c r="M5" s="49"/>
      <c r="N5" s="50"/>
      <c r="O5" s="51"/>
      <c r="P5" s="66"/>
      <c r="Q5" s="29"/>
      <c r="R5" s="29"/>
      <c r="S5" s="53"/>
    </row>
    <row r="6" spans="1:19" s="13" customFormat="1" ht="32.25" customHeight="1">
      <c r="A6" s="1"/>
      <c r="B6" s="60"/>
      <c r="C6" s="64"/>
      <c r="D6" s="7" t="s">
        <v>1</v>
      </c>
      <c r="E6" s="8" t="s">
        <v>2</v>
      </c>
      <c r="F6" s="9" t="s">
        <v>3</v>
      </c>
      <c r="G6" s="10" t="s">
        <v>1</v>
      </c>
      <c r="H6" s="11" t="s">
        <v>2</v>
      </c>
      <c r="I6" s="12" t="s">
        <v>3</v>
      </c>
      <c r="J6" s="35" t="s">
        <v>1</v>
      </c>
      <c r="K6" s="36" t="s">
        <v>2</v>
      </c>
      <c r="L6" s="37" t="s">
        <v>3</v>
      </c>
      <c r="M6" s="35" t="s">
        <v>1</v>
      </c>
      <c r="N6" s="36" t="s">
        <v>2</v>
      </c>
      <c r="O6" s="37" t="s">
        <v>3</v>
      </c>
      <c r="P6" s="67"/>
      <c r="Q6" s="27" t="s">
        <v>10</v>
      </c>
      <c r="R6" s="27" t="s">
        <v>11</v>
      </c>
      <c r="S6" s="54"/>
    </row>
    <row r="7" spans="1:19" ht="12.75">
      <c r="A7" s="14">
        <v>1</v>
      </c>
      <c r="B7" s="22" t="s">
        <v>4</v>
      </c>
      <c r="C7" s="24">
        <v>61</v>
      </c>
      <c r="D7" s="15">
        <v>29</v>
      </c>
      <c r="E7" s="16">
        <v>21</v>
      </c>
      <c r="F7" s="17">
        <v>32</v>
      </c>
      <c r="G7" s="15">
        <v>35</v>
      </c>
      <c r="H7" s="16">
        <v>30</v>
      </c>
      <c r="I7" s="17">
        <v>35</v>
      </c>
      <c r="J7" s="15">
        <v>30</v>
      </c>
      <c r="K7" s="16">
        <v>27</v>
      </c>
      <c r="L7" s="17">
        <v>30</v>
      </c>
      <c r="M7" s="23">
        <v>35</v>
      </c>
      <c r="N7" s="23">
        <v>30</v>
      </c>
      <c r="O7" s="23">
        <v>30</v>
      </c>
      <c r="P7" s="30">
        <f aca="true" t="shared" si="0" ref="P7:P27">SUM(D7:O7)</f>
        <v>364</v>
      </c>
      <c r="Q7" s="26">
        <f aca="true" t="shared" si="1" ref="Q7:Q27">SMALL(D7:O7,1)</f>
        <v>21</v>
      </c>
      <c r="R7" s="26">
        <f aca="true" t="shared" si="2" ref="R7:R27">SMALL(D7:O7,2)</f>
        <v>27</v>
      </c>
      <c r="S7" s="34">
        <f aca="true" t="shared" si="3" ref="S7:S27">P7-Q7-R7</f>
        <v>316</v>
      </c>
    </row>
    <row r="8" spans="1:19" ht="12.75">
      <c r="A8" s="14">
        <v>2</v>
      </c>
      <c r="B8" s="22" t="s">
        <v>13</v>
      </c>
      <c r="C8" s="24">
        <v>19</v>
      </c>
      <c r="D8" s="15">
        <v>26</v>
      </c>
      <c r="E8" s="16">
        <v>29</v>
      </c>
      <c r="F8" s="17">
        <v>35</v>
      </c>
      <c r="G8" s="15">
        <v>32</v>
      </c>
      <c r="H8" s="16">
        <v>32</v>
      </c>
      <c r="I8" s="17">
        <v>32</v>
      </c>
      <c r="J8" s="15">
        <v>26</v>
      </c>
      <c r="K8" s="16">
        <v>29</v>
      </c>
      <c r="L8" s="17">
        <v>35</v>
      </c>
      <c r="M8" s="23">
        <v>30</v>
      </c>
      <c r="N8" s="23">
        <v>32</v>
      </c>
      <c r="O8" s="23">
        <v>20</v>
      </c>
      <c r="P8" s="30">
        <f t="shared" si="0"/>
        <v>358</v>
      </c>
      <c r="Q8" s="33">
        <f t="shared" si="1"/>
        <v>20</v>
      </c>
      <c r="R8" s="33">
        <f t="shared" si="2"/>
        <v>26</v>
      </c>
      <c r="S8" s="31">
        <f t="shared" si="3"/>
        <v>312</v>
      </c>
    </row>
    <row r="9" spans="1:19" ht="12.75">
      <c r="A9" s="14">
        <v>3</v>
      </c>
      <c r="B9" s="22" t="s">
        <v>12</v>
      </c>
      <c r="C9" s="24">
        <v>4</v>
      </c>
      <c r="D9" s="15">
        <v>35</v>
      </c>
      <c r="E9" s="16">
        <v>35</v>
      </c>
      <c r="F9" s="17">
        <v>28</v>
      </c>
      <c r="G9" s="15">
        <v>30</v>
      </c>
      <c r="H9" s="16">
        <v>28</v>
      </c>
      <c r="I9" s="17">
        <v>26</v>
      </c>
      <c r="J9" s="15">
        <v>35</v>
      </c>
      <c r="K9" s="18">
        <v>32</v>
      </c>
      <c r="L9" s="19">
        <v>29</v>
      </c>
      <c r="M9" s="25">
        <v>26</v>
      </c>
      <c r="N9" s="25">
        <v>26</v>
      </c>
      <c r="O9" s="25">
        <v>25</v>
      </c>
      <c r="P9" s="30">
        <f t="shared" si="0"/>
        <v>355</v>
      </c>
      <c r="Q9" s="26">
        <f t="shared" si="1"/>
        <v>25</v>
      </c>
      <c r="R9" s="26">
        <f t="shared" si="2"/>
        <v>26</v>
      </c>
      <c r="S9" s="32">
        <f t="shared" si="3"/>
        <v>304</v>
      </c>
    </row>
    <row r="10" spans="1:19" ht="12.75">
      <c r="A10" s="14">
        <v>4</v>
      </c>
      <c r="B10" s="22" t="s">
        <v>21</v>
      </c>
      <c r="C10" s="24">
        <v>3</v>
      </c>
      <c r="D10" s="15">
        <v>28</v>
      </c>
      <c r="E10" s="16">
        <v>32</v>
      </c>
      <c r="F10" s="17">
        <v>29</v>
      </c>
      <c r="G10" s="15">
        <v>28</v>
      </c>
      <c r="H10" s="16">
        <v>29</v>
      </c>
      <c r="I10" s="17">
        <v>29</v>
      </c>
      <c r="J10" s="15">
        <v>29</v>
      </c>
      <c r="K10" s="16">
        <v>35</v>
      </c>
      <c r="L10" s="17">
        <v>19</v>
      </c>
      <c r="M10" s="23">
        <v>29</v>
      </c>
      <c r="N10" s="23">
        <v>29</v>
      </c>
      <c r="O10" s="23">
        <v>26</v>
      </c>
      <c r="P10" s="30">
        <f t="shared" si="0"/>
        <v>342</v>
      </c>
      <c r="Q10" s="28">
        <f t="shared" si="1"/>
        <v>19</v>
      </c>
      <c r="R10" s="28">
        <f t="shared" si="2"/>
        <v>26</v>
      </c>
      <c r="S10" s="32">
        <f t="shared" si="3"/>
        <v>297</v>
      </c>
    </row>
    <row r="11" spans="1:19" ht="12.75">
      <c r="A11" s="14">
        <v>5</v>
      </c>
      <c r="B11" s="22" t="s">
        <v>6</v>
      </c>
      <c r="C11" s="24">
        <v>12</v>
      </c>
      <c r="D11" s="15">
        <v>27</v>
      </c>
      <c r="E11" s="16">
        <v>30</v>
      </c>
      <c r="F11" s="17">
        <v>30</v>
      </c>
      <c r="G11" s="15">
        <v>25</v>
      </c>
      <c r="H11" s="16">
        <v>35</v>
      </c>
      <c r="I11" s="17">
        <v>30</v>
      </c>
      <c r="J11" s="15">
        <v>32</v>
      </c>
      <c r="K11" s="16">
        <v>25</v>
      </c>
      <c r="L11" s="17">
        <v>28</v>
      </c>
      <c r="M11" s="23">
        <v>27</v>
      </c>
      <c r="N11" s="23">
        <v>27</v>
      </c>
      <c r="O11" s="23">
        <v>29</v>
      </c>
      <c r="P11" s="30">
        <f t="shared" si="0"/>
        <v>345</v>
      </c>
      <c r="Q11" s="28">
        <f t="shared" si="1"/>
        <v>25</v>
      </c>
      <c r="R11" s="28">
        <f t="shared" si="2"/>
        <v>25</v>
      </c>
      <c r="S11" s="32">
        <f t="shared" si="3"/>
        <v>295</v>
      </c>
    </row>
    <row r="12" spans="1:19" ht="12.75">
      <c r="A12" s="14">
        <v>6</v>
      </c>
      <c r="B12" s="22" t="s">
        <v>18</v>
      </c>
      <c r="C12" s="24">
        <v>23</v>
      </c>
      <c r="D12" s="15">
        <v>32</v>
      </c>
      <c r="E12" s="16">
        <v>25</v>
      </c>
      <c r="F12" s="19">
        <v>26</v>
      </c>
      <c r="G12" s="15">
        <v>24</v>
      </c>
      <c r="H12" s="16">
        <v>23</v>
      </c>
      <c r="I12" s="17">
        <v>23</v>
      </c>
      <c r="J12" s="15">
        <v>20</v>
      </c>
      <c r="K12" s="16">
        <v>30</v>
      </c>
      <c r="L12" s="17">
        <v>32</v>
      </c>
      <c r="M12" s="23">
        <v>32</v>
      </c>
      <c r="N12" s="23">
        <v>35</v>
      </c>
      <c r="O12" s="23">
        <v>35</v>
      </c>
      <c r="P12" s="30">
        <f t="shared" si="0"/>
        <v>337</v>
      </c>
      <c r="Q12" s="28">
        <f t="shared" si="1"/>
        <v>20</v>
      </c>
      <c r="R12" s="28">
        <f t="shared" si="2"/>
        <v>23</v>
      </c>
      <c r="S12" s="32">
        <f t="shared" si="3"/>
        <v>294</v>
      </c>
    </row>
    <row r="13" spans="1:19" ht="12.75">
      <c r="A13" s="14">
        <v>7</v>
      </c>
      <c r="B13" s="22" t="s">
        <v>20</v>
      </c>
      <c r="C13" s="24">
        <v>17</v>
      </c>
      <c r="D13" s="15">
        <v>30</v>
      </c>
      <c r="E13" s="16">
        <v>27</v>
      </c>
      <c r="F13" s="17">
        <v>22</v>
      </c>
      <c r="G13" s="15">
        <v>27</v>
      </c>
      <c r="H13" s="16">
        <v>26</v>
      </c>
      <c r="I13" s="17">
        <v>25</v>
      </c>
      <c r="J13" s="15">
        <v>25</v>
      </c>
      <c r="K13" s="16">
        <v>24</v>
      </c>
      <c r="L13" s="17">
        <v>27</v>
      </c>
      <c r="M13" s="23">
        <v>23</v>
      </c>
      <c r="N13" s="23">
        <v>24</v>
      </c>
      <c r="O13" s="23">
        <v>28</v>
      </c>
      <c r="P13" s="30">
        <f t="shared" si="0"/>
        <v>308</v>
      </c>
      <c r="Q13" s="28">
        <f t="shared" si="1"/>
        <v>22</v>
      </c>
      <c r="R13" s="28">
        <f t="shared" si="2"/>
        <v>23</v>
      </c>
      <c r="S13" s="32">
        <f t="shared" si="3"/>
        <v>263</v>
      </c>
    </row>
    <row r="14" spans="1:19" ht="12.75">
      <c r="A14" s="14">
        <v>8</v>
      </c>
      <c r="B14" s="22" t="s">
        <v>5</v>
      </c>
      <c r="C14" s="24">
        <v>52</v>
      </c>
      <c r="D14" s="15">
        <v>24</v>
      </c>
      <c r="E14" s="16">
        <v>26</v>
      </c>
      <c r="F14" s="17">
        <v>24</v>
      </c>
      <c r="G14" s="15">
        <v>23</v>
      </c>
      <c r="H14" s="18">
        <v>25</v>
      </c>
      <c r="I14" s="19">
        <v>28</v>
      </c>
      <c r="J14" s="15">
        <v>23</v>
      </c>
      <c r="K14" s="16">
        <v>23</v>
      </c>
      <c r="L14" s="17">
        <v>24</v>
      </c>
      <c r="M14" s="23">
        <v>25</v>
      </c>
      <c r="N14" s="23">
        <v>28</v>
      </c>
      <c r="O14" s="23">
        <v>32</v>
      </c>
      <c r="P14" s="30">
        <f t="shared" si="0"/>
        <v>305</v>
      </c>
      <c r="Q14" s="28">
        <f t="shared" si="1"/>
        <v>23</v>
      </c>
      <c r="R14" s="28">
        <f t="shared" si="2"/>
        <v>23</v>
      </c>
      <c r="S14" s="32">
        <f t="shared" si="3"/>
        <v>259</v>
      </c>
    </row>
    <row r="15" spans="1:19" ht="12.75">
      <c r="A15" s="14">
        <v>9</v>
      </c>
      <c r="B15" s="22" t="s">
        <v>7</v>
      </c>
      <c r="C15" s="24">
        <v>20</v>
      </c>
      <c r="D15" s="15">
        <v>25</v>
      </c>
      <c r="E15" s="16">
        <v>20</v>
      </c>
      <c r="F15" s="17">
        <v>25</v>
      </c>
      <c r="G15" s="15">
        <v>21</v>
      </c>
      <c r="H15" s="16">
        <v>22</v>
      </c>
      <c r="I15" s="17">
        <v>22</v>
      </c>
      <c r="J15" s="15">
        <v>28</v>
      </c>
      <c r="K15" s="16">
        <v>28</v>
      </c>
      <c r="L15" s="17">
        <v>25</v>
      </c>
      <c r="M15" s="23">
        <v>24</v>
      </c>
      <c r="N15" s="23">
        <v>25</v>
      </c>
      <c r="O15" s="23">
        <v>24</v>
      </c>
      <c r="P15" s="30">
        <f t="shared" si="0"/>
        <v>289</v>
      </c>
      <c r="Q15" s="28">
        <f t="shared" si="1"/>
        <v>20</v>
      </c>
      <c r="R15" s="28">
        <f t="shared" si="2"/>
        <v>21</v>
      </c>
      <c r="S15" s="32">
        <f t="shared" si="3"/>
        <v>248</v>
      </c>
    </row>
    <row r="16" spans="1:19" ht="12.75">
      <c r="A16" s="14">
        <v>10</v>
      </c>
      <c r="B16" s="22" t="s">
        <v>15</v>
      </c>
      <c r="C16" s="24">
        <v>46</v>
      </c>
      <c r="D16" s="15">
        <v>23</v>
      </c>
      <c r="E16" s="16">
        <v>28</v>
      </c>
      <c r="F16" s="17">
        <v>27</v>
      </c>
      <c r="G16" s="15">
        <v>29</v>
      </c>
      <c r="H16" s="16">
        <v>27</v>
      </c>
      <c r="I16" s="17">
        <v>27</v>
      </c>
      <c r="J16" s="15">
        <v>27</v>
      </c>
      <c r="K16" s="16">
        <v>26</v>
      </c>
      <c r="L16" s="17">
        <v>23</v>
      </c>
      <c r="M16" s="23">
        <v>28</v>
      </c>
      <c r="N16" s="23">
        <v>23</v>
      </c>
      <c r="O16" s="23" t="s">
        <v>37</v>
      </c>
      <c r="P16" s="30">
        <f t="shared" si="0"/>
        <v>288</v>
      </c>
      <c r="Q16" s="28">
        <f t="shared" si="1"/>
        <v>23</v>
      </c>
      <c r="R16" s="28">
        <f t="shared" si="2"/>
        <v>23</v>
      </c>
      <c r="S16" s="32">
        <f t="shared" si="3"/>
        <v>242</v>
      </c>
    </row>
    <row r="17" spans="1:19" ht="12.75">
      <c r="A17" s="14">
        <v>11</v>
      </c>
      <c r="B17" s="22" t="s">
        <v>25</v>
      </c>
      <c r="C17" s="24">
        <v>51</v>
      </c>
      <c r="D17" s="15">
        <v>44</v>
      </c>
      <c r="E17" s="16">
        <v>0</v>
      </c>
      <c r="F17" s="17">
        <v>23</v>
      </c>
      <c r="G17" s="15">
        <v>14</v>
      </c>
      <c r="H17" s="16">
        <v>16</v>
      </c>
      <c r="I17" s="17">
        <v>17</v>
      </c>
      <c r="J17" s="15">
        <v>19</v>
      </c>
      <c r="K17" s="16">
        <v>21</v>
      </c>
      <c r="L17" s="17">
        <v>22</v>
      </c>
      <c r="M17" s="23">
        <v>19</v>
      </c>
      <c r="N17" s="23">
        <v>21</v>
      </c>
      <c r="O17" s="23">
        <v>19</v>
      </c>
      <c r="P17" s="30">
        <f t="shared" si="0"/>
        <v>235</v>
      </c>
      <c r="Q17" s="33">
        <f t="shared" si="1"/>
        <v>0</v>
      </c>
      <c r="R17" s="33">
        <f t="shared" si="2"/>
        <v>14</v>
      </c>
      <c r="S17" s="31">
        <f t="shared" si="3"/>
        <v>221</v>
      </c>
    </row>
    <row r="18" spans="1:19" ht="12.75">
      <c r="A18" s="14">
        <v>12</v>
      </c>
      <c r="B18" s="22" t="s">
        <v>23</v>
      </c>
      <c r="C18" s="24">
        <v>123</v>
      </c>
      <c r="D18" s="15">
        <v>20</v>
      </c>
      <c r="E18" s="16">
        <v>22</v>
      </c>
      <c r="F18" s="17">
        <v>20</v>
      </c>
      <c r="G18" s="15">
        <v>18</v>
      </c>
      <c r="H18" s="16">
        <v>20</v>
      </c>
      <c r="I18" s="17">
        <v>21</v>
      </c>
      <c r="J18" s="15">
        <v>22</v>
      </c>
      <c r="K18" s="16">
        <v>19</v>
      </c>
      <c r="L18" s="17">
        <v>21</v>
      </c>
      <c r="M18" s="45">
        <v>21</v>
      </c>
      <c r="N18" s="16">
        <v>22</v>
      </c>
      <c r="O18" s="17">
        <v>22</v>
      </c>
      <c r="P18" s="30">
        <f t="shared" si="0"/>
        <v>248</v>
      </c>
      <c r="Q18" s="26">
        <f t="shared" si="1"/>
        <v>18</v>
      </c>
      <c r="R18" s="26">
        <f t="shared" si="2"/>
        <v>19</v>
      </c>
      <c r="S18" s="32">
        <f t="shared" si="3"/>
        <v>211</v>
      </c>
    </row>
    <row r="19" spans="1:19" ht="12.75">
      <c r="A19" s="14">
        <v>13</v>
      </c>
      <c r="B19" s="22" t="s">
        <v>24</v>
      </c>
      <c r="C19" s="24">
        <v>86</v>
      </c>
      <c r="D19" s="15">
        <v>21</v>
      </c>
      <c r="E19" s="16">
        <v>18</v>
      </c>
      <c r="F19" s="17">
        <v>19</v>
      </c>
      <c r="G19" s="15">
        <v>20</v>
      </c>
      <c r="H19" s="16">
        <v>19</v>
      </c>
      <c r="I19" s="17">
        <v>18</v>
      </c>
      <c r="J19" s="15">
        <v>21</v>
      </c>
      <c r="K19" s="16">
        <v>20</v>
      </c>
      <c r="L19" s="17">
        <v>19</v>
      </c>
      <c r="M19" s="23">
        <v>17</v>
      </c>
      <c r="N19" s="23">
        <v>16</v>
      </c>
      <c r="O19" s="23">
        <v>21</v>
      </c>
      <c r="P19" s="30">
        <f t="shared" si="0"/>
        <v>229</v>
      </c>
      <c r="Q19" s="26">
        <f t="shared" si="1"/>
        <v>16</v>
      </c>
      <c r="R19" s="26">
        <f t="shared" si="2"/>
        <v>17</v>
      </c>
      <c r="S19" s="32">
        <f t="shared" si="3"/>
        <v>196</v>
      </c>
    </row>
    <row r="20" spans="1:19" ht="12.75">
      <c r="A20" s="14">
        <v>14</v>
      </c>
      <c r="B20" s="22" t="s">
        <v>17</v>
      </c>
      <c r="C20" s="24">
        <v>57</v>
      </c>
      <c r="D20" s="15">
        <v>22</v>
      </c>
      <c r="E20" s="16">
        <v>24</v>
      </c>
      <c r="F20" s="17">
        <v>23</v>
      </c>
      <c r="G20" s="15">
        <v>26</v>
      </c>
      <c r="H20" s="16">
        <v>24</v>
      </c>
      <c r="I20" s="17">
        <v>24</v>
      </c>
      <c r="J20" s="42">
        <v>0</v>
      </c>
      <c r="K20" s="43">
        <v>0</v>
      </c>
      <c r="L20" s="44">
        <v>0</v>
      </c>
      <c r="M20" s="46">
        <v>0</v>
      </c>
      <c r="N20" s="47">
        <v>0</v>
      </c>
      <c r="O20" s="47">
        <v>0</v>
      </c>
      <c r="P20" s="30">
        <f t="shared" si="0"/>
        <v>143</v>
      </c>
      <c r="Q20" s="33">
        <f t="shared" si="1"/>
        <v>0</v>
      </c>
      <c r="R20" s="33">
        <f t="shared" si="2"/>
        <v>0</v>
      </c>
      <c r="S20" s="31">
        <f t="shared" si="3"/>
        <v>143</v>
      </c>
    </row>
    <row r="21" spans="1:19" ht="12.75">
      <c r="A21" s="14">
        <v>15</v>
      </c>
      <c r="B21" s="22" t="s">
        <v>33</v>
      </c>
      <c r="C21" s="24">
        <v>66</v>
      </c>
      <c r="D21" s="42">
        <v>0</v>
      </c>
      <c r="E21" s="43">
        <v>0</v>
      </c>
      <c r="F21" s="44">
        <v>0</v>
      </c>
      <c r="G21" s="42">
        <v>0</v>
      </c>
      <c r="H21" s="43">
        <v>0</v>
      </c>
      <c r="I21" s="44">
        <v>0</v>
      </c>
      <c r="J21" s="15">
        <v>24</v>
      </c>
      <c r="K21" s="16">
        <v>22</v>
      </c>
      <c r="L21" s="17">
        <v>26</v>
      </c>
      <c r="M21" s="25">
        <v>22</v>
      </c>
      <c r="N21" s="23">
        <v>20</v>
      </c>
      <c r="O21" s="23">
        <v>17</v>
      </c>
      <c r="P21" s="30">
        <f t="shared" si="0"/>
        <v>131</v>
      </c>
      <c r="Q21" s="33">
        <f t="shared" si="1"/>
        <v>0</v>
      </c>
      <c r="R21" s="33">
        <f t="shared" si="2"/>
        <v>0</v>
      </c>
      <c r="S21" s="31">
        <f t="shared" si="3"/>
        <v>131</v>
      </c>
    </row>
    <row r="22" spans="1:19" ht="12.75">
      <c r="A22" s="14">
        <v>16</v>
      </c>
      <c r="B22" s="22" t="s">
        <v>35</v>
      </c>
      <c r="C22" s="24"/>
      <c r="D22" s="42">
        <v>0</v>
      </c>
      <c r="E22" s="43">
        <v>0</v>
      </c>
      <c r="F22" s="44">
        <v>0</v>
      </c>
      <c r="G22" s="15">
        <v>0</v>
      </c>
      <c r="H22" s="16">
        <v>0</v>
      </c>
      <c r="I22" s="17">
        <v>0</v>
      </c>
      <c r="J22" s="42">
        <v>0</v>
      </c>
      <c r="K22" s="43">
        <v>0</v>
      </c>
      <c r="L22" s="44">
        <v>0</v>
      </c>
      <c r="M22" s="25">
        <v>18</v>
      </c>
      <c r="N22" s="23">
        <v>19</v>
      </c>
      <c r="O22" s="23">
        <v>27</v>
      </c>
      <c r="P22" s="30">
        <f t="shared" si="0"/>
        <v>64</v>
      </c>
      <c r="Q22" s="33">
        <f t="shared" si="1"/>
        <v>0</v>
      </c>
      <c r="R22" s="33">
        <f t="shared" si="2"/>
        <v>0</v>
      </c>
      <c r="S22" s="31">
        <f t="shared" si="3"/>
        <v>64</v>
      </c>
    </row>
    <row r="23" spans="1:19" ht="12.75">
      <c r="A23" s="14">
        <v>17</v>
      </c>
      <c r="B23" s="22" t="s">
        <v>27</v>
      </c>
      <c r="C23" s="24">
        <v>28</v>
      </c>
      <c r="D23" s="42">
        <v>0</v>
      </c>
      <c r="E23" s="43">
        <v>0</v>
      </c>
      <c r="F23" s="44">
        <v>0</v>
      </c>
      <c r="G23" s="15">
        <v>22</v>
      </c>
      <c r="H23" s="16">
        <v>21</v>
      </c>
      <c r="I23" s="17">
        <v>20</v>
      </c>
      <c r="J23" s="42">
        <v>0</v>
      </c>
      <c r="K23" s="43">
        <v>0</v>
      </c>
      <c r="L23" s="44">
        <v>0</v>
      </c>
      <c r="M23" s="46">
        <v>0</v>
      </c>
      <c r="N23" s="47">
        <v>0</v>
      </c>
      <c r="O23" s="47">
        <v>0</v>
      </c>
      <c r="P23" s="30">
        <f t="shared" si="0"/>
        <v>63</v>
      </c>
      <c r="Q23" s="33">
        <f t="shared" si="1"/>
        <v>0</v>
      </c>
      <c r="R23" s="33">
        <f t="shared" si="2"/>
        <v>0</v>
      </c>
      <c r="S23" s="31">
        <f t="shared" si="3"/>
        <v>63</v>
      </c>
    </row>
    <row r="24" spans="1:19" ht="12.75">
      <c r="A24" s="14">
        <v>18</v>
      </c>
      <c r="B24" s="22" t="s">
        <v>34</v>
      </c>
      <c r="C24" s="24">
        <v>28</v>
      </c>
      <c r="D24" s="42">
        <v>0</v>
      </c>
      <c r="E24" s="43">
        <v>0</v>
      </c>
      <c r="F24" s="44">
        <v>0</v>
      </c>
      <c r="G24" s="15">
        <v>0</v>
      </c>
      <c r="H24" s="16">
        <v>0</v>
      </c>
      <c r="I24" s="17">
        <v>0</v>
      </c>
      <c r="J24" s="42">
        <v>0</v>
      </c>
      <c r="K24" s="43">
        <v>0</v>
      </c>
      <c r="L24" s="44">
        <v>0</v>
      </c>
      <c r="M24" s="25">
        <v>20</v>
      </c>
      <c r="N24" s="23">
        <v>18</v>
      </c>
      <c r="O24" s="23">
        <v>23</v>
      </c>
      <c r="P24" s="30">
        <f t="shared" si="0"/>
        <v>61</v>
      </c>
      <c r="Q24" s="33">
        <f t="shared" si="1"/>
        <v>0</v>
      </c>
      <c r="R24" s="33">
        <f t="shared" si="2"/>
        <v>0</v>
      </c>
      <c r="S24" s="31">
        <f t="shared" si="3"/>
        <v>61</v>
      </c>
    </row>
    <row r="25" spans="1:19" ht="12.75">
      <c r="A25" s="14">
        <v>19</v>
      </c>
      <c r="B25" s="22" t="s">
        <v>28</v>
      </c>
      <c r="C25" s="24">
        <v>33</v>
      </c>
      <c r="D25" s="42">
        <v>0</v>
      </c>
      <c r="E25" s="43">
        <v>0</v>
      </c>
      <c r="F25" s="44">
        <v>0</v>
      </c>
      <c r="G25" s="15">
        <v>19</v>
      </c>
      <c r="H25" s="16">
        <v>18</v>
      </c>
      <c r="I25" s="17">
        <v>0</v>
      </c>
      <c r="J25" s="42">
        <v>0</v>
      </c>
      <c r="K25" s="43">
        <v>0</v>
      </c>
      <c r="L25" s="44">
        <v>0</v>
      </c>
      <c r="M25" s="46">
        <v>0</v>
      </c>
      <c r="N25" s="47">
        <v>0</v>
      </c>
      <c r="O25" s="47">
        <v>0</v>
      </c>
      <c r="P25" s="30">
        <f t="shared" si="0"/>
        <v>37</v>
      </c>
      <c r="Q25" s="33">
        <f t="shared" si="1"/>
        <v>0</v>
      </c>
      <c r="R25" s="33">
        <f t="shared" si="2"/>
        <v>0</v>
      </c>
      <c r="S25" s="31">
        <f t="shared" si="3"/>
        <v>37</v>
      </c>
    </row>
    <row r="26" spans="1:19" ht="12.75">
      <c r="A26" s="14">
        <v>20</v>
      </c>
      <c r="B26" s="22" t="s">
        <v>29</v>
      </c>
      <c r="C26" s="24">
        <v>56</v>
      </c>
      <c r="D26" s="42">
        <v>0</v>
      </c>
      <c r="E26" s="43">
        <v>0</v>
      </c>
      <c r="F26" s="44">
        <v>0</v>
      </c>
      <c r="G26" s="15">
        <v>16</v>
      </c>
      <c r="H26" s="16">
        <v>0</v>
      </c>
      <c r="I26" s="17">
        <v>19</v>
      </c>
      <c r="J26" s="42">
        <v>0</v>
      </c>
      <c r="K26" s="43">
        <v>0</v>
      </c>
      <c r="L26" s="44">
        <v>0</v>
      </c>
      <c r="M26" s="46">
        <v>0</v>
      </c>
      <c r="N26" s="47">
        <v>0</v>
      </c>
      <c r="O26" s="47">
        <v>0</v>
      </c>
      <c r="P26" s="30">
        <f t="shared" si="0"/>
        <v>35</v>
      </c>
      <c r="Q26" s="33">
        <f t="shared" si="1"/>
        <v>0</v>
      </c>
      <c r="R26" s="33">
        <f t="shared" si="2"/>
        <v>0</v>
      </c>
      <c r="S26" s="31">
        <f t="shared" si="3"/>
        <v>35</v>
      </c>
    </row>
    <row r="27" spans="1:19" ht="12.75">
      <c r="A27" s="14">
        <v>21</v>
      </c>
      <c r="B27" s="22" t="s">
        <v>30</v>
      </c>
      <c r="C27" s="24">
        <v>31</v>
      </c>
      <c r="D27" s="42">
        <v>0</v>
      </c>
      <c r="E27" s="43">
        <v>0</v>
      </c>
      <c r="F27" s="44">
        <v>0</v>
      </c>
      <c r="G27" s="15">
        <v>17</v>
      </c>
      <c r="H27" s="16">
        <v>17</v>
      </c>
      <c r="I27" s="17">
        <v>0</v>
      </c>
      <c r="J27" s="42">
        <v>0</v>
      </c>
      <c r="K27" s="43">
        <v>0</v>
      </c>
      <c r="L27" s="44">
        <v>0</v>
      </c>
      <c r="M27" s="46">
        <v>0</v>
      </c>
      <c r="N27" s="47">
        <v>0</v>
      </c>
      <c r="O27" s="47">
        <v>0</v>
      </c>
      <c r="P27" s="30">
        <f t="shared" si="0"/>
        <v>34</v>
      </c>
      <c r="Q27" s="33">
        <f t="shared" si="1"/>
        <v>0</v>
      </c>
      <c r="R27" s="33">
        <f t="shared" si="2"/>
        <v>0</v>
      </c>
      <c r="S27" s="31">
        <f t="shared" si="3"/>
        <v>34</v>
      </c>
    </row>
    <row r="28" spans="1:19" ht="13.5" customHeight="1">
      <c r="A28" s="14"/>
      <c r="D28" s="48">
        <v>14</v>
      </c>
      <c r="E28" s="48"/>
      <c r="F28" s="48"/>
      <c r="G28" s="48">
        <v>18</v>
      </c>
      <c r="H28" s="48"/>
      <c r="I28" s="48"/>
      <c r="J28" s="48">
        <v>14</v>
      </c>
      <c r="K28" s="48"/>
      <c r="L28" s="48"/>
      <c r="M28" s="48">
        <v>16</v>
      </c>
      <c r="N28" s="48"/>
      <c r="O28" s="48"/>
      <c r="P28" s="20"/>
      <c r="Q28" s="20"/>
      <c r="R28" s="20"/>
      <c r="S28" s="20"/>
    </row>
  </sheetData>
  <sheetProtection/>
  <mergeCells count="18">
    <mergeCell ref="B1:S2"/>
    <mergeCell ref="B4:B6"/>
    <mergeCell ref="D4:F4"/>
    <mergeCell ref="G4:I4"/>
    <mergeCell ref="M5:O5"/>
    <mergeCell ref="Q4:R4"/>
    <mergeCell ref="C4:C6"/>
    <mergeCell ref="P4:P6"/>
    <mergeCell ref="J5:L5"/>
    <mergeCell ref="J4:L4"/>
    <mergeCell ref="D28:F28"/>
    <mergeCell ref="G28:I28"/>
    <mergeCell ref="J28:L28"/>
    <mergeCell ref="D5:F5"/>
    <mergeCell ref="S4:S6"/>
    <mergeCell ref="G5:I5"/>
    <mergeCell ref="M4:O4"/>
    <mergeCell ref="M28:O28"/>
  </mergeCells>
  <printOptions horizontalCentered="1"/>
  <pageMargins left="0" right="0" top="0.1968503937007874" bottom="0.7874015748031497" header="0.31496062992125984" footer="0.5118110236220472"/>
  <pageSetup fitToHeight="1" fitToWidth="1" horizontalDpi="600" verticalDpi="600" orientation="landscape" paperSize="9" r:id="rId1"/>
  <headerFooter alignWithMargins="0">
    <oddFooter>&amp;L&amp;"Trebuchet MS,Bold"Time:  &amp;T  
Date:  &amp;D&amp;C&amp;"Trebuchet MS,Bold"Motorsport SA
011 466 2440&amp;R&amp;"Trebuchet MS,Bold"Page 1 of&amp;P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Atkinson Allison</cp:lastModifiedBy>
  <cp:lastPrinted>2016-07-16T14:25:29Z</cp:lastPrinted>
  <dcterms:created xsi:type="dcterms:W3CDTF">2004-09-13T13:31:09Z</dcterms:created>
  <dcterms:modified xsi:type="dcterms:W3CDTF">2016-07-18T10:46:13Z</dcterms:modified>
  <cp:category/>
  <cp:version/>
  <cp:contentType/>
  <cp:contentStatus/>
</cp:coreProperties>
</file>