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6\Western Cape\Offroad MC &amp; QD\"/>
    </mc:Choice>
  </mc:AlternateContent>
  <bookViews>
    <workbookView xWindow="0" yWindow="0" windowWidth="20490" windowHeight="7755" tabRatio="710" firstSheet="4" activeTab="6"/>
  </bookViews>
  <sheets>
    <sheet name="LADIES INTRO BIKES" sheetId="20" r:id="rId1"/>
    <sheet name="200cc BIKES" sheetId="17" r:id="rId2"/>
    <sheet name="OPEN BIKES" sheetId="13" r:id="rId3"/>
    <sheet name="SENIOR BIKES" sheetId="14" r:id="rId4"/>
    <sheet name="MASTERS BIKES" sheetId="9" r:id="rId5"/>
    <sheet name="LADIES BIKES" sheetId="11" r:id="rId6"/>
    <sheet name="SOCIAL BIKES" sheetId="8" r:id="rId7"/>
    <sheet name="RALLY BIKES" sheetId="26" r:id="rId8"/>
    <sheet name="Q1 QUADS" sheetId="15" r:id="rId9"/>
    <sheet name="SENIOR QUADS" sheetId="10" r:id="rId10"/>
    <sheet name="LADIES QUADS" sheetId="16" r:id="rId11"/>
    <sheet name="SOCIAL QUADS" sheetId="5" r:id="rId12"/>
    <sheet name="OVERALL 3HR QUADS" sheetId="21" r:id="rId13"/>
    <sheet name="OVERALL 3HR BIKES" sheetId="24" r:id="rId14"/>
  </sheets>
  <definedNames>
    <definedName name="_xlnm._FilterDatabase" localSheetId="13" hidden="1">'OVERALL 3HR BIKES'!$A$3:$K$119</definedName>
    <definedName name="_xlnm._FilterDatabase" localSheetId="12" hidden="1">'OVERALL 3HR QUADS'!$A$3:$L$34</definedName>
    <definedName name="_xlnm._FilterDatabase" localSheetId="11" hidden="1">'SOCIAL QUADS'!#REF!</definedName>
    <definedName name="_xlnm.Print_Area" localSheetId="5">'LADIES BIKES'!$A$1:$L$13</definedName>
    <definedName name="_xlnm.Print_Area" localSheetId="4">'MASTERS BIKES'!$A$1:$L$34</definedName>
    <definedName name="_xlnm.Print_Area" localSheetId="2">'OPEN BIKES'!$A$1:$L$35</definedName>
    <definedName name="_xlnm.Print_Area" localSheetId="12">'OVERALL 3HR QUADS'!$A$1:$L$38</definedName>
    <definedName name="_xlnm.Print_Area" localSheetId="8">'Q1 QUADS'!$A$1:$L$22</definedName>
    <definedName name="_xlnm.Print_Area" localSheetId="7">'RALLY BIKES'!$A$1:$L$13</definedName>
    <definedName name="_xlnm.Print_Area" localSheetId="3">'SENIOR BIKES'!$A$1:$L$35</definedName>
    <definedName name="_xlnm.Print_Area" localSheetId="9">'SENIOR QUADS'!$A$1:$L$17</definedName>
    <definedName name="_xlnm.Print_Area" localSheetId="6">'SOCIAL BIKES'!$A$1:$L$35</definedName>
    <definedName name="_xlnm.Print_Area" localSheetId="11">'SOCIAL QUADS'!$A$1:$L$16</definedName>
  </definedNames>
  <calcPr calcId="152511"/>
</workbook>
</file>

<file path=xl/calcChain.xml><?xml version="1.0" encoding="utf-8"?>
<calcChain xmlns="http://schemas.openxmlformats.org/spreadsheetml/2006/main">
  <c r="G34" i="8" l="1"/>
  <c r="H34" i="8"/>
  <c r="I34" i="8"/>
  <c r="J34" i="8"/>
  <c r="H22" i="15" l="1"/>
  <c r="F34" i="8"/>
  <c r="H34" i="9"/>
  <c r="H13" i="11"/>
  <c r="G17" i="16" l="1"/>
  <c r="H17" i="16"/>
  <c r="I17" i="16"/>
  <c r="J17" i="16"/>
  <c r="F17" i="16"/>
  <c r="K63" i="24"/>
  <c r="K5" i="24"/>
  <c r="K9" i="24"/>
  <c r="K53" i="24"/>
  <c r="K95" i="24"/>
  <c r="K76" i="24"/>
  <c r="K73" i="24"/>
  <c r="K104" i="24"/>
  <c r="K47" i="24"/>
  <c r="K107" i="24"/>
  <c r="K70" i="24"/>
  <c r="K86" i="24"/>
  <c r="K88" i="24"/>
  <c r="K15" i="24"/>
  <c r="K36" i="24"/>
  <c r="K66" i="24"/>
  <c r="K34" i="24"/>
  <c r="K19" i="24"/>
  <c r="K82" i="24"/>
  <c r="K91" i="24"/>
  <c r="K12" i="24"/>
  <c r="K30" i="24"/>
  <c r="K96" i="24"/>
  <c r="K74" i="24"/>
  <c r="K35" i="24"/>
  <c r="K84" i="24"/>
  <c r="K94" i="24"/>
  <c r="K10" i="24"/>
  <c r="K105" i="24"/>
  <c r="K25" i="24"/>
  <c r="K69" i="24"/>
  <c r="K46" i="24"/>
  <c r="K6" i="24"/>
  <c r="K20" i="24"/>
  <c r="K17" i="24"/>
  <c r="K13" i="24"/>
  <c r="K8" i="24"/>
  <c r="K4" i="24"/>
  <c r="K77" i="24"/>
  <c r="K31" i="24"/>
  <c r="K29" i="24"/>
  <c r="K106" i="24"/>
  <c r="K22" i="24"/>
  <c r="K7" i="24"/>
  <c r="K33" i="24"/>
  <c r="K26" i="24"/>
  <c r="K24" i="24"/>
  <c r="K51" i="24"/>
  <c r="K55" i="24"/>
  <c r="K75" i="24"/>
  <c r="K39" i="24"/>
  <c r="K52" i="24"/>
  <c r="K90" i="24"/>
  <c r="K42" i="24"/>
  <c r="K50" i="24"/>
  <c r="K67" i="24"/>
  <c r="K87" i="24"/>
  <c r="K81" i="24"/>
  <c r="K92" i="24"/>
  <c r="K60" i="24"/>
  <c r="K27" i="24"/>
  <c r="K18" i="24"/>
  <c r="K78" i="24"/>
  <c r="K38" i="24"/>
  <c r="K14" i="24"/>
  <c r="K28" i="24"/>
  <c r="K99" i="24"/>
  <c r="K21" i="24"/>
  <c r="K54" i="24"/>
  <c r="K41" i="24"/>
  <c r="K72" i="24"/>
  <c r="K59" i="24"/>
  <c r="K11" i="24"/>
  <c r="K62" i="24"/>
  <c r="K93" i="24"/>
  <c r="K98" i="24"/>
  <c r="K48" i="24"/>
  <c r="K32" i="24"/>
  <c r="K37" i="24"/>
  <c r="K45" i="24"/>
  <c r="K61" i="24"/>
  <c r="K79" i="24"/>
  <c r="K44" i="24"/>
  <c r="K85" i="24"/>
  <c r="K57" i="24"/>
  <c r="K68" i="24"/>
  <c r="K100" i="24"/>
  <c r="K16" i="24"/>
  <c r="K58" i="24"/>
  <c r="K89" i="24"/>
  <c r="K71" i="24"/>
  <c r="K65" i="24"/>
  <c r="K23" i="24"/>
  <c r="K56" i="24"/>
  <c r="K43" i="24"/>
  <c r="K97" i="24"/>
  <c r="K64" i="24"/>
  <c r="K101" i="24"/>
  <c r="K102" i="24"/>
  <c r="K103" i="24"/>
  <c r="K108" i="24"/>
  <c r="K83" i="24"/>
  <c r="K109" i="24"/>
  <c r="K49" i="24"/>
  <c r="K80" i="24"/>
  <c r="K110" i="24"/>
  <c r="K111" i="24"/>
  <c r="K112" i="24"/>
  <c r="K113" i="24"/>
  <c r="K114" i="24"/>
  <c r="K115" i="24"/>
  <c r="K116" i="24"/>
  <c r="K117" i="24"/>
  <c r="K118" i="24"/>
  <c r="K40" i="24"/>
  <c r="L16" i="13"/>
  <c r="L18" i="13"/>
  <c r="L13" i="13"/>
  <c r="L9" i="13"/>
  <c r="L22" i="13"/>
  <c r="L21" i="13"/>
  <c r="L15" i="13"/>
  <c r="L23" i="13"/>
  <c r="L24" i="13"/>
  <c r="L25" i="13"/>
  <c r="L20" i="13"/>
  <c r="K13" i="26"/>
  <c r="J13" i="26"/>
  <c r="I13" i="26"/>
  <c r="H13" i="26"/>
  <c r="G13" i="26"/>
  <c r="F13" i="26"/>
  <c r="L9" i="26"/>
  <c r="L8" i="26"/>
  <c r="L7" i="26"/>
  <c r="L6" i="26"/>
  <c r="L5" i="26"/>
  <c r="L4" i="26"/>
  <c r="L23" i="17"/>
  <c r="F121" i="24" l="1"/>
  <c r="G38" i="21"/>
  <c r="H38" i="21"/>
  <c r="I38" i="21"/>
  <c r="J38" i="21"/>
  <c r="K38" i="21"/>
  <c r="F38" i="21"/>
  <c r="G17" i="10"/>
  <c r="H17" i="10"/>
  <c r="I17" i="10"/>
  <c r="J17" i="10"/>
  <c r="K17" i="10"/>
  <c r="F17" i="10"/>
  <c r="G34" i="9"/>
  <c r="I34" i="9"/>
  <c r="J34" i="9"/>
  <c r="K34" i="9"/>
  <c r="F34" i="9"/>
  <c r="G13" i="11"/>
  <c r="I13" i="11"/>
  <c r="J13" i="11"/>
  <c r="K13" i="11"/>
  <c r="F13" i="11"/>
  <c r="K34" i="8"/>
  <c r="G24" i="17"/>
  <c r="H24" i="17"/>
  <c r="I24" i="17"/>
  <c r="J24" i="17"/>
  <c r="K24" i="17"/>
  <c r="F24" i="17"/>
  <c r="L22" i="17"/>
  <c r="L17" i="17"/>
  <c r="L15" i="17"/>
  <c r="L6" i="17"/>
  <c r="L10" i="17"/>
  <c r="L14" i="17"/>
  <c r="L21" i="17"/>
  <c r="L9" i="17"/>
  <c r="L20" i="17"/>
  <c r="G22" i="15"/>
  <c r="I22" i="15"/>
  <c r="J22" i="15"/>
  <c r="K22" i="15"/>
  <c r="F22" i="15"/>
  <c r="G36" i="13"/>
  <c r="H36" i="13"/>
  <c r="I36" i="13"/>
  <c r="J36" i="13"/>
  <c r="K36" i="13"/>
  <c r="F36" i="13"/>
  <c r="G35" i="14"/>
  <c r="H35" i="14"/>
  <c r="I35" i="14"/>
  <c r="J35" i="14"/>
  <c r="K35" i="14"/>
  <c r="F35" i="14"/>
  <c r="G17" i="20"/>
  <c r="H17" i="20"/>
  <c r="I17" i="20"/>
  <c r="J17" i="20"/>
  <c r="K17" i="20"/>
  <c r="F17" i="20"/>
  <c r="L7" i="20"/>
  <c r="L8" i="20"/>
  <c r="L4" i="20"/>
  <c r="L6" i="20"/>
  <c r="L10" i="20"/>
  <c r="L5" i="20"/>
  <c r="L11" i="20"/>
  <c r="L12" i="20"/>
  <c r="L13" i="20"/>
  <c r="L29" i="9"/>
  <c r="L33" i="21"/>
  <c r="L10" i="14"/>
  <c r="L18" i="9"/>
  <c r="L24" i="8"/>
  <c r="L30" i="8"/>
  <c r="L28" i="8"/>
  <c r="L25" i="14"/>
  <c r="L19" i="14"/>
  <c r="L17" i="13"/>
  <c r="L19" i="13"/>
  <c r="L8" i="13"/>
  <c r="L5" i="13"/>
  <c r="L14" i="13"/>
  <c r="L7" i="13"/>
  <c r="L10" i="13"/>
  <c r="L12" i="13"/>
  <c r="L26" i="13"/>
  <c r="L11" i="13"/>
  <c r="L27" i="13"/>
  <c r="L28" i="13"/>
  <c r="L29" i="13"/>
  <c r="L30" i="13"/>
  <c r="L32" i="13"/>
  <c r="L33" i="13"/>
  <c r="L31" i="13"/>
  <c r="L21" i="21"/>
  <c r="L34" i="21"/>
  <c r="L15" i="8"/>
  <c r="L10" i="8"/>
  <c r="L29" i="8"/>
  <c r="L23" i="8"/>
  <c r="L11" i="8"/>
  <c r="L7" i="8"/>
  <c r="L27" i="8"/>
  <c r="L19" i="21"/>
  <c r="L31" i="21"/>
  <c r="L4" i="21"/>
  <c r="L14" i="21"/>
  <c r="L15" i="21"/>
  <c r="L16" i="21"/>
  <c r="L9" i="21"/>
  <c r="L12" i="21"/>
  <c r="L23" i="21"/>
  <c r="L8" i="21"/>
  <c r="L17" i="21"/>
  <c r="L27" i="21"/>
  <c r="L29" i="21"/>
  <c r="L24" i="21"/>
  <c r="L30" i="21"/>
  <c r="L5" i="21"/>
  <c r="L11" i="21"/>
  <c r="L6" i="21"/>
  <c r="L7" i="21"/>
  <c r="L10" i="21"/>
  <c r="L13" i="21"/>
  <c r="L18" i="21"/>
  <c r="L25" i="21"/>
  <c r="L28" i="21"/>
  <c r="L22" i="21"/>
  <c r="L32" i="21"/>
  <c r="L20" i="21"/>
  <c r="L26" i="21"/>
  <c r="L5" i="5"/>
  <c r="L4" i="5"/>
  <c r="L6" i="5"/>
  <c r="L6" i="16"/>
  <c r="L4" i="16"/>
  <c r="L5" i="16"/>
  <c r="L9" i="16"/>
  <c r="L10" i="16"/>
  <c r="L11" i="16"/>
  <c r="L12" i="16"/>
  <c r="L13" i="16"/>
  <c r="L9" i="15"/>
  <c r="L11" i="15"/>
  <c r="L4" i="8"/>
  <c r="L6" i="8"/>
  <c r="L8" i="8"/>
  <c r="L18" i="8"/>
  <c r="L6" i="11"/>
  <c r="L4" i="11"/>
  <c r="L7" i="11"/>
  <c r="L16" i="9"/>
  <c r="L11" i="9"/>
  <c r="L12" i="9"/>
  <c r="L19" i="9"/>
  <c r="L22" i="9"/>
  <c r="L13" i="9"/>
  <c r="L14" i="9"/>
  <c r="L26" i="9"/>
  <c r="L8" i="9"/>
  <c r="L24" i="9"/>
  <c r="L10" i="9"/>
  <c r="L23" i="9"/>
  <c r="L6" i="9"/>
  <c r="L9" i="9"/>
  <c r="L7" i="9"/>
  <c r="L21" i="9"/>
  <c r="L20" i="9"/>
  <c r="L23" i="14"/>
  <c r="L22" i="14"/>
  <c r="L18" i="14"/>
  <c r="L29" i="14"/>
  <c r="L12" i="14"/>
  <c r="L5" i="14"/>
  <c r="L7" i="14"/>
  <c r="L17" i="14"/>
  <c r="L20" i="14"/>
  <c r="L11" i="14"/>
  <c r="L16" i="14"/>
  <c r="L14" i="14"/>
  <c r="L26" i="14"/>
  <c r="L15" i="14"/>
  <c r="L6" i="13"/>
  <c r="L12" i="17"/>
  <c r="L18" i="17"/>
  <c r="L16" i="17"/>
  <c r="L13" i="17"/>
  <c r="L19" i="17"/>
  <c r="L9" i="20"/>
  <c r="L7" i="17"/>
  <c r="L11" i="17"/>
  <c r="L8" i="17"/>
  <c r="L4" i="13"/>
  <c r="L24" i="14"/>
  <c r="L27" i="14"/>
  <c r="L21" i="14"/>
  <c r="L28" i="14"/>
  <c r="L6" i="14"/>
  <c r="L4" i="14"/>
  <c r="L30" i="14"/>
  <c r="L8" i="14"/>
  <c r="L27" i="9"/>
  <c r="L25" i="9"/>
  <c r="L17" i="9"/>
  <c r="L15" i="9"/>
  <c r="L28" i="9"/>
  <c r="L9" i="11"/>
  <c r="L8" i="11"/>
  <c r="L21" i="8"/>
  <c r="L12" i="8"/>
  <c r="L20" i="8"/>
  <c r="L31" i="8"/>
  <c r="L13" i="8"/>
  <c r="L19" i="8"/>
  <c r="L25" i="8"/>
  <c r="L14" i="8"/>
  <c r="L26" i="8"/>
  <c r="L17" i="8"/>
  <c r="L16" i="8"/>
  <c r="L9" i="8"/>
  <c r="L16" i="15"/>
  <c r="L14" i="15"/>
  <c r="L18" i="15"/>
  <c r="L17" i="15"/>
  <c r="L13" i="15"/>
  <c r="L15" i="15"/>
  <c r="L6" i="15"/>
  <c r="L12" i="15"/>
  <c r="L7" i="15"/>
  <c r="L8" i="15"/>
  <c r="L4" i="15"/>
  <c r="L5" i="10"/>
  <c r="L12" i="10"/>
  <c r="L13" i="10"/>
  <c r="L10" i="10"/>
  <c r="L6" i="10"/>
  <c r="L8" i="10"/>
  <c r="L9" i="10"/>
  <c r="L11" i="10"/>
  <c r="L22" i="8"/>
  <c r="L8" i="16"/>
  <c r="L7" i="16"/>
  <c r="L10" i="15"/>
  <c r="L5" i="15"/>
  <c r="L8" i="5"/>
  <c r="L7" i="5"/>
  <c r="L7" i="10"/>
  <c r="L4" i="10"/>
  <c r="L5" i="11"/>
  <c r="L4" i="9"/>
  <c r="L5" i="9"/>
  <c r="L5" i="8"/>
  <c r="L5" i="17"/>
  <c r="L4" i="17"/>
  <c r="L9" i="14"/>
  <c r="L13" i="14"/>
</calcChain>
</file>

<file path=xl/sharedStrings.xml><?xml version="1.0" encoding="utf-8"?>
<sst xmlns="http://schemas.openxmlformats.org/spreadsheetml/2006/main" count="1185" uniqueCount="644">
  <si>
    <t>Pos</t>
  </si>
  <si>
    <t>Total</t>
  </si>
  <si>
    <t>C83</t>
  </si>
  <si>
    <t>C134</t>
  </si>
  <si>
    <t>L70</t>
  </si>
  <si>
    <t>L714</t>
  </si>
  <si>
    <t>L99</t>
  </si>
  <si>
    <t>CL29</t>
  </si>
  <si>
    <t>L90</t>
  </si>
  <si>
    <t>L222</t>
  </si>
  <si>
    <t>C7</t>
  </si>
  <si>
    <t>L62</t>
  </si>
  <si>
    <t>Competitor</t>
  </si>
  <si>
    <t>Lic.No.</t>
  </si>
  <si>
    <t>Bike No.</t>
  </si>
  <si>
    <t>L97</t>
  </si>
  <si>
    <t>STARTERS</t>
  </si>
  <si>
    <t>ALISON DROOMER</t>
  </si>
  <si>
    <t>KIONA JADE ROBERTSON</t>
  </si>
  <si>
    <t>CATHERINE PARISH</t>
  </si>
  <si>
    <t>C395</t>
  </si>
  <si>
    <t>E59</t>
  </si>
  <si>
    <t>C105</t>
  </si>
  <si>
    <t>E286</t>
  </si>
  <si>
    <t>C343</t>
  </si>
  <si>
    <t>DNF</t>
  </si>
  <si>
    <t>E277</t>
  </si>
  <si>
    <t>C485</t>
  </si>
  <si>
    <t>C705</t>
  </si>
  <si>
    <t>C658</t>
  </si>
  <si>
    <t>C511</t>
  </si>
  <si>
    <t>C196</t>
  </si>
  <si>
    <t>C284</t>
  </si>
  <si>
    <t>C439</t>
  </si>
  <si>
    <t>C468</t>
  </si>
  <si>
    <t>L140</t>
  </si>
  <si>
    <t>L58</t>
  </si>
  <si>
    <t>CL64</t>
  </si>
  <si>
    <t>C191</t>
  </si>
  <si>
    <t>C423</t>
  </si>
  <si>
    <t>Club Mem No</t>
  </si>
  <si>
    <t>L67</t>
  </si>
  <si>
    <t>CL47</t>
  </si>
  <si>
    <t>BR13</t>
  </si>
  <si>
    <t>C106</t>
  </si>
  <si>
    <t>C845</t>
  </si>
  <si>
    <t>C846</t>
  </si>
  <si>
    <t>C40</t>
  </si>
  <si>
    <t>C12</t>
  </si>
  <si>
    <t>C6</t>
  </si>
  <si>
    <t>C464</t>
  </si>
  <si>
    <t>2016 WCOC JNR/SNR CLUB CHAMPIONSHIP - Ladies Intro Bikes</t>
  </si>
  <si>
    <t>2016 WCOC SNR CLUB CHAMPIONSHIP - OPEN Bikes</t>
  </si>
  <si>
    <t>2016 WCOC SNR CLUB CHAMPIONSHIP</t>
  </si>
  <si>
    <t>2016 WCOC SNR CLUB CHAMPIONSHIP - SOCIAL Quads</t>
  </si>
  <si>
    <t>2016 WCOC SNR CLUB CHAMPIONSHIP - LADIES Quads</t>
  </si>
  <si>
    <t>2016 WCOC SNR CLUB CHAMPIONSHIP - SENIOR Quads</t>
  </si>
  <si>
    <t>2016 WCOC SNR CLUB CHAMPIONSHIP - Q1 Quads</t>
  </si>
  <si>
    <t>2016 WCOC SNR CLUB CHAMPIONSHIP - SOCIAL Bikes</t>
  </si>
  <si>
    <t>2016 WCOC SNR CLUB CHAMPIONSHIP - LADIES Bikes</t>
  </si>
  <si>
    <t>2016 WCOC SNR CLUB CHAMPIONSHIP - MASTER Bikes</t>
  </si>
  <si>
    <t>2016 WCOC SNR CLUB CHAMPIONSHIP - SENIOR Bikes</t>
  </si>
  <si>
    <t>2016 WCOC SNR CLUB CHAMPIONSHIP - 200cc Bikes</t>
  </si>
  <si>
    <t>ASHTON HARTH</t>
  </si>
  <si>
    <t>LIZA VIANELLO</t>
  </si>
  <si>
    <t>KIM PISTOR</t>
  </si>
  <si>
    <t>LAUREN PISTOR</t>
  </si>
  <si>
    <t>033092</t>
  </si>
  <si>
    <t>C219</t>
  </si>
  <si>
    <t>C279</t>
  </si>
  <si>
    <t>CC46</t>
  </si>
  <si>
    <t>TBA</t>
  </si>
  <si>
    <t>WC039</t>
  </si>
  <si>
    <t>WC080</t>
  </si>
  <si>
    <t>WC0778</t>
  </si>
  <si>
    <t>WC014</t>
  </si>
  <si>
    <t>WC016</t>
  </si>
  <si>
    <t>WC023</t>
  </si>
  <si>
    <t>DEVAN MARAIS</t>
  </si>
  <si>
    <t>CALVIN WILTSHIRE</t>
  </si>
  <si>
    <t>CHARLES VAN NIEKERK</t>
  </si>
  <si>
    <t>HUME SCHONFELDT</t>
  </si>
  <si>
    <t>BRENDON SMITH</t>
  </si>
  <si>
    <t>JANIEL DE VILLIERS</t>
  </si>
  <si>
    <t>DEVON ARNDT</t>
  </si>
  <si>
    <t>JAN HEIMRIKS NEL</t>
  </si>
  <si>
    <t>WILLEM VISSER</t>
  </si>
  <si>
    <t>MANFRED VAN LILL</t>
  </si>
  <si>
    <t>MARIUS MALAN</t>
  </si>
  <si>
    <t>TRISTAN WALSHE</t>
  </si>
  <si>
    <t>MICHAEL GILLMAN</t>
  </si>
  <si>
    <t>HANNES KLOPPERS</t>
  </si>
  <si>
    <t>E71</t>
  </si>
  <si>
    <t>E51</t>
  </si>
  <si>
    <t>CD27</t>
  </si>
  <si>
    <t>E159</t>
  </si>
  <si>
    <t>CD88</t>
  </si>
  <si>
    <t>01140</t>
  </si>
  <si>
    <t>07080</t>
  </si>
  <si>
    <t>005750</t>
  </si>
  <si>
    <t>04684</t>
  </si>
  <si>
    <t>000956</t>
  </si>
  <si>
    <t>1834</t>
  </si>
  <si>
    <t>NICOLA STRAUSS</t>
  </si>
  <si>
    <t>RIKI MANS</t>
  </si>
  <si>
    <t>GILLIAN THOMAS</t>
  </si>
  <si>
    <t>ANNELI MULLER</t>
  </si>
  <si>
    <t>E162</t>
  </si>
  <si>
    <t>035805</t>
  </si>
  <si>
    <t>DAVID ELLIS</t>
  </si>
  <si>
    <t>BRETT LEWIS</t>
  </si>
  <si>
    <t>WILLIAM OOSTHUIZEN</t>
  </si>
  <si>
    <t>WARREN GERMISHUYS</t>
  </si>
  <si>
    <t>JP LE ROUX</t>
  </si>
  <si>
    <t>LANCE BOUMA</t>
  </si>
  <si>
    <t>JACO DIPPENAAR</t>
  </si>
  <si>
    <t>RENIER DU PLESSIS</t>
  </si>
  <si>
    <t>HEIN VAN DEN ENDE</t>
  </si>
  <si>
    <t>DONOVAN VAN DE LANGENBERG</t>
  </si>
  <si>
    <t>DAVID DE WET</t>
  </si>
  <si>
    <t>BAREND COMBRINK</t>
  </si>
  <si>
    <t>ANTONIO PEREIRA</t>
  </si>
  <si>
    <t>JUSTIN TYLER</t>
  </si>
  <si>
    <t>BJORN CONACHER</t>
  </si>
  <si>
    <t>DONAVAN WALSHE</t>
  </si>
  <si>
    <t>LOUIS PEREIRA</t>
  </si>
  <si>
    <t>EBEN HEUNIS</t>
  </si>
  <si>
    <t>SHANE NELL</t>
  </si>
  <si>
    <t>ASHLEY GODDARD</t>
  </si>
  <si>
    <t>E711</t>
  </si>
  <si>
    <t>C416</t>
  </si>
  <si>
    <t>C64</t>
  </si>
  <si>
    <t>C262</t>
  </si>
  <si>
    <t>C365</t>
  </si>
  <si>
    <t>C575</t>
  </si>
  <si>
    <t>C722</t>
  </si>
  <si>
    <t>E168</t>
  </si>
  <si>
    <t>E107</t>
  </si>
  <si>
    <t>OB5</t>
  </si>
  <si>
    <t>02035</t>
  </si>
  <si>
    <t>02158</t>
  </si>
  <si>
    <t>002571</t>
  </si>
  <si>
    <t>003105</t>
  </si>
  <si>
    <t>CLINT RIEPER</t>
  </si>
  <si>
    <t>OCKERT SWART</t>
  </si>
  <si>
    <t>ALEC COMBRINK</t>
  </si>
  <si>
    <t>HENRY HANEKOM</t>
  </si>
  <si>
    <t>SIMON VAN BLERK</t>
  </si>
  <si>
    <t>SHELDON RHOODE</t>
  </si>
  <si>
    <t>HANCO JANSE VAN RENSBURG</t>
  </si>
  <si>
    <t>DREYER VAN NIEKERK</t>
  </si>
  <si>
    <t>QUINTUS MULLER</t>
  </si>
  <si>
    <t>MARK GULLIVER</t>
  </si>
  <si>
    <t>HENNIS VAN ZYL</t>
  </si>
  <si>
    <t>CHARL COETZEE</t>
  </si>
  <si>
    <t>REINHARDT VAN DER MERWE</t>
  </si>
  <si>
    <t>GRANT HULLEY</t>
  </si>
  <si>
    <t>ANDY PEDERSON</t>
  </si>
  <si>
    <t>LEON FOURIE</t>
  </si>
  <si>
    <t>JOHAN JANSEN VAN RENSBURG</t>
  </si>
  <si>
    <t>DANIEL ROSSOUW MALAN</t>
  </si>
  <si>
    <t>RIAAN HERHOLDT</t>
  </si>
  <si>
    <t>PIERRE ROSSOUW</t>
  </si>
  <si>
    <t>E8</t>
  </si>
  <si>
    <t>CC18</t>
  </si>
  <si>
    <t>C99</t>
  </si>
  <si>
    <t>02789</t>
  </si>
  <si>
    <t>04617</t>
  </si>
  <si>
    <t>003748</t>
  </si>
  <si>
    <t>034918</t>
  </si>
  <si>
    <t>002189</t>
  </si>
  <si>
    <t>028283</t>
  </si>
  <si>
    <t>002592</t>
  </si>
  <si>
    <t>01757</t>
  </si>
  <si>
    <t>001227</t>
  </si>
  <si>
    <t>033099</t>
  </si>
  <si>
    <t>000021</t>
  </si>
  <si>
    <t>MARTIN LOURENS</t>
  </si>
  <si>
    <t>HANNO CALITZ</t>
  </si>
  <si>
    <t>JOHAN VAN LILL</t>
  </si>
  <si>
    <t>OCKERT MANS</t>
  </si>
  <si>
    <t>HANNES COETZEE</t>
  </si>
  <si>
    <t>IZAK MANS</t>
  </si>
  <si>
    <t>HERBIE OOSTHUIZEN</t>
  </si>
  <si>
    <t>KOBUS POTGIETER</t>
  </si>
  <si>
    <t>VALDOR VILJOEN</t>
  </si>
  <si>
    <t>RENE VAN GALEN</t>
  </si>
  <si>
    <t>JOHN PAUL ROWLANDS</t>
  </si>
  <si>
    <t>BRETT PARISH</t>
  </si>
  <si>
    <t>GRANT TYLER</t>
  </si>
  <si>
    <t>KOBIE POTGIETER</t>
  </si>
  <si>
    <t>DAVID TALBOT</t>
  </si>
  <si>
    <t>JH BRINK</t>
  </si>
  <si>
    <t>DEREK MARTIN</t>
  </si>
  <si>
    <t>GERHARD VAN NIEKERK</t>
  </si>
  <si>
    <t>NICK VAN ZYL</t>
  </si>
  <si>
    <t>MURRAY THOMAS</t>
  </si>
  <si>
    <t>GRANT PISTOR</t>
  </si>
  <si>
    <t>J999</t>
  </si>
  <si>
    <t>E166</t>
  </si>
  <si>
    <t>C349</t>
  </si>
  <si>
    <t>C210</t>
  </si>
  <si>
    <t>E830</t>
  </si>
  <si>
    <t>C169</t>
  </si>
  <si>
    <t>00792</t>
  </si>
  <si>
    <t>2407</t>
  </si>
  <si>
    <t>024060</t>
  </si>
  <si>
    <t>01754</t>
  </si>
  <si>
    <t>002041</t>
  </si>
  <si>
    <t>002568</t>
  </si>
  <si>
    <t>HERMAN GROENWALD</t>
  </si>
  <si>
    <t>CHRIS GROENWALD</t>
  </si>
  <si>
    <t>NEVILLE CHAPMAN</t>
  </si>
  <si>
    <t>MARIUS DE VILLIERS</t>
  </si>
  <si>
    <t>KEVIN VIANELLO</t>
  </si>
  <si>
    <t>JURIE JOHANNES OTTO</t>
  </si>
  <si>
    <t>JASON TAYLOR</t>
  </si>
  <si>
    <t>ROSS ANDERSON</t>
  </si>
  <si>
    <t>DEON TERBLANCHE</t>
  </si>
  <si>
    <t>MARIO VAN DYK</t>
  </si>
  <si>
    <t>ABRI RICHTER</t>
  </si>
  <si>
    <t>NOEL ASHMORE</t>
  </si>
  <si>
    <t>HENDRIK HANEKOM</t>
  </si>
  <si>
    <t>COLIN MEDER</t>
  </si>
  <si>
    <t>MARIUS STRYDOM</t>
  </si>
  <si>
    <t>LOOD BURGER</t>
  </si>
  <si>
    <t>JOSEPH CLAVAUX</t>
  </si>
  <si>
    <t>HENDRIK VISSER</t>
  </si>
  <si>
    <t>ISMAIL MAMMON</t>
  </si>
  <si>
    <t>FAEEM ALI</t>
  </si>
  <si>
    <t>C256</t>
  </si>
  <si>
    <t>C367</t>
  </si>
  <si>
    <t>C111</t>
  </si>
  <si>
    <t>C221</t>
  </si>
  <si>
    <t>C16</t>
  </si>
  <si>
    <t>C340</t>
  </si>
  <si>
    <t>C450</t>
  </si>
  <si>
    <t>C27</t>
  </si>
  <si>
    <t>C321</t>
  </si>
  <si>
    <t>OB1</t>
  </si>
  <si>
    <t>OB4</t>
  </si>
  <si>
    <t>JULIA MOTHS</t>
  </si>
  <si>
    <t>MARYKE SPIES</t>
  </si>
  <si>
    <t>CHARDRI MONK</t>
  </si>
  <si>
    <t>L85</t>
  </si>
  <si>
    <t>L433</t>
  </si>
  <si>
    <t>00960</t>
  </si>
  <si>
    <t>BRODIE JACOBS</t>
  </si>
  <si>
    <t>FRANCO JUNIUS</t>
  </si>
  <si>
    <t>KEVIN CROUSE</t>
  </si>
  <si>
    <t>TRISTAN JOUBERT</t>
  </si>
  <si>
    <t>WICUS GELDENHUYS</t>
  </si>
  <si>
    <t>RUDOLPH HERBST</t>
  </si>
  <si>
    <t>LENDERT VON WALSLEBEN</t>
  </si>
  <si>
    <t>DEWALD THERON</t>
  </si>
  <si>
    <t>JEAN-CLAUDE VLOK</t>
  </si>
  <si>
    <t>L501</t>
  </si>
  <si>
    <t>OB3</t>
  </si>
  <si>
    <t>01523</t>
  </si>
  <si>
    <t>002262</t>
  </si>
  <si>
    <t>34209</t>
  </si>
  <si>
    <t>29935</t>
  </si>
  <si>
    <t>LOURENS VERVAART</t>
  </si>
  <si>
    <t>CLIVE CROUSE</t>
  </si>
  <si>
    <t>INNES MOOLMAN</t>
  </si>
  <si>
    <t>EDDIE VAN LOGGERENBERG</t>
  </si>
  <si>
    <t>SHAWN PRETORIUS</t>
  </si>
  <si>
    <t>WERNICH VAN DER WALT</t>
  </si>
  <si>
    <t>LEANDRO LATEGAN</t>
  </si>
  <si>
    <t>ANTON VAN DER BERG</t>
  </si>
  <si>
    <t>L84</t>
  </si>
  <si>
    <t>L79</t>
  </si>
  <si>
    <t>03714</t>
  </si>
  <si>
    <t>01520</t>
  </si>
  <si>
    <t>029168</t>
  </si>
  <si>
    <t>LENDERT VON WALTSELEBEN</t>
  </si>
  <si>
    <t>OVERBERG     27 FEBRUARY</t>
  </si>
  <si>
    <t>CALEDON          9 APRIL</t>
  </si>
  <si>
    <t xml:space="preserve">VELDRIF             2 JULY </t>
  </si>
  <si>
    <t>WC002</t>
  </si>
  <si>
    <t>WC045</t>
  </si>
  <si>
    <t>WC072</t>
  </si>
  <si>
    <t>SHANNON ACKERMAN</t>
  </si>
  <si>
    <t>WC192</t>
  </si>
  <si>
    <t>David Ellis</t>
  </si>
  <si>
    <t>Devan Marais</t>
  </si>
  <si>
    <t>Calvin Wiltshire</t>
  </si>
  <si>
    <t>Brett Lewis</t>
  </si>
  <si>
    <t>WOLVENKLOOF          9 APRIL</t>
  </si>
  <si>
    <t>William Oosthuizen</t>
  </si>
  <si>
    <t>Charles van Niekerk</t>
  </si>
  <si>
    <t>Hume Schonfeldt</t>
  </si>
  <si>
    <t>Clint Rieper</t>
  </si>
  <si>
    <t>Warren Germishuys</t>
  </si>
  <si>
    <t>JP le Roux</t>
  </si>
  <si>
    <t>Brendon Smith</t>
  </si>
  <si>
    <t>Martin Lourens</t>
  </si>
  <si>
    <t>Hanno Calitz</t>
  </si>
  <si>
    <t>Ockert Swart</t>
  </si>
  <si>
    <t>Brian Conacher</t>
  </si>
  <si>
    <t>Janiel de Villiers</t>
  </si>
  <si>
    <t>Shannon Ackerman</t>
  </si>
  <si>
    <t>Alec Combrink</t>
  </si>
  <si>
    <t>Devon Arndt</t>
  </si>
  <si>
    <t>Johan van Lill</t>
  </si>
  <si>
    <t>Ockert Mans</t>
  </si>
  <si>
    <t>Hannes Coetzee</t>
  </si>
  <si>
    <t>JD van Niekerk</t>
  </si>
  <si>
    <t>Henry Hanekom</t>
  </si>
  <si>
    <t>Simon van Blerk</t>
  </si>
  <si>
    <t>Jaco Dippenaar</t>
  </si>
  <si>
    <t>Liam Watson</t>
  </si>
  <si>
    <t>Sheldon Rhoode</t>
  </si>
  <si>
    <t>Dreyer van Niekerk</t>
  </si>
  <si>
    <t>Izak Mans</t>
  </si>
  <si>
    <t>Willem Visser</t>
  </si>
  <si>
    <t>Quintus Muller</t>
  </si>
  <si>
    <t>Manfred van Lill</t>
  </si>
  <si>
    <t>Renier du Plessis</t>
  </si>
  <si>
    <t>Troy Sullivan</t>
  </si>
  <si>
    <t>Herbie Oosthuizen</t>
  </si>
  <si>
    <t>Kobus Potgieter</t>
  </si>
  <si>
    <t>Jan Heimriks Nel</t>
  </si>
  <si>
    <t>Valdor Viljoen</t>
  </si>
  <si>
    <t>Kyle Wiltshire</t>
  </si>
  <si>
    <t>Mark Gulliver</t>
  </si>
  <si>
    <t>Hennis van Zyl</t>
  </si>
  <si>
    <t>Charl Coetzee</t>
  </si>
  <si>
    <t>Hein van den Ende</t>
  </si>
  <si>
    <t>Rene van Galen</t>
  </si>
  <si>
    <t>Reinhardt van der Merwe</t>
  </si>
  <si>
    <t>Donovan van de Langenhoven</t>
  </si>
  <si>
    <t>Grant Hulley</t>
  </si>
  <si>
    <t>Marius Malan</t>
  </si>
  <si>
    <t>Michael Pieterson</t>
  </si>
  <si>
    <t>Andy Pederson</t>
  </si>
  <si>
    <t>Leon Fourie</t>
  </si>
  <si>
    <t>John Paul Rowlands</t>
  </si>
  <si>
    <t>Johan Jansen van Rensburg</t>
  </si>
  <si>
    <t>Daniel Roussouw Malan</t>
  </si>
  <si>
    <t>Jano Brink</t>
  </si>
  <si>
    <t>David de Wet</t>
  </si>
  <si>
    <t>Juha van Lill</t>
  </si>
  <si>
    <t>Tristan Walshe</t>
  </si>
  <si>
    <t>Riaan Herholdt</t>
  </si>
  <si>
    <t>Brett Parish</t>
  </si>
  <si>
    <t>Grant Tyler</t>
  </si>
  <si>
    <t>Kobie Potgieter</t>
  </si>
  <si>
    <t>David Talbot</t>
  </si>
  <si>
    <t>JH Brink</t>
  </si>
  <si>
    <t>Dean Gouws</t>
  </si>
  <si>
    <t>Coert Smit</t>
  </si>
  <si>
    <t>Derek Martin</t>
  </si>
  <si>
    <t>Gerhard van Niekerk</t>
  </si>
  <si>
    <t>Nick van Zyl</t>
  </si>
  <si>
    <t>Murray Thomas</t>
  </si>
  <si>
    <t>Antonio Pereira</t>
  </si>
  <si>
    <t>Michael Gillman</t>
  </si>
  <si>
    <t>Justin Tyler</t>
  </si>
  <si>
    <t>Grant Pistor</t>
  </si>
  <si>
    <t>Hannes Kloppers</t>
  </si>
  <si>
    <t>Bjorn Conacher</t>
  </si>
  <si>
    <t>Tehgan Hindmarch</t>
  </si>
  <si>
    <t>Louis Pereira</t>
  </si>
  <si>
    <t>Andre Lourens</t>
  </si>
  <si>
    <t>Richard Andrews</t>
  </si>
  <si>
    <t>Eben Heinis</t>
  </si>
  <si>
    <t>Wout Olivier</t>
  </si>
  <si>
    <t>Shane Nell</t>
  </si>
  <si>
    <t>Ashley Goddard</t>
  </si>
  <si>
    <t>J254</t>
  </si>
  <si>
    <t>J94</t>
  </si>
  <si>
    <t>J250</t>
  </si>
  <si>
    <t>J365</t>
  </si>
  <si>
    <t>J112</t>
  </si>
  <si>
    <t>J15</t>
  </si>
  <si>
    <t>C147</t>
  </si>
  <si>
    <t>10592</t>
  </si>
  <si>
    <t>24059</t>
  </si>
  <si>
    <t>10953</t>
  </si>
  <si>
    <t>945</t>
  </si>
  <si>
    <t>31342</t>
  </si>
  <si>
    <t>5103</t>
  </si>
  <si>
    <t>3762</t>
  </si>
  <si>
    <t>163170</t>
  </si>
  <si>
    <t>14831</t>
  </si>
  <si>
    <t>03669</t>
  </si>
  <si>
    <t>019</t>
  </si>
  <si>
    <t>02407</t>
  </si>
  <si>
    <t>2382</t>
  </si>
  <si>
    <t>319518</t>
  </si>
  <si>
    <t>145326</t>
  </si>
  <si>
    <t>119</t>
  </si>
  <si>
    <t>654321</t>
  </si>
  <si>
    <t>2383</t>
  </si>
  <si>
    <t>021</t>
  </si>
  <si>
    <t>31471</t>
  </si>
  <si>
    <t>003453</t>
  </si>
  <si>
    <t>34167</t>
  </si>
  <si>
    <t>01137</t>
  </si>
  <si>
    <t>319010</t>
  </si>
  <si>
    <t>1234</t>
  </si>
  <si>
    <t>32827</t>
  </si>
  <si>
    <t>163186</t>
  </si>
  <si>
    <t>319032</t>
  </si>
  <si>
    <t>163150</t>
  </si>
  <si>
    <t>319014</t>
  </si>
  <si>
    <t>24271</t>
  </si>
  <si>
    <t>018</t>
  </si>
  <si>
    <t>319885</t>
  </si>
  <si>
    <t>34612</t>
  </si>
  <si>
    <t>7131</t>
  </si>
  <si>
    <t>17955</t>
  </si>
  <si>
    <t>318884</t>
  </si>
  <si>
    <t>319990</t>
  </si>
  <si>
    <t>08431</t>
  </si>
  <si>
    <t>319018</t>
  </si>
  <si>
    <t>406147</t>
  </si>
  <si>
    <t>31146</t>
  </si>
  <si>
    <t>319586</t>
  </si>
  <si>
    <t>4921</t>
  </si>
  <si>
    <t>16700</t>
  </si>
  <si>
    <t>319780</t>
  </si>
  <si>
    <t>319884</t>
  </si>
  <si>
    <t>20236</t>
  </si>
  <si>
    <t>319065</t>
  </si>
  <si>
    <t>123</t>
  </si>
  <si>
    <t>319861</t>
  </si>
  <si>
    <t>319015</t>
  </si>
  <si>
    <t>319996</t>
  </si>
  <si>
    <t>33644</t>
  </si>
  <si>
    <t>001962</t>
  </si>
  <si>
    <t>319997</t>
  </si>
  <si>
    <t>033208</t>
  </si>
  <si>
    <t>Barend Combrink</t>
  </si>
  <si>
    <t>WC-001</t>
  </si>
  <si>
    <t>WC-002</t>
  </si>
  <si>
    <t>Matthew Vianello</t>
  </si>
  <si>
    <t>Wolvenkloof          9 APRIL</t>
  </si>
  <si>
    <t>C310</t>
  </si>
  <si>
    <t>WILHELM SCHONFELDT</t>
  </si>
  <si>
    <t>JEANDRE RADYN</t>
  </si>
  <si>
    <t>E19</t>
  </si>
  <si>
    <t>WC205</t>
  </si>
  <si>
    <t>HENRY SMITH</t>
  </si>
  <si>
    <t>MATT VAN GALEN</t>
  </si>
  <si>
    <t>C165</t>
  </si>
  <si>
    <t>HERMAN KARTSENS</t>
  </si>
  <si>
    <t>C700</t>
  </si>
  <si>
    <t>2016 WCOC SNR CLUB CHAMPIONSHIP - RALLY Bikes</t>
  </si>
  <si>
    <t>DEREK VAN ZYL</t>
  </si>
  <si>
    <t>SCHALK VAN DER MERWE</t>
  </si>
  <si>
    <t>C363</t>
  </si>
  <si>
    <t>W78</t>
  </si>
  <si>
    <t>VINCENT HARTH</t>
  </si>
  <si>
    <t>E317</t>
  </si>
  <si>
    <t>DIRK OLIVIER</t>
  </si>
  <si>
    <t>C181</t>
  </si>
  <si>
    <t>Wilhelm Schonfeldt</t>
  </si>
  <si>
    <t>1797</t>
  </si>
  <si>
    <t>Jeandre Radyn</t>
  </si>
  <si>
    <t>1840</t>
  </si>
  <si>
    <t>Matt Van Galen</t>
  </si>
  <si>
    <t>1752</t>
  </si>
  <si>
    <t>Vincent Harth</t>
  </si>
  <si>
    <t>163268</t>
  </si>
  <si>
    <t>Dirk Olivier</t>
  </si>
  <si>
    <t>Malcolm Lovemore</t>
  </si>
  <si>
    <t>Nicola Strauss</t>
  </si>
  <si>
    <t>318790</t>
  </si>
  <si>
    <t>Gillian Thomas</t>
  </si>
  <si>
    <t>Ashton Harth</t>
  </si>
  <si>
    <t>Riki Mans</t>
  </si>
  <si>
    <t>319792</t>
  </si>
  <si>
    <t>35805</t>
  </si>
  <si>
    <t>2380</t>
  </si>
  <si>
    <t>WC-032</t>
  </si>
  <si>
    <t>WC-072</t>
  </si>
  <si>
    <t>WC-074</t>
  </si>
  <si>
    <t>WC-030</t>
  </si>
  <si>
    <t>WC-164</t>
  </si>
  <si>
    <t>WC-160</t>
  </si>
  <si>
    <t>WC-188</t>
  </si>
  <si>
    <t>WC-090</t>
  </si>
  <si>
    <t>WC-100</t>
  </si>
  <si>
    <t>WC-035</t>
  </si>
  <si>
    <t>WC-145</t>
  </si>
  <si>
    <t>WC-193</t>
  </si>
  <si>
    <t>WC-203</t>
  </si>
  <si>
    <t>NAM</t>
  </si>
  <si>
    <t>WC-191</t>
  </si>
  <si>
    <t>WC-142</t>
  </si>
  <si>
    <t>WC-083</t>
  </si>
  <si>
    <t>WC-095</t>
  </si>
  <si>
    <t>WC-067</t>
  </si>
  <si>
    <t>WC-209</t>
  </si>
  <si>
    <t>WC-075</t>
  </si>
  <si>
    <t>WC-183</t>
  </si>
  <si>
    <t>WC-034</t>
  </si>
  <si>
    <t>WC-128</t>
  </si>
  <si>
    <t>WC-129</t>
  </si>
  <si>
    <t>WC-076</t>
  </si>
  <si>
    <t>WC-103</t>
  </si>
  <si>
    <t>WC-087</t>
  </si>
  <si>
    <t>WC-113</t>
  </si>
  <si>
    <t>WC-181</t>
  </si>
  <si>
    <t>WC-110</t>
  </si>
  <si>
    <t>WC-091</t>
  </si>
  <si>
    <t>WC-050</t>
  </si>
  <si>
    <t>WC-169</t>
  </si>
  <si>
    <t>WC-055</t>
  </si>
  <si>
    <t>WC-081</t>
  </si>
  <si>
    <t>WC-177</t>
  </si>
  <si>
    <t>WC-167</t>
  </si>
  <si>
    <t>WC-174</t>
  </si>
  <si>
    <t>WC-097</t>
  </si>
  <si>
    <t>WC-162</t>
  </si>
  <si>
    <t>WC-155</t>
  </si>
  <si>
    <t>WC-059</t>
  </si>
  <si>
    <t>WC-054</t>
  </si>
  <si>
    <t>WC-126</t>
  </si>
  <si>
    <t>WC-012</t>
  </si>
  <si>
    <t>WC-058</t>
  </si>
  <si>
    <t>WC-047</t>
  </si>
  <si>
    <t>WC-013</t>
  </si>
  <si>
    <t>WC-079</t>
  </si>
  <si>
    <t>WC-045</t>
  </si>
  <si>
    <t>WC-182</t>
  </si>
  <si>
    <t>WC-073</t>
  </si>
  <si>
    <t>WC-060</t>
  </si>
  <si>
    <t>WC-104</t>
  </si>
  <si>
    <t>WC16-011</t>
  </si>
  <si>
    <t>WC16-013</t>
  </si>
  <si>
    <t>WC16-018</t>
  </si>
  <si>
    <t>WC16-019</t>
  </si>
  <si>
    <t>WC16-021</t>
  </si>
  <si>
    <t>WC16-044</t>
  </si>
  <si>
    <t>WC16-052</t>
  </si>
  <si>
    <t>WC16-058</t>
  </si>
  <si>
    <t>WC16-061</t>
  </si>
  <si>
    <t>WC16-062</t>
  </si>
  <si>
    <t>WC16-064</t>
  </si>
  <si>
    <t>WC16-068</t>
  </si>
  <si>
    <t>WC16-071</t>
  </si>
  <si>
    <t>WC16-077</t>
  </si>
  <si>
    <t>WC16-079</t>
  </si>
  <si>
    <t>WC16-082</t>
  </si>
  <si>
    <t>WC16-084</t>
  </si>
  <si>
    <t>WC16-089</t>
  </si>
  <si>
    <t>WC16-092</t>
  </si>
  <si>
    <t>WC16-097</t>
  </si>
  <si>
    <t>WC16-098</t>
  </si>
  <si>
    <t>WC16-099</t>
  </si>
  <si>
    <t>WC16-101</t>
  </si>
  <si>
    <t>WC16-106</t>
  </si>
  <si>
    <t>WC16-115</t>
  </si>
  <si>
    <t>WC16-123</t>
  </si>
  <si>
    <t>WC16-125</t>
  </si>
  <si>
    <t>WC16-126</t>
  </si>
  <si>
    <t>WC16-130</t>
  </si>
  <si>
    <t>WC16-134</t>
  </si>
  <si>
    <t>WC16-135</t>
  </si>
  <si>
    <t>WC16-138</t>
  </si>
  <si>
    <t>WC16-139</t>
  </si>
  <si>
    <t>WC16-140</t>
  </si>
  <si>
    <t>WC16-141</t>
  </si>
  <si>
    <t>WC16-147</t>
  </si>
  <si>
    <t>WC16-154</t>
  </si>
  <si>
    <t>WC16-159</t>
  </si>
  <si>
    <t>WC16-161</t>
  </si>
  <si>
    <t>WC16-162</t>
  </si>
  <si>
    <t>WC16-163</t>
  </si>
  <si>
    <t>WC16-166</t>
  </si>
  <si>
    <t>WC16-168</t>
  </si>
  <si>
    <t>WC16-172</t>
  </si>
  <si>
    <t>WC16-173</t>
  </si>
  <si>
    <t>WC16-176</t>
  </si>
  <si>
    <t>WC16-178</t>
  </si>
  <si>
    <t>WC16-184</t>
  </si>
  <si>
    <t>WC16-185</t>
  </si>
  <si>
    <t>WC16-186</t>
  </si>
  <si>
    <t>WC16-191</t>
  </si>
  <si>
    <t>WC16-205</t>
  </si>
  <si>
    <t>WC16-207</t>
  </si>
  <si>
    <t>WC16-208</t>
  </si>
  <si>
    <t>BRIAN CONACHER</t>
  </si>
  <si>
    <t>WC-192</t>
  </si>
  <si>
    <t>WC-094</t>
  </si>
  <si>
    <t>Pierre Rossouw</t>
  </si>
  <si>
    <t>Jacques Zybrands</t>
  </si>
  <si>
    <t>WC-006</t>
  </si>
  <si>
    <t>WC-199</t>
  </si>
  <si>
    <t>WC-198</t>
  </si>
  <si>
    <t>WC-157</t>
  </si>
  <si>
    <t>WC-175</t>
  </si>
  <si>
    <t>Donovan Walshe</t>
  </si>
  <si>
    <t>WC-093</t>
  </si>
  <si>
    <t>WC-111</t>
  </si>
  <si>
    <t>CHRIS HANDT</t>
  </si>
  <si>
    <t>WC-105</t>
  </si>
  <si>
    <t>E111</t>
  </si>
  <si>
    <t>ANDRIES DEETLEFS</t>
  </si>
  <si>
    <t>WC-206</t>
  </si>
  <si>
    <t xml:space="preserve">Swartbergsvlei             2 JULY </t>
  </si>
  <si>
    <t xml:space="preserve">Swartbergsvlei            2 JULY </t>
  </si>
  <si>
    <t>GAVIN MC LAUGHLIN</t>
  </si>
  <si>
    <t>COERT SMITH</t>
  </si>
  <si>
    <t>MICHAEL ELLIS</t>
  </si>
  <si>
    <t xml:space="preserve">Swartbergvlei             2 JULY </t>
  </si>
  <si>
    <t>CHLOE STEIR</t>
  </si>
  <si>
    <t>WC0</t>
  </si>
  <si>
    <t>OEL</t>
  </si>
  <si>
    <t>C800</t>
  </si>
  <si>
    <t>JOHAN SPIES</t>
  </si>
  <si>
    <t>CL11</t>
  </si>
  <si>
    <t>WC-0</t>
  </si>
  <si>
    <t>Herman Karsten</t>
  </si>
  <si>
    <t>WC-215</t>
  </si>
  <si>
    <t>37034</t>
  </si>
  <si>
    <t>Gavin Mc Laughlin</t>
  </si>
  <si>
    <t>02394</t>
  </si>
  <si>
    <t>250x</t>
  </si>
  <si>
    <t>J637</t>
  </si>
  <si>
    <t>JOHANN SPIES</t>
  </si>
  <si>
    <t>Lance Bouma</t>
  </si>
  <si>
    <t>JASPER VISSER</t>
  </si>
  <si>
    <t>250X</t>
  </si>
  <si>
    <t>SETH GRIFFIN WINTLE</t>
  </si>
  <si>
    <t>WC-057</t>
  </si>
  <si>
    <t>GAVIN MCLAUGHLIN</t>
  </si>
  <si>
    <t xml:space="preserve">WC-151 </t>
  </si>
  <si>
    <t>CL66</t>
  </si>
  <si>
    <t>WC-144</t>
  </si>
  <si>
    <t>NOT A MEMBER</t>
  </si>
  <si>
    <t>145349</t>
  </si>
  <si>
    <t>MEMBERSHIP?</t>
  </si>
  <si>
    <t>4853</t>
  </si>
  <si>
    <t>WC16-210</t>
  </si>
  <si>
    <t>WC16-053</t>
  </si>
  <si>
    <t>WC16-155</t>
  </si>
  <si>
    <t>OEL?</t>
  </si>
  <si>
    <t>WC16-223</t>
  </si>
  <si>
    <t>CERES 1         27 AUGUST</t>
  </si>
  <si>
    <t>CERES 2         28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</si>
</sst>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hh:mm:ss;@"/>
    <numFmt numFmtId="165" formatCode="#,##0_ ;\-#,##0\ "/>
  </numFmts>
  <fonts count="38" x14ac:knownFonts="1">
    <font>
      <sz val="10"/>
      <name val="Arial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Narrow"/>
      <family val="2"/>
    </font>
    <font>
      <sz val="10"/>
      <color indexed="8"/>
      <name val="Verdana"/>
      <family val="2"/>
    </font>
    <font>
      <i/>
      <sz val="11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Verdan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double"/>
      <sz val="12"/>
      <name val="Arial"/>
      <family val="2"/>
    </font>
    <font>
      <u/>
      <sz val="10"/>
      <color indexed="12"/>
      <name val="Arial"/>
      <family val="2"/>
    </font>
    <font>
      <b/>
      <u val="double"/>
      <sz val="12"/>
      <name val="Arial Narrow"/>
      <family val="2"/>
    </font>
    <font>
      <b/>
      <u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3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3" borderId="0" xfId="0" applyFont="1" applyFill="1"/>
    <xf numFmtId="0" fontId="9" fillId="2" borderId="0" xfId="0" applyFont="1" applyFill="1"/>
    <xf numFmtId="0" fontId="9" fillId="3" borderId="0" xfId="0" applyFont="1" applyFill="1"/>
    <xf numFmtId="0" fontId="10" fillId="0" borderId="0" xfId="0" applyNumberFormat="1" applyFont="1" applyBorder="1"/>
    <xf numFmtId="41" fontId="2" fillId="0" borderId="0" xfId="0" applyNumberFormat="1" applyFont="1" applyBorder="1"/>
    <xf numFmtId="0" fontId="0" fillId="0" borderId="0" xfId="0" applyAlignment="1">
      <alignment horizontal="center"/>
    </xf>
    <xf numFmtId="0" fontId="2" fillId="0" borderId="0" xfId="0" applyNumberFormat="1" applyFont="1" applyBorder="1"/>
    <xf numFmtId="0" fontId="11" fillId="0" borderId="0" xfId="0" applyNumberFormat="1" applyFont="1" applyBorder="1"/>
    <xf numFmtId="0" fontId="8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14" fillId="0" borderId="0" xfId="2" applyFont="1" applyFill="1" applyBorder="1" applyAlignment="1">
      <alignment horizontal="center"/>
    </xf>
    <xf numFmtId="0" fontId="5" fillId="0" borderId="0" xfId="0" applyFont="1"/>
    <xf numFmtId="2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/>
    <xf numFmtId="21" fontId="5" fillId="0" borderId="0" xfId="0" quotePrefix="1" applyNumberFormat="1" applyFont="1" applyAlignment="1">
      <alignment horizontal="center"/>
    </xf>
    <xf numFmtId="0" fontId="0" fillId="0" borderId="0" xfId="0" applyBorder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Border="1"/>
    <xf numFmtId="0" fontId="6" fillId="0" borderId="0" xfId="0" applyFont="1" applyBorder="1"/>
    <xf numFmtId="21" fontId="16" fillId="0" borderId="0" xfId="0" applyNumberFormat="1" applyFont="1" applyBorder="1" applyAlignment="1">
      <alignment horizontal="center"/>
    </xf>
    <xf numFmtId="21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7" fillId="2" borderId="0" xfId="0" applyFont="1" applyFill="1" applyBorder="1"/>
    <xf numFmtId="21" fontId="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/>
    <xf numFmtId="0" fontId="20" fillId="0" borderId="2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left"/>
    </xf>
    <xf numFmtId="0" fontId="12" fillId="0" borderId="8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1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16" fillId="2" borderId="1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2" borderId="10" xfId="0" applyFont="1" applyFill="1" applyBorder="1" applyAlignment="1">
      <alignment horizontal="left"/>
    </xf>
    <xf numFmtId="0" fontId="16" fillId="0" borderId="1" xfId="0" quotePrefix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21" fontId="16" fillId="2" borderId="1" xfId="0" applyNumberFormat="1" applyFont="1" applyFill="1" applyBorder="1" applyAlignment="1">
      <alignment horizontal="right"/>
    </xf>
    <xf numFmtId="21" fontId="16" fillId="2" borderId="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6" fillId="0" borderId="3" xfId="0" applyFont="1" applyBorder="1"/>
    <xf numFmtId="0" fontId="24" fillId="0" borderId="1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" xfId="0" quotePrefix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left"/>
    </xf>
    <xf numFmtId="0" fontId="16" fillId="0" borderId="12" xfId="0" quotePrefix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22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4" fillId="0" borderId="9" xfId="0" applyFont="1" applyBorder="1"/>
    <xf numFmtId="0" fontId="24" fillId="0" borderId="10" xfId="0" applyFont="1" applyBorder="1"/>
    <xf numFmtId="0" fontId="24" fillId="0" borderId="1" xfId="0" applyFont="1" applyBorder="1"/>
    <xf numFmtId="0" fontId="18" fillId="0" borderId="2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26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30" fillId="0" borderId="6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30" fillId="0" borderId="8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31" fillId="0" borderId="0" xfId="0" applyNumberFormat="1" applyFont="1" applyBorder="1"/>
    <xf numFmtId="0" fontId="32" fillId="0" borderId="0" xfId="0" applyNumberFormat="1" applyFont="1" applyBorder="1"/>
    <xf numFmtId="0" fontId="25" fillId="2" borderId="0" xfId="0" applyFont="1" applyFill="1" applyBorder="1"/>
    <xf numFmtId="0" fontId="25" fillId="2" borderId="0" xfId="0" applyFont="1" applyFill="1"/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9" xfId="0" applyFont="1" applyBorder="1" applyAlignment="1">
      <alignment horizontal="center"/>
    </xf>
    <xf numFmtId="0" fontId="17" fillId="2" borderId="1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164" fontId="28" fillId="0" borderId="1" xfId="0" applyNumberFormat="1" applyFont="1" applyBorder="1" applyAlignment="1">
      <alignment horizontal="center"/>
    </xf>
    <xf numFmtId="0" fontId="29" fillId="0" borderId="2" xfId="0" applyNumberFormat="1" applyFont="1" applyFill="1" applyBorder="1" applyAlignment="1">
      <alignment horizontal="center"/>
    </xf>
    <xf numFmtId="164" fontId="31" fillId="0" borderId="0" xfId="0" applyNumberFormat="1" applyFont="1" applyBorder="1"/>
    <xf numFmtId="41" fontId="32" fillId="0" borderId="0" xfId="0" applyNumberFormat="1" applyFont="1" applyBorder="1"/>
    <xf numFmtId="0" fontId="12" fillId="0" borderId="3" xfId="0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2" fillId="0" borderId="12" xfId="0" applyNumberFormat="1" applyFont="1" applyBorder="1" applyAlignment="1">
      <alignment horizontal="center" wrapText="1"/>
    </xf>
    <xf numFmtId="0" fontId="12" fillId="2" borderId="12" xfId="0" applyNumberFormat="1" applyFont="1" applyFill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right"/>
    </xf>
    <xf numFmtId="0" fontId="16" fillId="0" borderId="17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23" fillId="0" borderId="1" xfId="0" applyNumberFormat="1" applyFont="1" applyBorder="1"/>
    <xf numFmtId="0" fontId="16" fillId="2" borderId="17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2" fillId="0" borderId="12" xfId="0" applyNumberFormat="1" applyFont="1" applyBorder="1" applyAlignment="1">
      <alignment horizontal="center" wrapText="1"/>
    </xf>
    <xf numFmtId="0" fontId="12" fillId="2" borderId="12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2" borderId="19" xfId="0" applyFont="1" applyFill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9" xfId="0" applyFont="1" applyBorder="1"/>
    <xf numFmtId="0" fontId="16" fillId="0" borderId="20" xfId="0" applyFont="1" applyBorder="1" applyAlignment="1">
      <alignment horizontal="left"/>
    </xf>
    <xf numFmtId="0" fontId="22" fillId="2" borderId="14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0" fillId="0" borderId="12" xfId="0" applyNumberFormat="1" applyFont="1" applyBorder="1" applyAlignment="1">
      <alignment horizontal="center"/>
    </xf>
    <xf numFmtId="0" fontId="24" fillId="0" borderId="22" xfId="0" applyFont="1" applyBorder="1"/>
    <xf numFmtId="0" fontId="16" fillId="2" borderId="0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9" xfId="0" quotePrefix="1" applyFont="1" applyBorder="1" applyAlignment="1">
      <alignment horizontal="center"/>
    </xf>
    <xf numFmtId="0" fontId="16" fillId="0" borderId="3" xfId="0" quotePrefix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6" fillId="0" borderId="3" xfId="0" quotePrefix="1" applyNumberFormat="1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0" fillId="0" borderId="5" xfId="0" quotePrefix="1" applyNumberFormat="1" applyBorder="1" applyAlignment="1">
      <alignment horizontal="center"/>
    </xf>
    <xf numFmtId="0" fontId="16" fillId="0" borderId="5" xfId="0" applyFont="1" applyBorder="1" applyAlignment="1">
      <alignment horizontal="left"/>
    </xf>
    <xf numFmtId="17" fontId="16" fillId="2" borderId="5" xfId="0" applyNumberFormat="1" applyFont="1" applyFill="1" applyBorder="1" applyAlignment="1">
      <alignment horizontal="center"/>
    </xf>
    <xf numFmtId="17" fontId="16" fillId="0" borderId="19" xfId="0" applyNumberFormat="1" applyFont="1" applyBorder="1" applyAlignment="1">
      <alignment horizontal="center"/>
    </xf>
    <xf numFmtId="0" fontId="16" fillId="0" borderId="4" xfId="0" applyFont="1" applyBorder="1"/>
    <xf numFmtId="0" fontId="16" fillId="2" borderId="3" xfId="0" quotePrefix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wrapText="1"/>
    </xf>
    <xf numFmtId="0" fontId="16" fillId="2" borderId="5" xfId="0" quotePrefix="1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41" fontId="12" fillId="0" borderId="3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6" fillId="0" borderId="12" xfId="0" quotePrefix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165" fontId="12" fillId="0" borderId="3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16" fillId="0" borderId="3" xfId="0" applyFont="1" applyFill="1" applyBorder="1"/>
    <xf numFmtId="49" fontId="16" fillId="0" borderId="3" xfId="0" applyNumberFormat="1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49" fontId="16" fillId="0" borderId="3" xfId="2" applyNumberFormat="1" applyFont="1" applyFill="1" applyBorder="1" applyAlignment="1">
      <alignment horizontal="center"/>
    </xf>
    <xf numFmtId="0" fontId="16" fillId="0" borderId="2" xfId="0" applyFont="1" applyBorder="1"/>
    <xf numFmtId="0" fontId="22" fillId="0" borderId="11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left"/>
    </xf>
    <xf numFmtId="0" fontId="16" fillId="0" borderId="1" xfId="0" applyFont="1" applyBorder="1"/>
    <xf numFmtId="0" fontId="30" fillId="0" borderId="2" xfId="0" applyNumberFormat="1" applyFont="1" applyFill="1" applyBorder="1" applyAlignment="1">
      <alignment horizontal="center"/>
    </xf>
    <xf numFmtId="2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/>
    <xf numFmtId="21" fontId="16" fillId="0" borderId="0" xfId="0" applyNumberFormat="1" applyFont="1" applyAlignment="1">
      <alignment horizontal="center"/>
    </xf>
    <xf numFmtId="0" fontId="12" fillId="0" borderId="3" xfId="0" applyNumberFormat="1" applyFont="1" applyBorder="1" applyAlignment="1">
      <alignment horizontal="center" wrapText="1"/>
    </xf>
    <xf numFmtId="0" fontId="16" fillId="7" borderId="3" xfId="0" applyFont="1" applyFill="1" applyBorder="1" applyAlignment="1">
      <alignment horizontal="center"/>
    </xf>
    <xf numFmtId="1" fontId="16" fillId="0" borderId="12" xfId="0" applyNumberFormat="1" applyFont="1" applyBorder="1" applyAlignment="1">
      <alignment horizontal="left"/>
    </xf>
    <xf numFmtId="0" fontId="30" fillId="0" borderId="1" xfId="0" applyNumberFormat="1" applyFont="1" applyBorder="1" applyAlignment="1">
      <alignment horizontal="center"/>
    </xf>
    <xf numFmtId="0" fontId="12" fillId="8" borderId="12" xfId="0" applyNumberFormat="1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6" fillId="2" borderId="23" xfId="0" applyFont="1" applyFill="1" applyBorder="1" applyAlignment="1">
      <alignment horizontal="left"/>
    </xf>
    <xf numFmtId="0" fontId="16" fillId="0" borderId="23" xfId="0" quotePrefix="1" applyFont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3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6" fillId="7" borderId="19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2" fillId="8" borderId="12" xfId="0" quotePrefix="1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6" fillId="0" borderId="3" xfId="1" applyNumberFormat="1" applyFont="1" applyFill="1" applyBorder="1" applyAlignment="1" applyProtection="1">
      <alignment horizontal="center"/>
    </xf>
    <xf numFmtId="0" fontId="37" fillId="0" borderId="0" xfId="0" applyFont="1"/>
    <xf numFmtId="0" fontId="16" fillId="0" borderId="0" xfId="0" applyFont="1" applyFill="1"/>
    <xf numFmtId="0" fontId="22" fillId="2" borderId="3" xfId="0" applyFont="1" applyFill="1" applyBorder="1" applyAlignment="1">
      <alignment horizontal="center"/>
    </xf>
    <xf numFmtId="21" fontId="16" fillId="0" borderId="3" xfId="0" applyNumberFormat="1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49" fontId="16" fillId="6" borderId="3" xfId="0" applyNumberFormat="1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 wrapText="1"/>
    </xf>
    <xf numFmtId="49" fontId="16" fillId="6" borderId="3" xfId="0" quotePrefix="1" applyNumberFormat="1" applyFont="1" applyFill="1" applyBorder="1" applyAlignment="1">
      <alignment horizontal="center"/>
    </xf>
    <xf numFmtId="49" fontId="17" fillId="6" borderId="3" xfId="0" applyNumberFormat="1" applyFont="1" applyFill="1" applyBorder="1" applyAlignment="1">
      <alignment horizontal="center" wrapText="1"/>
    </xf>
    <xf numFmtId="0" fontId="16" fillId="0" borderId="3" xfId="0" applyNumberFormat="1" applyFont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3" xfId="0" applyNumberFormat="1" applyFont="1" applyFill="1" applyBorder="1" applyAlignment="1">
      <alignment horizontal="center" wrapText="1"/>
    </xf>
    <xf numFmtId="0" fontId="30" fillId="8" borderId="1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/>
    </xf>
    <xf numFmtId="0" fontId="12" fillId="0" borderId="32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8" borderId="1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30" fillId="8" borderId="12" xfId="0" applyNumberFormat="1" applyFont="1" applyFill="1" applyBorder="1" applyAlignment="1">
      <alignment horizontal="center"/>
    </xf>
    <xf numFmtId="0" fontId="30" fillId="0" borderId="12" xfId="0" applyNumberFormat="1" applyFont="1" applyFill="1" applyBorder="1" applyAlignment="1">
      <alignment horizontal="center"/>
    </xf>
    <xf numFmtId="21" fontId="16" fillId="8" borderId="3" xfId="0" applyNumberFormat="1" applyFont="1" applyFill="1" applyBorder="1" applyAlignment="1">
      <alignment horizontal="center"/>
    </xf>
    <xf numFmtId="21" fontId="12" fillId="0" borderId="3" xfId="0" applyNumberFormat="1" applyFont="1" applyFill="1" applyBorder="1" applyAlignment="1">
      <alignment horizontal="center"/>
    </xf>
    <xf numFmtId="0" fontId="12" fillId="8" borderId="12" xfId="0" applyNumberFormat="1" applyFont="1" applyFill="1" applyBorder="1" applyAlignment="1">
      <alignment horizontal="center" wrapText="1"/>
    </xf>
    <xf numFmtId="0" fontId="12" fillId="8" borderId="20" xfId="0" applyNumberFormat="1" applyFont="1" applyFill="1" applyBorder="1" applyAlignment="1">
      <alignment horizontal="center"/>
    </xf>
    <xf numFmtId="0" fontId="5" fillId="0" borderId="20" xfId="0" applyFont="1" applyBorder="1"/>
    <xf numFmtId="0" fontId="16" fillId="2" borderId="20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6" fillId="8" borderId="3" xfId="0" applyNumberFormat="1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 wrapText="1"/>
    </xf>
    <xf numFmtId="0" fontId="16" fillId="2" borderId="12" xfId="0" quotePrefix="1" applyFont="1" applyFill="1" applyBorder="1" applyAlignment="1">
      <alignment horizontal="center"/>
    </xf>
    <xf numFmtId="0" fontId="16" fillId="8" borderId="12" xfId="0" applyNumberFormat="1" applyFont="1" applyFill="1" applyBorder="1" applyAlignment="1">
      <alignment horizontal="center"/>
    </xf>
    <xf numFmtId="0" fontId="16" fillId="8" borderId="12" xfId="0" applyNumberFormat="1" applyFont="1" applyFill="1" applyBorder="1" applyAlignment="1">
      <alignment horizontal="center" wrapText="1"/>
    </xf>
    <xf numFmtId="0" fontId="16" fillId="8" borderId="12" xfId="0" applyFont="1" applyFill="1" applyBorder="1" applyAlignment="1">
      <alignment horizontal="center"/>
    </xf>
    <xf numFmtId="0" fontId="12" fillId="8" borderId="5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left"/>
    </xf>
    <xf numFmtId="49" fontId="16" fillId="2" borderId="34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 wrapText="1"/>
    </xf>
    <xf numFmtId="0" fontId="12" fillId="8" borderId="0" xfId="0" applyNumberFormat="1" applyFont="1" applyFill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1" fontId="12" fillId="4" borderId="26" xfId="0" applyNumberFormat="1" applyFont="1" applyFill="1" applyBorder="1" applyAlignment="1">
      <alignment horizontal="center" vertical="center" wrapText="1"/>
    </xf>
    <xf numFmtId="1" fontId="12" fillId="4" borderId="28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  <xf numFmtId="16" fontId="12" fillId="4" borderId="26" xfId="0" applyNumberFormat="1" applyFont="1" applyFill="1" applyBorder="1" applyAlignment="1">
      <alignment horizontal="center" vertical="center"/>
    </xf>
    <xf numFmtId="16" fontId="12" fillId="4" borderId="28" xfId="0" applyNumberFormat="1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1" fontId="12" fillId="4" borderId="30" xfId="0" applyNumberFormat="1" applyFont="1" applyFill="1" applyBorder="1" applyAlignment="1">
      <alignment horizontal="center" vertical="center" wrapText="1"/>
    </xf>
    <xf numFmtId="1" fontId="12" fillId="4" borderId="31" xfId="0" applyNumberFormat="1" applyFont="1" applyFill="1" applyBorder="1" applyAlignment="1">
      <alignment horizontal="center" vertical="center" wrapText="1"/>
    </xf>
    <xf numFmtId="1" fontId="12" fillId="4" borderId="27" xfId="0" applyNumberFormat="1" applyFont="1" applyFill="1" applyBorder="1" applyAlignment="1">
      <alignment horizontal="center" vertical="center" wrapText="1"/>
    </xf>
    <xf numFmtId="16" fontId="12" fillId="4" borderId="27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1" fontId="12" fillId="4" borderId="36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TSTX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20"/>
  <sheetViews>
    <sheetView topLeftCell="B1" zoomScale="85" zoomScaleNormal="85" workbookViewId="0">
      <selection activeCell="J4" sqref="J4"/>
    </sheetView>
  </sheetViews>
  <sheetFormatPr defaultRowHeight="12.75" x14ac:dyDescent="0.2"/>
  <cols>
    <col min="2" max="2" width="25.7109375" customWidth="1"/>
    <col min="3" max="3" width="12.28515625" customWidth="1"/>
    <col min="4" max="5" width="8.7109375" customWidth="1"/>
    <col min="6" max="12" width="14.7109375" customWidth="1"/>
  </cols>
  <sheetData>
    <row r="1" spans="1:12" ht="34.5" customHeight="1" thickBot="1" x14ac:dyDescent="0.25">
      <c r="A1" s="362" t="s">
        <v>51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2.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438</v>
      </c>
      <c r="H2" s="367" t="s">
        <v>278</v>
      </c>
      <c r="I2" s="367" t="s">
        <v>642</v>
      </c>
      <c r="J2" s="360" t="s">
        <v>643</v>
      </c>
      <c r="K2" s="360"/>
      <c r="L2" s="360" t="s">
        <v>1</v>
      </c>
    </row>
    <row r="3" spans="1:12" ht="22.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2" ht="22.5" customHeight="1" x14ac:dyDescent="0.25">
      <c r="A4" s="108">
        <v>1</v>
      </c>
      <c r="B4" s="109" t="s">
        <v>64</v>
      </c>
      <c r="C4" s="61" t="s">
        <v>74</v>
      </c>
      <c r="D4" s="106">
        <v>200057</v>
      </c>
      <c r="E4" s="61" t="s">
        <v>203</v>
      </c>
      <c r="F4" s="245">
        <v>300</v>
      </c>
      <c r="G4" s="204">
        <v>330</v>
      </c>
      <c r="H4" s="204">
        <v>360</v>
      </c>
      <c r="I4" s="204">
        <v>360</v>
      </c>
      <c r="J4" s="204">
        <v>360</v>
      </c>
      <c r="K4" s="204"/>
      <c r="L4" s="160">
        <f t="shared" ref="L4:L11" si="0">SUM(F4:K4)</f>
        <v>1710</v>
      </c>
    </row>
    <row r="5" spans="1:12" ht="22.5" customHeight="1" x14ac:dyDescent="0.25">
      <c r="A5" s="110">
        <v>2</v>
      </c>
      <c r="B5" s="107" t="s">
        <v>18</v>
      </c>
      <c r="C5" s="59" t="s">
        <v>77</v>
      </c>
      <c r="D5" s="59">
        <v>31167</v>
      </c>
      <c r="E5" s="59" t="s">
        <v>20</v>
      </c>
      <c r="F5" s="246" t="s">
        <v>25</v>
      </c>
      <c r="G5" s="198">
        <v>300</v>
      </c>
      <c r="H5" s="198">
        <v>400</v>
      </c>
      <c r="I5" s="198">
        <v>400</v>
      </c>
      <c r="J5" s="198">
        <v>400</v>
      </c>
      <c r="K5" s="198"/>
      <c r="L5" s="160">
        <f t="shared" si="0"/>
        <v>1500</v>
      </c>
    </row>
    <row r="6" spans="1:12" ht="22.5" customHeight="1" x14ac:dyDescent="0.25">
      <c r="A6" s="110">
        <v>3</v>
      </c>
      <c r="B6" s="107" t="s">
        <v>65</v>
      </c>
      <c r="C6" s="244" t="s">
        <v>75</v>
      </c>
      <c r="D6" s="244" t="s">
        <v>67</v>
      </c>
      <c r="E6" s="59" t="s">
        <v>45</v>
      </c>
      <c r="F6" s="246">
        <v>270</v>
      </c>
      <c r="G6" s="198">
        <v>270</v>
      </c>
      <c r="H6" s="297"/>
      <c r="I6" s="198">
        <v>330</v>
      </c>
      <c r="J6" s="297"/>
      <c r="K6" s="198"/>
      <c r="L6" s="160">
        <f t="shared" si="0"/>
        <v>870</v>
      </c>
    </row>
    <row r="7" spans="1:12" ht="22.5" customHeight="1" x14ac:dyDescent="0.25">
      <c r="A7" s="110">
        <v>4</v>
      </c>
      <c r="B7" s="107" t="s">
        <v>17</v>
      </c>
      <c r="C7" s="59" t="s">
        <v>72</v>
      </c>
      <c r="D7" s="59">
        <v>319818</v>
      </c>
      <c r="E7" s="59" t="s">
        <v>70</v>
      </c>
      <c r="F7" s="246">
        <v>360</v>
      </c>
      <c r="G7" s="198">
        <v>400</v>
      </c>
      <c r="H7" s="297"/>
      <c r="I7" s="297"/>
      <c r="J7" s="297"/>
      <c r="K7" s="198"/>
      <c r="L7" s="160">
        <f t="shared" si="0"/>
        <v>760</v>
      </c>
    </row>
    <row r="8" spans="1:12" ht="22.5" customHeight="1" x14ac:dyDescent="0.25">
      <c r="A8" s="110">
        <v>5</v>
      </c>
      <c r="B8" s="107" t="s">
        <v>19</v>
      </c>
      <c r="C8" s="59" t="s">
        <v>73</v>
      </c>
      <c r="D8" s="59">
        <v>163144</v>
      </c>
      <c r="E8" s="59" t="s">
        <v>3</v>
      </c>
      <c r="F8" s="246">
        <v>330</v>
      </c>
      <c r="G8" s="198">
        <v>360</v>
      </c>
      <c r="H8" s="297"/>
      <c r="I8" s="297"/>
      <c r="J8" s="297"/>
      <c r="K8" s="198"/>
      <c r="L8" s="160">
        <f t="shared" si="0"/>
        <v>690</v>
      </c>
    </row>
    <row r="9" spans="1:12" ht="22.5" customHeight="1" x14ac:dyDescent="0.25">
      <c r="A9" s="110">
        <v>6</v>
      </c>
      <c r="B9" s="118" t="s">
        <v>63</v>
      </c>
      <c r="C9" s="292" t="s">
        <v>71</v>
      </c>
      <c r="D9" s="120">
        <v>319792</v>
      </c>
      <c r="E9" s="120" t="s">
        <v>68</v>
      </c>
      <c r="F9" s="247">
        <v>400</v>
      </c>
      <c r="G9" s="332"/>
      <c r="H9" s="291"/>
      <c r="I9" s="332"/>
      <c r="J9" s="332"/>
      <c r="K9" s="333"/>
      <c r="L9" s="160">
        <f t="shared" si="0"/>
        <v>400</v>
      </c>
    </row>
    <row r="10" spans="1:12" ht="22.5" customHeight="1" x14ac:dyDescent="0.25">
      <c r="A10" s="110">
        <v>7</v>
      </c>
      <c r="B10" s="118" t="s">
        <v>66</v>
      </c>
      <c r="C10" s="120" t="s">
        <v>76</v>
      </c>
      <c r="D10" s="120">
        <v>319219</v>
      </c>
      <c r="E10" s="120" t="s">
        <v>46</v>
      </c>
      <c r="F10" s="247">
        <v>250</v>
      </c>
      <c r="G10" s="200">
        <v>0</v>
      </c>
      <c r="H10" s="291"/>
      <c r="I10" s="291"/>
      <c r="J10" s="291"/>
      <c r="K10" s="200"/>
      <c r="L10" s="160">
        <f t="shared" si="0"/>
        <v>250</v>
      </c>
    </row>
    <row r="11" spans="1:12" ht="22.5" customHeight="1" x14ac:dyDescent="0.25">
      <c r="A11" s="110">
        <v>8</v>
      </c>
      <c r="B11" s="118" t="s">
        <v>609</v>
      </c>
      <c r="C11" s="120" t="s">
        <v>610</v>
      </c>
      <c r="D11" s="120" t="s">
        <v>611</v>
      </c>
      <c r="E11" s="120" t="s">
        <v>612</v>
      </c>
      <c r="F11" s="336"/>
      <c r="G11" s="291"/>
      <c r="H11" s="200" t="s">
        <v>25</v>
      </c>
      <c r="I11" s="291"/>
      <c r="J11" s="291"/>
      <c r="K11" s="200"/>
      <c r="L11" s="160">
        <f t="shared" si="0"/>
        <v>0</v>
      </c>
    </row>
    <row r="12" spans="1:12" ht="22.5" customHeight="1" x14ac:dyDescent="0.25">
      <c r="A12" s="110">
        <v>9</v>
      </c>
      <c r="B12" s="118"/>
      <c r="C12" s="120"/>
      <c r="D12" s="120"/>
      <c r="E12" s="120"/>
      <c r="F12" s="181"/>
      <c r="G12" s="211"/>
      <c r="H12" s="169"/>
      <c r="I12" s="211"/>
      <c r="J12" s="168"/>
      <c r="K12" s="211"/>
      <c r="L12" s="160">
        <f t="shared" ref="L12:L13" si="1">SUM(F12:K12)</f>
        <v>0</v>
      </c>
    </row>
    <row r="13" spans="1:12" ht="22.5" customHeight="1" x14ac:dyDescent="0.25">
      <c r="A13" s="110">
        <v>10</v>
      </c>
      <c r="B13" s="118"/>
      <c r="C13" s="118"/>
      <c r="D13" s="120"/>
      <c r="E13" s="120"/>
      <c r="F13" s="167"/>
      <c r="G13" s="168"/>
      <c r="H13" s="169"/>
      <c r="I13" s="168"/>
      <c r="J13" s="168"/>
      <c r="K13" s="168"/>
      <c r="L13" s="342">
        <f t="shared" si="1"/>
        <v>0</v>
      </c>
    </row>
    <row r="14" spans="1:12" ht="22.5" customHeight="1" thickBot="1" x14ac:dyDescent="0.3">
      <c r="A14" s="111"/>
      <c r="B14" s="112"/>
      <c r="C14" s="112"/>
      <c r="D14" s="75"/>
      <c r="E14" s="76"/>
      <c r="F14" s="77"/>
      <c r="G14" s="78"/>
      <c r="H14" s="79"/>
      <c r="I14" s="80"/>
      <c r="J14" s="80"/>
      <c r="K14" s="80"/>
      <c r="L14" s="65"/>
    </row>
    <row r="15" spans="1:12" ht="21" customHeight="1" x14ac:dyDescent="0.2"/>
    <row r="16" spans="1:12" ht="21" customHeight="1" x14ac:dyDescent="0.2">
      <c r="F16" s="9"/>
      <c r="G16" s="9"/>
      <c r="H16" s="9"/>
      <c r="I16" s="9"/>
      <c r="J16" s="9"/>
      <c r="K16" s="9"/>
    </row>
    <row r="17" spans="2:11" ht="21" customHeight="1" x14ac:dyDescent="0.2">
      <c r="B17" s="7" t="s">
        <v>16</v>
      </c>
      <c r="C17" s="7"/>
      <c r="F17" s="7">
        <f t="shared" ref="F17:K17" si="2">COUNT(F4:F14)</f>
        <v>6</v>
      </c>
      <c r="G17" s="7">
        <f t="shared" si="2"/>
        <v>6</v>
      </c>
      <c r="H17" s="7">
        <f t="shared" si="2"/>
        <v>2</v>
      </c>
      <c r="I17" s="7">
        <f t="shared" si="2"/>
        <v>3</v>
      </c>
      <c r="J17" s="7">
        <f t="shared" si="2"/>
        <v>2</v>
      </c>
      <c r="K17" s="7">
        <f t="shared" si="2"/>
        <v>0</v>
      </c>
    </row>
    <row r="18" spans="2:11" ht="21" customHeight="1" x14ac:dyDescent="0.2"/>
    <row r="19" spans="2:11" ht="21" customHeight="1" x14ac:dyDescent="0.2"/>
    <row r="20" spans="2:11" ht="21" customHeight="1" x14ac:dyDescent="0.2"/>
  </sheetData>
  <sortState ref="B4:L11">
    <sortCondition descending="1" ref="L4:L11"/>
  </sortState>
  <mergeCells count="13">
    <mergeCell ref="L2:L3"/>
    <mergeCell ref="A1:L1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C2:C3"/>
  </mergeCells>
  <phoneticPr fontId="19" type="noConversion"/>
  <pageMargins left="0.35433070866141736" right="0.35433070866141736" top="0.59055118110236227" bottom="0.98425196850393704" header="0.51181102362204722" footer="0.51181102362204722"/>
  <pageSetup paperSize="9" scale="92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V29"/>
  <sheetViews>
    <sheetView zoomScale="85" zoomScaleNormal="85" workbookViewId="0">
      <selection activeCell="J4" sqref="J4"/>
    </sheetView>
  </sheetViews>
  <sheetFormatPr defaultRowHeight="12.75" x14ac:dyDescent="0.2"/>
  <cols>
    <col min="1" max="1" width="8.7109375" customWidth="1"/>
    <col min="2" max="2" width="27.85546875" bestFit="1" customWidth="1"/>
    <col min="3" max="3" width="10.5703125" customWidth="1"/>
    <col min="4" max="5" width="8.7109375" customWidth="1"/>
    <col min="6" max="12" width="14.7109375" customWidth="1"/>
    <col min="13" max="14" width="11.28515625" customWidth="1"/>
  </cols>
  <sheetData>
    <row r="1" spans="1:48" s="1" customFormat="1" ht="35.25" customHeight="1" thickBot="1" x14ac:dyDescent="0.25">
      <c r="A1" s="362" t="s">
        <v>56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48" s="8" customFormat="1" ht="18.7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278</v>
      </c>
      <c r="I2" s="367" t="s">
        <v>642</v>
      </c>
      <c r="J2" s="360" t="s">
        <v>643</v>
      </c>
      <c r="K2" s="360"/>
      <c r="L2" s="360" t="s">
        <v>1</v>
      </c>
    </row>
    <row r="3" spans="1:48" s="8" customFormat="1" ht="18.7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48" s="13" customFormat="1" ht="20.25" customHeight="1" x14ac:dyDescent="0.25">
      <c r="A4" s="108">
        <v>1</v>
      </c>
      <c r="B4" s="135" t="s">
        <v>269</v>
      </c>
      <c r="C4" s="216" t="s">
        <v>497</v>
      </c>
      <c r="D4" s="253" t="s">
        <v>272</v>
      </c>
      <c r="E4" s="61" t="s">
        <v>4</v>
      </c>
      <c r="F4" s="245">
        <v>400</v>
      </c>
      <c r="G4" s="165">
        <v>400</v>
      </c>
      <c r="H4" s="165">
        <v>400</v>
      </c>
      <c r="I4" s="203">
        <v>300</v>
      </c>
      <c r="J4" s="204">
        <v>400</v>
      </c>
      <c r="K4" s="204"/>
      <c r="L4" s="62">
        <f t="shared" ref="L4:L13" si="0">SUM(F4:K4)</f>
        <v>1900</v>
      </c>
      <c r="M4" s="20"/>
      <c r="N4" s="20"/>
      <c r="O4" s="19"/>
      <c r="P4" s="2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s="11" customFormat="1" ht="20.25" customHeight="1" x14ac:dyDescent="0.25">
      <c r="A5" s="110">
        <v>2</v>
      </c>
      <c r="B5" s="107" t="s">
        <v>262</v>
      </c>
      <c r="C5" s="215" t="s">
        <v>485</v>
      </c>
      <c r="D5" s="59">
        <v>1860</v>
      </c>
      <c r="E5" s="59" t="s">
        <v>37</v>
      </c>
      <c r="F5" s="246">
        <v>360</v>
      </c>
      <c r="G5" s="163" t="s">
        <v>25</v>
      </c>
      <c r="H5" s="163">
        <v>360</v>
      </c>
      <c r="I5" s="163">
        <v>400</v>
      </c>
      <c r="J5" s="198">
        <v>360</v>
      </c>
      <c r="K5" s="198"/>
      <c r="L5" s="64">
        <f t="shared" si="0"/>
        <v>1480</v>
      </c>
      <c r="M5" s="22"/>
      <c r="N5" s="22"/>
      <c r="O5" s="19"/>
      <c r="P5" s="21"/>
    </row>
    <row r="6" spans="1:48" s="15" customFormat="1" ht="20.25" customHeight="1" x14ac:dyDescent="0.25">
      <c r="A6" s="110">
        <v>3</v>
      </c>
      <c r="B6" s="107" t="s">
        <v>264</v>
      </c>
      <c r="C6" s="215" t="s">
        <v>483</v>
      </c>
      <c r="D6" s="244" t="s">
        <v>274</v>
      </c>
      <c r="E6" s="59" t="s">
        <v>36</v>
      </c>
      <c r="F6" s="246">
        <v>300</v>
      </c>
      <c r="G6" s="163">
        <v>330</v>
      </c>
      <c r="H6" s="296"/>
      <c r="I6" s="197">
        <v>360</v>
      </c>
      <c r="J6" s="297"/>
      <c r="K6" s="198"/>
      <c r="L6" s="64">
        <f t="shared" si="0"/>
        <v>990</v>
      </c>
      <c r="M6" s="20"/>
      <c r="N6" s="20"/>
      <c r="O6" s="19"/>
      <c r="P6" s="2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s="15" customFormat="1" ht="20.25" customHeight="1" x14ac:dyDescent="0.25">
      <c r="A7" s="110">
        <v>4</v>
      </c>
      <c r="B7" s="107" t="s">
        <v>263</v>
      </c>
      <c r="C7" s="221" t="s">
        <v>479</v>
      </c>
      <c r="D7" s="244" t="s">
        <v>273</v>
      </c>
      <c r="E7" s="59" t="s">
        <v>5</v>
      </c>
      <c r="F7" s="246">
        <v>330</v>
      </c>
      <c r="G7" s="163">
        <v>360</v>
      </c>
      <c r="H7" s="163" t="s">
        <v>25</v>
      </c>
      <c r="I7" s="197">
        <v>0</v>
      </c>
      <c r="J7" s="297"/>
      <c r="K7" s="198"/>
      <c r="L7" s="64">
        <f t="shared" si="0"/>
        <v>690</v>
      </c>
      <c r="M7" s="20"/>
      <c r="N7" s="20"/>
      <c r="O7" s="19"/>
      <c r="P7" s="2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s="15" customFormat="1" ht="20.25" customHeight="1" x14ac:dyDescent="0.25">
      <c r="A8" s="110">
        <v>5</v>
      </c>
      <c r="B8" s="107" t="s">
        <v>266</v>
      </c>
      <c r="C8" s="215" t="s">
        <v>487</v>
      </c>
      <c r="D8" s="59">
        <v>30273</v>
      </c>
      <c r="E8" s="59" t="s">
        <v>42</v>
      </c>
      <c r="F8" s="246">
        <v>250</v>
      </c>
      <c r="G8" s="163">
        <v>300</v>
      </c>
      <c r="H8" s="163" t="s">
        <v>25</v>
      </c>
      <c r="I8" s="197" t="s">
        <v>25</v>
      </c>
      <c r="J8" s="297"/>
      <c r="K8" s="198"/>
      <c r="L8" s="64">
        <f t="shared" si="0"/>
        <v>550</v>
      </c>
      <c r="M8" s="20"/>
      <c r="N8" s="20"/>
      <c r="O8" s="19"/>
      <c r="P8" s="2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s="15" customFormat="1" ht="20.25" customHeight="1" x14ac:dyDescent="0.25">
      <c r="A9" s="110">
        <v>6</v>
      </c>
      <c r="B9" s="107" t="s">
        <v>605</v>
      </c>
      <c r="C9" s="107"/>
      <c r="D9" s="311" t="s">
        <v>620</v>
      </c>
      <c r="E9" s="59"/>
      <c r="F9" s="194"/>
      <c r="G9" s="163"/>
      <c r="H9" s="163"/>
      <c r="I9" s="197"/>
      <c r="J9" s="198">
        <v>330</v>
      </c>
      <c r="K9" s="198"/>
      <c r="L9" s="64">
        <f t="shared" si="0"/>
        <v>330</v>
      </c>
      <c r="M9" s="20"/>
      <c r="N9" s="20"/>
      <c r="O9" s="19"/>
      <c r="P9" s="2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s="15" customFormat="1" ht="20.25" customHeight="1" x14ac:dyDescent="0.25">
      <c r="A10" s="110">
        <v>7</v>
      </c>
      <c r="B10" s="107" t="s">
        <v>265</v>
      </c>
      <c r="C10" s="215" t="s">
        <v>492</v>
      </c>
      <c r="D10" s="59">
        <v>30965</v>
      </c>
      <c r="E10" s="59" t="s">
        <v>15</v>
      </c>
      <c r="F10" s="246">
        <v>270</v>
      </c>
      <c r="G10" s="296"/>
      <c r="H10" s="296"/>
      <c r="I10" s="296"/>
      <c r="J10" s="297"/>
      <c r="K10" s="198"/>
      <c r="L10" s="64">
        <f t="shared" si="0"/>
        <v>270</v>
      </c>
      <c r="M10" s="20"/>
      <c r="N10" s="20"/>
      <c r="O10" s="19"/>
      <c r="P10" s="2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5" customFormat="1" ht="20.25" customHeight="1" x14ac:dyDescent="0.25">
      <c r="A11" s="110">
        <v>8</v>
      </c>
      <c r="B11" s="107" t="s">
        <v>267</v>
      </c>
      <c r="C11" s="59" t="s">
        <v>480</v>
      </c>
      <c r="D11" s="59" t="s">
        <v>71</v>
      </c>
      <c r="E11" s="59" t="s">
        <v>270</v>
      </c>
      <c r="F11" s="246">
        <v>230</v>
      </c>
      <c r="G11" s="296"/>
      <c r="H11" s="296"/>
      <c r="I11" s="296"/>
      <c r="J11" s="297"/>
      <c r="K11" s="198"/>
      <c r="L11" s="64">
        <f t="shared" si="0"/>
        <v>230</v>
      </c>
      <c r="M11" s="20"/>
      <c r="N11" s="20"/>
      <c r="O11" s="19"/>
      <c r="P11" s="24"/>
    </row>
    <row r="12" spans="1:48" s="5" customFormat="1" ht="20.25" customHeight="1" x14ac:dyDescent="0.25">
      <c r="A12" s="110">
        <v>9</v>
      </c>
      <c r="B12" s="107" t="s">
        <v>268</v>
      </c>
      <c r="C12" s="215" t="s">
        <v>490</v>
      </c>
      <c r="D12" s="59">
        <v>201794</v>
      </c>
      <c r="E12" s="59" t="s">
        <v>271</v>
      </c>
      <c r="F12" s="246">
        <v>210</v>
      </c>
      <c r="G12" s="296"/>
      <c r="H12" s="296"/>
      <c r="I12" s="312"/>
      <c r="J12" s="343"/>
      <c r="K12" s="198"/>
      <c r="L12" s="64">
        <f t="shared" si="0"/>
        <v>210</v>
      </c>
      <c r="M12" s="10"/>
      <c r="N12" s="10"/>
      <c r="O12" s="24"/>
      <c r="P12" s="24"/>
    </row>
    <row r="13" spans="1:48" ht="20.25" customHeight="1" x14ac:dyDescent="0.25">
      <c r="A13" s="110">
        <v>10</v>
      </c>
      <c r="B13" s="131" t="s">
        <v>613</v>
      </c>
      <c r="C13" s="216" t="s">
        <v>615</v>
      </c>
      <c r="D13" s="102"/>
      <c r="E13" s="59" t="s">
        <v>614</v>
      </c>
      <c r="F13" s="296"/>
      <c r="G13" s="296"/>
      <c r="H13" s="163" t="s">
        <v>25</v>
      </c>
      <c r="I13" s="312"/>
      <c r="J13" s="343"/>
      <c r="K13" s="198"/>
      <c r="L13" s="64">
        <f t="shared" si="0"/>
        <v>0</v>
      </c>
    </row>
    <row r="14" spans="1:48" ht="20.25" customHeight="1" thickBot="1" x14ac:dyDescent="0.3">
      <c r="A14" s="122"/>
      <c r="B14" s="92"/>
      <c r="C14" s="214"/>
      <c r="D14" s="139"/>
      <c r="E14" s="87"/>
      <c r="F14" s="139"/>
      <c r="G14" s="87"/>
      <c r="H14" s="87"/>
      <c r="I14" s="88"/>
      <c r="J14" s="89"/>
      <c r="K14" s="89"/>
      <c r="L14" s="140"/>
    </row>
    <row r="15" spans="1:48" ht="21" customHeight="1" x14ac:dyDescent="0.25">
      <c r="C15" s="213"/>
      <c r="G15" s="18"/>
      <c r="H15" s="18"/>
    </row>
    <row r="16" spans="1:48" ht="21" customHeight="1" x14ac:dyDescent="0.25">
      <c r="C16" s="41"/>
    </row>
    <row r="17" spans="2:11" ht="21" customHeight="1" x14ac:dyDescent="0.25">
      <c r="B17" s="7" t="s">
        <v>16</v>
      </c>
      <c r="C17" s="213"/>
      <c r="F17" s="9">
        <f t="shared" ref="F17:K17" si="1">COUNT(F4:F11)</f>
        <v>7</v>
      </c>
      <c r="G17" s="9">
        <f t="shared" si="1"/>
        <v>4</v>
      </c>
      <c r="H17" s="9">
        <f t="shared" si="1"/>
        <v>2</v>
      </c>
      <c r="I17" s="9">
        <f t="shared" si="1"/>
        <v>4</v>
      </c>
      <c r="J17" s="9">
        <f t="shared" si="1"/>
        <v>3</v>
      </c>
      <c r="K17" s="9">
        <f t="shared" si="1"/>
        <v>0</v>
      </c>
    </row>
    <row r="18" spans="2:11" ht="21" customHeight="1" x14ac:dyDescent="0.25">
      <c r="C18" s="41"/>
      <c r="E18" s="29"/>
    </row>
    <row r="19" spans="2:11" ht="21" customHeight="1" x14ac:dyDescent="0.25">
      <c r="C19" s="213"/>
    </row>
    <row r="20" spans="2:11" ht="15.75" x14ac:dyDescent="0.25">
      <c r="C20" s="213"/>
    </row>
    <row r="21" spans="2:11" ht="15.75" x14ac:dyDescent="0.25">
      <c r="C21" s="213"/>
    </row>
    <row r="22" spans="2:11" ht="15.75" x14ac:dyDescent="0.25">
      <c r="C22" s="41"/>
    </row>
    <row r="23" spans="2:11" ht="15.75" x14ac:dyDescent="0.25">
      <c r="C23" s="45"/>
    </row>
    <row r="24" spans="2:11" ht="15.75" x14ac:dyDescent="0.25">
      <c r="C24" s="41"/>
    </row>
    <row r="25" spans="2:11" ht="15.75" x14ac:dyDescent="0.25">
      <c r="C25" s="41"/>
    </row>
    <row r="26" spans="2:11" ht="15.75" x14ac:dyDescent="0.25">
      <c r="C26" s="41"/>
    </row>
    <row r="27" spans="2:11" ht="15.75" x14ac:dyDescent="0.25">
      <c r="C27" s="41"/>
    </row>
    <row r="28" spans="2:11" x14ac:dyDescent="0.2">
      <c r="C28" s="7"/>
      <c r="G28" s="30"/>
    </row>
    <row r="29" spans="2:11" x14ac:dyDescent="0.2">
      <c r="C29" s="7"/>
    </row>
  </sheetData>
  <sortState ref="B4:L13">
    <sortCondition descending="1" ref="L4:L13"/>
  </sortState>
  <mergeCells count="13">
    <mergeCell ref="A1:L1"/>
    <mergeCell ref="A2:A3"/>
    <mergeCell ref="E2:E3"/>
    <mergeCell ref="F2:F3"/>
    <mergeCell ref="G2:G3"/>
    <mergeCell ref="H2:H3"/>
    <mergeCell ref="I2:I3"/>
    <mergeCell ref="J2:J3"/>
    <mergeCell ref="C2:C3"/>
    <mergeCell ref="B2:B3"/>
    <mergeCell ref="D2:D3"/>
    <mergeCell ref="L2:L3"/>
    <mergeCell ref="K2:K3"/>
  </mergeCells>
  <phoneticPr fontId="4" type="noConversion"/>
  <pageMargins left="0.35433070866141736" right="0.35433070866141736" top="0.98425196850393704" bottom="0.98425196850393704" header="0.51181102362204722" footer="0.51181102362204722"/>
  <pageSetup paperSize="9" scale="92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31"/>
  <sheetViews>
    <sheetView zoomScale="70" zoomScaleNormal="70" workbookViewId="0">
      <selection activeCell="J4" sqref="J4"/>
    </sheetView>
  </sheetViews>
  <sheetFormatPr defaultRowHeight="12.75" x14ac:dyDescent="0.2"/>
  <cols>
    <col min="1" max="1" width="8.7109375" style="3" customWidth="1"/>
    <col min="2" max="2" width="25.7109375" style="2" customWidth="1"/>
    <col min="3" max="3" width="14.5703125" customWidth="1"/>
    <col min="4" max="4" width="8.7109375" style="2" customWidth="1"/>
    <col min="5" max="5" width="8.7109375" style="6" customWidth="1"/>
    <col min="6" max="6" width="14.7109375" style="2" customWidth="1"/>
    <col min="7" max="9" width="14.7109375" style="4" customWidth="1"/>
    <col min="10" max="11" width="14.7109375" style="2" customWidth="1"/>
    <col min="12" max="12" width="14.7109375" style="3" customWidth="1"/>
  </cols>
  <sheetData>
    <row r="1" spans="1:12" ht="41.25" customHeight="1" thickBot="1" x14ac:dyDescent="0.25">
      <c r="A1" s="362" t="s">
        <v>55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2.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603</v>
      </c>
      <c r="I2" s="367" t="s">
        <v>642</v>
      </c>
      <c r="J2" s="360" t="s">
        <v>643</v>
      </c>
      <c r="K2" s="360"/>
      <c r="L2" s="360" t="s">
        <v>1</v>
      </c>
    </row>
    <row r="3" spans="1:12" ht="22.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2" ht="22.5" customHeight="1" x14ac:dyDescent="0.25">
      <c r="A4" s="141">
        <v>1</v>
      </c>
      <c r="B4" s="143" t="s">
        <v>241</v>
      </c>
      <c r="C4" s="216" t="s">
        <v>478</v>
      </c>
      <c r="D4" s="106">
        <v>33863</v>
      </c>
      <c r="E4" s="106" t="s">
        <v>35</v>
      </c>
      <c r="F4" s="245">
        <v>400</v>
      </c>
      <c r="G4" s="165">
        <v>400</v>
      </c>
      <c r="H4" s="325"/>
      <c r="I4" s="203">
        <v>400</v>
      </c>
      <c r="J4" s="204" t="s">
        <v>25</v>
      </c>
      <c r="K4" s="204"/>
      <c r="L4" s="195">
        <f t="shared" ref="L4:L13" si="0">SUM(F4:K4)</f>
        <v>1200</v>
      </c>
    </row>
    <row r="5" spans="1:12" ht="22.5" customHeight="1" x14ac:dyDescent="0.25">
      <c r="A5" s="99">
        <v>2</v>
      </c>
      <c r="B5" s="142" t="s">
        <v>242</v>
      </c>
      <c r="C5" s="59" t="s">
        <v>491</v>
      </c>
      <c r="D5" s="102">
        <v>319924</v>
      </c>
      <c r="E5" s="102" t="s">
        <v>244</v>
      </c>
      <c r="F5" s="246">
        <v>360</v>
      </c>
      <c r="G5" s="296"/>
      <c r="H5" s="163">
        <v>400</v>
      </c>
      <c r="I5" s="312"/>
      <c r="J5" s="297"/>
      <c r="K5" s="198"/>
      <c r="L5" s="196">
        <f t="shared" si="0"/>
        <v>760</v>
      </c>
    </row>
    <row r="6" spans="1:12" ht="22.5" customHeight="1" x14ac:dyDescent="0.25">
      <c r="A6" s="201">
        <v>3</v>
      </c>
      <c r="B6" s="202" t="s">
        <v>243</v>
      </c>
      <c r="C6" s="221" t="s">
        <v>493</v>
      </c>
      <c r="D6" s="119" t="s">
        <v>246</v>
      </c>
      <c r="E6" s="180" t="s">
        <v>245</v>
      </c>
      <c r="F6" s="246">
        <v>330</v>
      </c>
      <c r="G6" s="316"/>
      <c r="H6" s="316"/>
      <c r="I6" s="344"/>
      <c r="J6" s="346"/>
      <c r="K6" s="200"/>
      <c r="L6" s="196">
        <f t="shared" si="0"/>
        <v>330</v>
      </c>
    </row>
    <row r="7" spans="1:12" ht="22.5" customHeight="1" x14ac:dyDescent="0.25">
      <c r="A7" s="99">
        <v>4</v>
      </c>
      <c r="B7" s="179"/>
      <c r="C7" s="220"/>
      <c r="D7" s="177"/>
      <c r="E7" s="177"/>
      <c r="F7" s="182"/>
      <c r="G7" s="194"/>
      <c r="H7" s="194"/>
      <c r="I7" s="199"/>
      <c r="J7" s="258"/>
      <c r="K7" s="200"/>
      <c r="L7" s="196">
        <f t="shared" si="0"/>
        <v>0</v>
      </c>
    </row>
    <row r="8" spans="1:12" ht="22.5" customHeight="1" x14ac:dyDescent="0.25">
      <c r="A8" s="201">
        <v>5</v>
      </c>
      <c r="B8" s="202"/>
      <c r="C8" s="216"/>
      <c r="D8" s="180"/>
      <c r="E8" s="180"/>
      <c r="F8" s="194"/>
      <c r="G8" s="194"/>
      <c r="H8" s="194"/>
      <c r="I8" s="199"/>
      <c r="J8" s="258"/>
      <c r="K8" s="200"/>
      <c r="L8" s="196">
        <f t="shared" si="0"/>
        <v>0</v>
      </c>
    </row>
    <row r="9" spans="1:12" ht="22.5" customHeight="1" x14ac:dyDescent="0.25">
      <c r="A9" s="99">
        <v>6</v>
      </c>
      <c r="B9" s="202"/>
      <c r="C9" s="215"/>
      <c r="D9" s="180"/>
      <c r="E9" s="180"/>
      <c r="F9" s="194"/>
      <c r="G9" s="194"/>
      <c r="H9" s="194"/>
      <c r="I9" s="199"/>
      <c r="J9" s="200"/>
      <c r="K9" s="200"/>
      <c r="L9" s="196">
        <f t="shared" si="0"/>
        <v>0</v>
      </c>
    </row>
    <row r="10" spans="1:12" ht="22.5" customHeight="1" x14ac:dyDescent="0.25">
      <c r="A10" s="201">
        <v>7</v>
      </c>
      <c r="B10" s="202"/>
      <c r="C10" s="215"/>
      <c r="D10" s="180"/>
      <c r="E10" s="180"/>
      <c r="F10" s="194"/>
      <c r="G10" s="194"/>
      <c r="H10" s="194"/>
      <c r="I10" s="199"/>
      <c r="J10" s="200"/>
      <c r="K10" s="200"/>
      <c r="L10" s="196">
        <f t="shared" si="0"/>
        <v>0</v>
      </c>
    </row>
    <row r="11" spans="1:12" ht="22.5" customHeight="1" x14ac:dyDescent="0.25">
      <c r="A11" s="99">
        <v>8</v>
      </c>
      <c r="B11" s="202"/>
      <c r="C11" s="187"/>
      <c r="D11" s="180"/>
      <c r="E11" s="180"/>
      <c r="F11" s="194"/>
      <c r="G11" s="194"/>
      <c r="H11" s="194"/>
      <c r="I11" s="199"/>
      <c r="J11" s="200"/>
      <c r="K11" s="200"/>
      <c r="L11" s="196">
        <f t="shared" si="0"/>
        <v>0</v>
      </c>
    </row>
    <row r="12" spans="1:12" ht="22.5" customHeight="1" x14ac:dyDescent="0.25">
      <c r="A12" s="201">
        <v>9</v>
      </c>
      <c r="B12" s="202"/>
      <c r="C12" s="188"/>
      <c r="D12" s="180"/>
      <c r="E12" s="180"/>
      <c r="F12" s="194"/>
      <c r="G12" s="194"/>
      <c r="H12" s="194"/>
      <c r="I12" s="199"/>
      <c r="J12" s="200"/>
      <c r="K12" s="200"/>
      <c r="L12" s="196">
        <f t="shared" si="0"/>
        <v>0</v>
      </c>
    </row>
    <row r="13" spans="1:12" ht="22.5" customHeight="1" x14ac:dyDescent="0.25">
      <c r="A13" s="99">
        <v>10</v>
      </c>
      <c r="B13" s="202"/>
      <c r="C13" s="187"/>
      <c r="D13" s="180"/>
      <c r="E13" s="180"/>
      <c r="F13" s="194"/>
      <c r="G13" s="194"/>
      <c r="H13" s="194"/>
      <c r="I13" s="199"/>
      <c r="J13" s="200"/>
      <c r="K13" s="200"/>
      <c r="L13" s="196">
        <f t="shared" si="0"/>
        <v>0</v>
      </c>
    </row>
    <row r="14" spans="1:12" ht="22.5" customHeight="1" thickBot="1" x14ac:dyDescent="0.3">
      <c r="A14" s="69"/>
      <c r="B14" s="70"/>
      <c r="C14" s="96"/>
      <c r="D14" s="71"/>
      <c r="E14" s="72"/>
      <c r="F14" s="72"/>
      <c r="G14" s="66"/>
      <c r="H14" s="66"/>
      <c r="I14" s="67"/>
      <c r="J14" s="68"/>
      <c r="K14" s="68"/>
      <c r="L14" s="58"/>
    </row>
    <row r="15" spans="1:12" ht="21" customHeight="1" x14ac:dyDescent="0.25">
      <c r="A15" s="32"/>
      <c r="B15" s="33"/>
      <c r="C15" s="41"/>
      <c r="D15" s="33"/>
      <c r="E15" s="32"/>
      <c r="F15" s="33"/>
      <c r="G15" s="35"/>
      <c r="H15" s="31"/>
      <c r="I15" s="31"/>
      <c r="J15" s="33"/>
      <c r="K15" s="33"/>
      <c r="L15" s="34"/>
    </row>
    <row r="16" spans="1:12" ht="21" customHeight="1" x14ac:dyDescent="0.25">
      <c r="A16" s="32"/>
      <c r="B16" s="33"/>
      <c r="C16" s="41"/>
      <c r="D16" s="33"/>
      <c r="E16" s="32"/>
      <c r="F16" s="33"/>
      <c r="G16" s="35"/>
      <c r="H16" s="31"/>
      <c r="I16" s="31"/>
      <c r="J16" s="33"/>
      <c r="K16" s="33"/>
      <c r="L16" s="34"/>
    </row>
    <row r="17" spans="1:12" ht="21" customHeight="1" x14ac:dyDescent="0.25">
      <c r="B17" s="7" t="s">
        <v>16</v>
      </c>
      <c r="C17" s="213"/>
      <c r="D17" s="30"/>
      <c r="E17" s="30"/>
      <c r="F17" s="9">
        <f>COUNT(F4:F14)</f>
        <v>3</v>
      </c>
      <c r="G17" s="9">
        <f t="shared" ref="G17:J17" si="1">COUNT(G4:G14)</f>
        <v>1</v>
      </c>
      <c r="H17" s="9">
        <f t="shared" si="1"/>
        <v>1</v>
      </c>
      <c r="I17" s="9">
        <f t="shared" si="1"/>
        <v>1</v>
      </c>
      <c r="J17" s="9">
        <f t="shared" si="1"/>
        <v>0</v>
      </c>
      <c r="K17" s="9"/>
      <c r="L17" s="25"/>
    </row>
    <row r="18" spans="1:12" ht="21" customHeight="1" x14ac:dyDescent="0.25">
      <c r="B18" s="3"/>
      <c r="C18" s="41"/>
      <c r="D18" s="3"/>
      <c r="E18" s="3"/>
      <c r="F18" s="5"/>
      <c r="G18" s="5"/>
      <c r="H18" s="5"/>
      <c r="I18" s="5"/>
      <c r="J18" s="5"/>
      <c r="K18" s="5"/>
      <c r="L18" s="25"/>
    </row>
    <row r="19" spans="1:12" ht="21" customHeight="1" x14ac:dyDescent="0.25">
      <c r="B19" s="3"/>
      <c r="C19" s="213"/>
      <c r="D19" s="3"/>
      <c r="E19" s="3"/>
      <c r="F19" s="3"/>
      <c r="G19" s="3"/>
      <c r="H19" s="3"/>
      <c r="I19" s="3"/>
      <c r="J19" s="3"/>
      <c r="K19" s="3"/>
    </row>
    <row r="20" spans="1:12" ht="21" customHeight="1" x14ac:dyDescent="0.25">
      <c r="A20" s="7"/>
      <c r="B20" s="7"/>
      <c r="C20" s="41"/>
      <c r="D20" s="7"/>
      <c r="E20" s="7"/>
      <c r="F20" s="7"/>
      <c r="G20" s="7"/>
      <c r="H20" s="9"/>
      <c r="I20" s="7"/>
      <c r="J20" s="7"/>
      <c r="K20" s="7"/>
    </row>
    <row r="21" spans="1:12" ht="15.75" x14ac:dyDescent="0.25">
      <c r="A21" s="7"/>
      <c r="B21" s="7"/>
      <c r="C21" s="213"/>
      <c r="D21" s="7"/>
      <c r="E21" s="7"/>
      <c r="F21" s="7"/>
      <c r="G21" s="7"/>
      <c r="H21" s="9"/>
      <c r="I21" s="7"/>
      <c r="J21" s="7"/>
      <c r="K21" s="7"/>
    </row>
    <row r="22" spans="1:12" ht="15.75" x14ac:dyDescent="0.25">
      <c r="C22" s="213"/>
    </row>
    <row r="23" spans="1:12" ht="15.75" x14ac:dyDescent="0.25">
      <c r="C23" s="213"/>
    </row>
    <row r="24" spans="1:12" ht="15.75" x14ac:dyDescent="0.25">
      <c r="C24" s="41"/>
    </row>
    <row r="25" spans="1:12" ht="15.75" x14ac:dyDescent="0.25">
      <c r="C25" s="45"/>
    </row>
    <row r="26" spans="1:12" ht="15.75" x14ac:dyDescent="0.25">
      <c r="C26" s="41"/>
    </row>
    <row r="27" spans="1:12" ht="15.75" x14ac:dyDescent="0.25">
      <c r="C27" s="41"/>
    </row>
    <row r="28" spans="1:12" ht="15.75" x14ac:dyDescent="0.25">
      <c r="C28" s="41"/>
      <c r="J28" s="4"/>
      <c r="K28" s="4"/>
    </row>
    <row r="29" spans="1:12" ht="15.75" x14ac:dyDescent="0.25">
      <c r="C29" s="41"/>
      <c r="J29" s="4"/>
      <c r="K29" s="4"/>
    </row>
    <row r="30" spans="1:12" x14ac:dyDescent="0.2">
      <c r="C30" s="7"/>
    </row>
    <row r="31" spans="1:12" x14ac:dyDescent="0.2">
      <c r="C31" s="7"/>
      <c r="G31" s="31"/>
    </row>
  </sheetData>
  <mergeCells count="13">
    <mergeCell ref="C2:C3"/>
    <mergeCell ref="D2:D3"/>
    <mergeCell ref="L2:L3"/>
    <mergeCell ref="A1:L1"/>
    <mergeCell ref="A2:A3"/>
    <mergeCell ref="E2:E3"/>
    <mergeCell ref="F2:F3"/>
    <mergeCell ref="G2:G3"/>
    <mergeCell ref="H2:H3"/>
    <mergeCell ref="I2:I3"/>
    <mergeCell ref="J2:J3"/>
    <mergeCell ref="K2:K3"/>
    <mergeCell ref="B2:B3"/>
  </mergeCells>
  <phoneticPr fontId="19" type="noConversion"/>
  <pageMargins left="0.31496062992125984" right="0.31496062992125984" top="0.74803149606299213" bottom="0.74803149606299213" header="0.31496062992125984" footer="0.31496062992125984"/>
  <pageSetup paperSize="9" scale="93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P31"/>
  <sheetViews>
    <sheetView topLeftCell="C1" zoomScale="85" zoomScaleNormal="85" workbookViewId="0">
      <selection activeCell="J4" sqref="J4"/>
    </sheetView>
  </sheetViews>
  <sheetFormatPr defaultRowHeight="12.75" x14ac:dyDescent="0.2"/>
  <cols>
    <col min="1" max="1" width="9.140625" style="3"/>
    <col min="2" max="2" width="25.7109375" style="2" customWidth="1"/>
    <col min="3" max="3" width="14.5703125" customWidth="1"/>
    <col min="4" max="4" width="8.7109375" style="2" customWidth="1"/>
    <col min="5" max="5" width="8.7109375" style="6" customWidth="1"/>
    <col min="6" max="6" width="14.7109375" style="2" customWidth="1"/>
    <col min="7" max="9" width="14.7109375" style="4" customWidth="1"/>
    <col min="10" max="11" width="14.7109375" style="2" customWidth="1"/>
    <col min="12" max="12" width="14.7109375" style="3" customWidth="1"/>
    <col min="13" max="14" width="11.42578125" style="3" customWidth="1"/>
    <col min="15" max="15" width="20" style="3" customWidth="1"/>
    <col min="16" max="16384" width="9.140625" style="3"/>
  </cols>
  <sheetData>
    <row r="1" spans="1:16" s="1" customFormat="1" ht="34.5" customHeight="1" thickBot="1" x14ac:dyDescent="0.25">
      <c r="A1" s="362" t="s">
        <v>54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6" s="8" customFormat="1" ht="22.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278</v>
      </c>
      <c r="I2" s="367" t="s">
        <v>642</v>
      </c>
      <c r="J2" s="360" t="s">
        <v>643</v>
      </c>
      <c r="K2" s="360"/>
      <c r="L2" s="360" t="s">
        <v>1</v>
      </c>
    </row>
    <row r="3" spans="1:16" s="8" customFormat="1" ht="22.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6" s="147" customFormat="1" ht="22.5" customHeight="1" x14ac:dyDescent="0.25">
      <c r="A4" s="141">
        <v>1</v>
      </c>
      <c r="B4" s="143"/>
      <c r="C4" s="223"/>
      <c r="D4" s="106"/>
      <c r="E4" s="106"/>
      <c r="F4" s="165"/>
      <c r="G4" s="165"/>
      <c r="H4" s="165"/>
      <c r="I4" s="264"/>
      <c r="J4" s="264"/>
      <c r="K4" s="264"/>
      <c r="L4" s="136">
        <f>SUM(F4:K4)</f>
        <v>0</v>
      </c>
      <c r="M4" s="144"/>
      <c r="N4" s="144"/>
      <c r="O4" s="145"/>
      <c r="P4" s="146"/>
    </row>
    <row r="5" spans="1:16" s="149" customFormat="1" ht="22.5" customHeight="1" x14ac:dyDescent="0.25">
      <c r="A5" s="99">
        <v>2</v>
      </c>
      <c r="B5" s="142"/>
      <c r="C5" s="215"/>
      <c r="D5" s="102"/>
      <c r="E5" s="102"/>
      <c r="F5" s="163"/>
      <c r="G5" s="163"/>
      <c r="H5" s="265"/>
      <c r="I5" s="266"/>
      <c r="J5" s="266"/>
      <c r="K5" s="266"/>
      <c r="L5" s="138">
        <f>SUM(F5:K5)</f>
        <v>0</v>
      </c>
      <c r="M5" s="144"/>
      <c r="N5" s="144"/>
      <c r="O5" s="145"/>
      <c r="P5" s="148"/>
    </row>
    <row r="6" spans="1:16" s="149" customFormat="1" ht="22.5" customHeight="1" x14ac:dyDescent="0.25">
      <c r="A6" s="201">
        <v>3</v>
      </c>
      <c r="B6" s="202"/>
      <c r="C6" s="188"/>
      <c r="D6" s="180"/>
      <c r="E6" s="180"/>
      <c r="F6" s="194"/>
      <c r="G6" s="194"/>
      <c r="H6" s="194"/>
      <c r="I6" s="267"/>
      <c r="J6" s="267"/>
      <c r="K6" s="267"/>
      <c r="L6" s="138">
        <f>SUM(F6:K6)</f>
        <v>0</v>
      </c>
      <c r="M6" s="144"/>
      <c r="N6" s="144"/>
      <c r="O6" s="145"/>
      <c r="P6" s="148"/>
    </row>
    <row r="7" spans="1:16" s="149" customFormat="1" ht="22.5" customHeight="1" x14ac:dyDescent="0.25">
      <c r="A7" s="99">
        <v>4</v>
      </c>
      <c r="B7" s="202"/>
      <c r="C7" s="216"/>
      <c r="D7" s="180"/>
      <c r="E7" s="180"/>
      <c r="F7" s="194"/>
      <c r="G7" s="194"/>
      <c r="H7" s="194"/>
      <c r="I7" s="267"/>
      <c r="J7" s="267"/>
      <c r="K7" s="267"/>
      <c r="L7" s="138">
        <f>SUM(F7:K7)</f>
        <v>0</v>
      </c>
      <c r="M7" s="144"/>
      <c r="N7" s="144"/>
      <c r="O7" s="145"/>
      <c r="P7" s="148"/>
    </row>
    <row r="8" spans="1:16" s="149" customFormat="1" ht="22.5" customHeight="1" x14ac:dyDescent="0.25">
      <c r="A8" s="201">
        <v>5</v>
      </c>
      <c r="B8" s="202"/>
      <c r="C8" s="215"/>
      <c r="D8" s="180"/>
      <c r="E8" s="180"/>
      <c r="F8" s="194"/>
      <c r="G8" s="194"/>
      <c r="H8" s="268"/>
      <c r="I8" s="267"/>
      <c r="J8" s="267"/>
      <c r="K8" s="267"/>
      <c r="L8" s="138">
        <f>SUM(F8:K8)</f>
        <v>0</v>
      </c>
      <c r="M8" s="144"/>
      <c r="N8" s="144"/>
      <c r="O8" s="145"/>
      <c r="P8" s="148"/>
    </row>
    <row r="9" spans="1:16" s="149" customFormat="1" ht="22.5" customHeight="1" thickBot="1" x14ac:dyDescent="0.3">
      <c r="A9" s="150"/>
      <c r="B9" s="151"/>
      <c r="C9" s="214"/>
      <c r="D9" s="152"/>
      <c r="E9" s="153"/>
      <c r="F9" s="152"/>
      <c r="G9" s="154"/>
      <c r="H9" s="154"/>
      <c r="I9" s="155"/>
      <c r="J9" s="156"/>
      <c r="K9" s="156"/>
      <c r="L9" s="157"/>
      <c r="M9" s="158"/>
      <c r="N9" s="158"/>
      <c r="O9" s="159"/>
      <c r="P9" s="148"/>
    </row>
    <row r="10" spans="1:16" ht="21" customHeight="1" x14ac:dyDescent="0.25">
      <c r="A10" s="6"/>
      <c r="C10" s="41"/>
      <c r="L10" s="25"/>
      <c r="M10" s="25"/>
      <c r="N10" s="25"/>
      <c r="O10" s="25"/>
      <c r="P10" s="25"/>
    </row>
    <row r="11" spans="1:16" ht="21" customHeight="1" x14ac:dyDescent="0.25">
      <c r="B11" s="7" t="s">
        <v>16</v>
      </c>
      <c r="C11" s="213"/>
      <c r="D11" s="30"/>
      <c r="E11" s="30"/>
      <c r="F11" s="9">
        <v>2</v>
      </c>
      <c r="G11" s="9">
        <v>3</v>
      </c>
      <c r="H11" s="9">
        <v>2</v>
      </c>
      <c r="I11" s="9">
        <v>0</v>
      </c>
      <c r="J11" s="9">
        <v>0</v>
      </c>
      <c r="K11" s="9">
        <v>0</v>
      </c>
      <c r="L11" s="25"/>
      <c r="M11" s="25"/>
      <c r="N11" s="25"/>
      <c r="O11" s="25"/>
      <c r="P11" s="25"/>
    </row>
    <row r="12" spans="1:16" ht="21" customHeight="1" x14ac:dyDescent="0.25">
      <c r="B12" s="3"/>
      <c r="C12" s="41"/>
      <c r="D12" s="3"/>
      <c r="E12" s="3"/>
      <c r="F12" s="5"/>
      <c r="G12" s="5"/>
      <c r="H12" s="5"/>
      <c r="I12" s="5"/>
      <c r="J12" s="5"/>
      <c r="K12" s="5"/>
      <c r="L12" s="25"/>
      <c r="M12" s="25"/>
      <c r="N12" s="25"/>
      <c r="O12" s="25"/>
      <c r="P12" s="25"/>
    </row>
    <row r="13" spans="1:16" ht="21" customHeight="1" x14ac:dyDescent="0.25">
      <c r="B13" s="3"/>
      <c r="C13" s="213"/>
      <c r="D13" s="3"/>
      <c r="E13" s="3"/>
      <c r="G13" s="2"/>
      <c r="H13" s="2"/>
      <c r="I13" s="2"/>
      <c r="L13" s="25"/>
      <c r="M13" s="25"/>
      <c r="N13" s="25"/>
      <c r="O13" s="25"/>
      <c r="P13" s="25"/>
    </row>
    <row r="14" spans="1:16" ht="15.75" x14ac:dyDescent="0.25">
      <c r="B14" s="3"/>
      <c r="C14" s="213"/>
      <c r="D14" s="3"/>
      <c r="E14" s="3"/>
      <c r="F14" s="3"/>
      <c r="G14" s="3"/>
      <c r="H14" s="2"/>
      <c r="I14" s="3"/>
      <c r="J14" s="3"/>
      <c r="K14" s="3"/>
    </row>
    <row r="15" spans="1:16" ht="15.75" x14ac:dyDescent="0.25">
      <c r="A15" s="7"/>
      <c r="B15" s="7"/>
      <c r="C15" s="41"/>
      <c r="D15" s="30"/>
      <c r="E15" s="7"/>
      <c r="F15" s="7"/>
      <c r="G15" s="7"/>
      <c r="H15" s="9"/>
      <c r="I15" s="7"/>
      <c r="J15" s="7"/>
      <c r="K15" s="7"/>
    </row>
    <row r="16" spans="1:16" ht="15.75" x14ac:dyDescent="0.25">
      <c r="A16" s="7"/>
      <c r="B16" s="7"/>
      <c r="C16" s="41"/>
      <c r="D16" s="7"/>
      <c r="E16" s="7"/>
      <c r="F16" s="7"/>
      <c r="G16" s="7"/>
      <c r="H16" s="9"/>
      <c r="I16" s="7"/>
      <c r="J16" s="7"/>
      <c r="K16" s="7"/>
    </row>
    <row r="17" spans="3:11" ht="15.75" x14ac:dyDescent="0.25">
      <c r="C17" s="213"/>
    </row>
    <row r="18" spans="3:11" ht="15.75" x14ac:dyDescent="0.25">
      <c r="C18" s="41"/>
    </row>
    <row r="19" spans="3:11" ht="15.75" x14ac:dyDescent="0.25">
      <c r="C19" s="213"/>
    </row>
    <row r="20" spans="3:11" ht="15.75" x14ac:dyDescent="0.25">
      <c r="C20" s="41"/>
    </row>
    <row r="21" spans="3:11" ht="15.75" x14ac:dyDescent="0.25">
      <c r="C21" s="213"/>
    </row>
    <row r="22" spans="3:11" ht="15.75" x14ac:dyDescent="0.25">
      <c r="C22" s="213"/>
    </row>
    <row r="23" spans="3:11" ht="15.75" x14ac:dyDescent="0.25">
      <c r="C23" s="213"/>
      <c r="J23" s="4"/>
      <c r="K23" s="4"/>
    </row>
    <row r="24" spans="3:11" ht="15.75" x14ac:dyDescent="0.25">
      <c r="C24" s="41"/>
      <c r="J24" s="4"/>
      <c r="K24" s="4"/>
    </row>
    <row r="25" spans="3:11" ht="15.75" x14ac:dyDescent="0.25">
      <c r="C25" s="45"/>
    </row>
    <row r="26" spans="3:11" ht="15.75" x14ac:dyDescent="0.25">
      <c r="C26" s="41"/>
      <c r="G26" s="31"/>
    </row>
    <row r="27" spans="3:11" ht="15.75" x14ac:dyDescent="0.25">
      <c r="C27" s="41"/>
    </row>
    <row r="28" spans="3:11" ht="15.75" x14ac:dyDescent="0.25">
      <c r="C28" s="41"/>
    </row>
    <row r="29" spans="3:11" ht="15.75" x14ac:dyDescent="0.25">
      <c r="C29" s="41"/>
    </row>
    <row r="30" spans="3:11" x14ac:dyDescent="0.2">
      <c r="C30" s="7"/>
    </row>
    <row r="31" spans="3:11" x14ac:dyDescent="0.2">
      <c r="C31" s="7"/>
    </row>
  </sheetData>
  <mergeCells count="13">
    <mergeCell ref="A1:L1"/>
    <mergeCell ref="A2:A3"/>
    <mergeCell ref="E2:E3"/>
    <mergeCell ref="F2:F3"/>
    <mergeCell ref="G2:G3"/>
    <mergeCell ref="H2:H3"/>
    <mergeCell ref="I2:I3"/>
    <mergeCell ref="J2:J3"/>
    <mergeCell ref="C2:C3"/>
    <mergeCell ref="B2:B3"/>
    <mergeCell ref="D2:D3"/>
    <mergeCell ref="L2:L3"/>
    <mergeCell ref="K2:K3"/>
  </mergeCells>
  <phoneticPr fontId="4" type="noConversion"/>
  <pageMargins left="0.39370078740157483" right="0.35433070866141736" top="0.59055118110236227" bottom="0.98425196850393704" header="0.51181102362204722" footer="0.51181102362204722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44"/>
  <sheetViews>
    <sheetView zoomScale="70" zoomScaleNormal="70" workbookViewId="0">
      <selection activeCell="J4" sqref="J4"/>
    </sheetView>
  </sheetViews>
  <sheetFormatPr defaultRowHeight="15.75" x14ac:dyDescent="0.25"/>
  <cols>
    <col min="1" max="1" width="8.7109375" style="38" customWidth="1"/>
    <col min="2" max="2" width="30" style="39" bestFit="1" customWidth="1"/>
    <col min="3" max="3" width="14.5703125" style="38" customWidth="1"/>
    <col min="4" max="4" width="8.7109375" style="39" customWidth="1"/>
    <col min="5" max="5" width="8.7109375" style="37" customWidth="1"/>
    <col min="6" max="6" width="14.7109375" style="39" customWidth="1"/>
    <col min="7" max="9" width="14.7109375" style="286" customWidth="1"/>
    <col min="10" max="11" width="14.7109375" style="39" customWidth="1"/>
    <col min="12" max="12" width="14.7109375" style="38" customWidth="1"/>
    <col min="13" max="16384" width="9.140625" style="38"/>
  </cols>
  <sheetData>
    <row r="1" spans="1:12" ht="34.5" customHeight="1" thickBot="1" x14ac:dyDescent="0.3">
      <c r="A1" s="371" t="s">
        <v>53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22.5" customHeight="1" x14ac:dyDescent="0.25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278</v>
      </c>
      <c r="I2" s="367" t="s">
        <v>642</v>
      </c>
      <c r="J2" s="360" t="s">
        <v>643</v>
      </c>
      <c r="K2" s="360"/>
      <c r="L2" s="360" t="s">
        <v>1</v>
      </c>
    </row>
    <row r="3" spans="1:12" ht="22.5" customHeight="1" thickBot="1" x14ac:dyDescent="0.3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2" ht="22.5" customHeight="1" x14ac:dyDescent="0.25">
      <c r="A4" s="206">
        <v>1</v>
      </c>
      <c r="B4" s="350" t="s">
        <v>269</v>
      </c>
      <c r="C4" s="331" t="s">
        <v>497</v>
      </c>
      <c r="D4" s="106">
        <v>3714</v>
      </c>
      <c r="E4" s="102" t="s">
        <v>4</v>
      </c>
      <c r="F4" s="245">
        <v>400</v>
      </c>
      <c r="G4" s="165">
        <v>300</v>
      </c>
      <c r="H4" s="165">
        <v>400</v>
      </c>
      <c r="I4" s="165">
        <v>270</v>
      </c>
      <c r="J4" s="165">
        <v>400</v>
      </c>
      <c r="K4" s="204"/>
      <c r="L4" s="195">
        <f t="shared" ref="L4:L25" si="0">SUM(F4:K4)</f>
        <v>1770</v>
      </c>
    </row>
    <row r="5" spans="1:12" ht="22.5" customHeight="1" x14ac:dyDescent="0.25">
      <c r="A5" s="207">
        <v>2</v>
      </c>
      <c r="B5" s="187" t="s">
        <v>262</v>
      </c>
      <c r="C5" s="215" t="s">
        <v>485</v>
      </c>
      <c r="D5" s="102">
        <v>1860</v>
      </c>
      <c r="E5" s="102" t="s">
        <v>37</v>
      </c>
      <c r="F5" s="246">
        <v>330</v>
      </c>
      <c r="G5" s="163" t="s">
        <v>25</v>
      </c>
      <c r="H5" s="163">
        <v>300</v>
      </c>
      <c r="I5" s="197">
        <v>330</v>
      </c>
      <c r="J5" s="198">
        <v>360</v>
      </c>
      <c r="K5" s="198"/>
      <c r="L5" s="196">
        <f t="shared" si="0"/>
        <v>1320</v>
      </c>
    </row>
    <row r="6" spans="1:12" ht="22.5" customHeight="1" x14ac:dyDescent="0.25">
      <c r="A6" s="207">
        <v>3</v>
      </c>
      <c r="B6" s="187" t="s">
        <v>247</v>
      </c>
      <c r="C6" s="220" t="s">
        <v>496</v>
      </c>
      <c r="D6" s="102">
        <v>1138</v>
      </c>
      <c r="E6" s="102" t="s">
        <v>256</v>
      </c>
      <c r="F6" s="246">
        <v>360</v>
      </c>
      <c r="G6" s="163">
        <v>400</v>
      </c>
      <c r="H6" s="163">
        <v>360</v>
      </c>
      <c r="I6" s="197" t="s">
        <v>25</v>
      </c>
      <c r="J6" s="198" t="s">
        <v>25</v>
      </c>
      <c r="K6" s="163"/>
      <c r="L6" s="196">
        <f t="shared" si="0"/>
        <v>1120</v>
      </c>
    </row>
    <row r="7" spans="1:12" ht="22.5" customHeight="1" x14ac:dyDescent="0.25">
      <c r="A7" s="207">
        <v>4</v>
      </c>
      <c r="B7" s="205" t="s">
        <v>627</v>
      </c>
      <c r="C7" s="215" t="s">
        <v>628</v>
      </c>
      <c r="D7" s="102">
        <v>319577</v>
      </c>
      <c r="E7" s="102" t="s">
        <v>622</v>
      </c>
      <c r="F7" s="163">
        <v>90</v>
      </c>
      <c r="G7" s="163">
        <v>170</v>
      </c>
      <c r="H7" s="163">
        <v>210</v>
      </c>
      <c r="I7" s="197">
        <v>250</v>
      </c>
      <c r="J7" s="198">
        <v>270</v>
      </c>
      <c r="K7" s="198"/>
      <c r="L7" s="196">
        <f t="shared" si="0"/>
        <v>990</v>
      </c>
    </row>
    <row r="8" spans="1:12" ht="22.5" customHeight="1" x14ac:dyDescent="0.25">
      <c r="A8" s="207">
        <v>5</v>
      </c>
      <c r="B8" s="205" t="s">
        <v>241</v>
      </c>
      <c r="C8" s="216" t="s">
        <v>478</v>
      </c>
      <c r="D8" s="102">
        <v>33863</v>
      </c>
      <c r="E8" s="102" t="s">
        <v>35</v>
      </c>
      <c r="F8" s="246">
        <v>230</v>
      </c>
      <c r="G8" s="163">
        <v>250</v>
      </c>
      <c r="H8" s="296"/>
      <c r="I8" s="197">
        <v>360</v>
      </c>
      <c r="J8" s="198" t="s">
        <v>25</v>
      </c>
      <c r="K8" s="198"/>
      <c r="L8" s="196">
        <f t="shared" si="0"/>
        <v>840</v>
      </c>
    </row>
    <row r="9" spans="1:12" ht="22.5" customHeight="1" x14ac:dyDescent="0.25">
      <c r="A9" s="207">
        <v>6</v>
      </c>
      <c r="B9" s="187" t="s">
        <v>264</v>
      </c>
      <c r="C9" s="215" t="s">
        <v>483</v>
      </c>
      <c r="D9" s="102">
        <v>29168</v>
      </c>
      <c r="E9" s="102" t="s">
        <v>36</v>
      </c>
      <c r="F9" s="247">
        <v>190</v>
      </c>
      <c r="G9" s="163">
        <v>180</v>
      </c>
      <c r="H9" s="296"/>
      <c r="I9" s="197">
        <v>300</v>
      </c>
      <c r="J9" s="297"/>
      <c r="K9" s="198"/>
      <c r="L9" s="196">
        <f t="shared" si="0"/>
        <v>670</v>
      </c>
    </row>
    <row r="10" spans="1:12" ht="22.5" customHeight="1" x14ac:dyDescent="0.25">
      <c r="A10" s="207">
        <v>7</v>
      </c>
      <c r="B10" s="187" t="s">
        <v>249</v>
      </c>
      <c r="C10" s="220" t="s">
        <v>476</v>
      </c>
      <c r="D10" s="102">
        <v>1523</v>
      </c>
      <c r="E10" s="102" t="s">
        <v>11</v>
      </c>
      <c r="F10" s="246">
        <v>270</v>
      </c>
      <c r="G10" s="163">
        <v>360</v>
      </c>
      <c r="H10" s="163" t="s">
        <v>25</v>
      </c>
      <c r="I10" s="197" t="s">
        <v>25</v>
      </c>
      <c r="J10" s="198" t="s">
        <v>25</v>
      </c>
      <c r="K10" s="198"/>
      <c r="L10" s="196">
        <f t="shared" si="0"/>
        <v>630</v>
      </c>
    </row>
    <row r="11" spans="1:12" ht="22.5" customHeight="1" x14ac:dyDescent="0.25">
      <c r="A11" s="207">
        <v>8</v>
      </c>
      <c r="B11" s="189" t="s">
        <v>251</v>
      </c>
      <c r="C11" s="215" t="s">
        <v>484</v>
      </c>
      <c r="D11" s="102">
        <v>34209</v>
      </c>
      <c r="E11" s="102" t="s">
        <v>41</v>
      </c>
      <c r="F11" s="246">
        <v>180</v>
      </c>
      <c r="G11" s="163">
        <v>190</v>
      </c>
      <c r="H11" s="163">
        <v>230</v>
      </c>
      <c r="I11" s="197" t="s">
        <v>25</v>
      </c>
      <c r="J11" s="198" t="s">
        <v>25</v>
      </c>
      <c r="K11" s="198"/>
      <c r="L11" s="196">
        <f t="shared" si="0"/>
        <v>600</v>
      </c>
    </row>
    <row r="12" spans="1:12" ht="22.5" customHeight="1" x14ac:dyDescent="0.25">
      <c r="A12" s="207">
        <v>9</v>
      </c>
      <c r="B12" s="187" t="s">
        <v>275</v>
      </c>
      <c r="C12" s="216" t="s">
        <v>486</v>
      </c>
      <c r="D12" s="102">
        <v>29935</v>
      </c>
      <c r="E12" s="102" t="s">
        <v>6</v>
      </c>
      <c r="F12" s="287">
        <v>100</v>
      </c>
      <c r="G12" s="163">
        <v>230</v>
      </c>
      <c r="H12" s="163">
        <v>250</v>
      </c>
      <c r="I12" s="197" t="s">
        <v>25</v>
      </c>
      <c r="J12" s="297"/>
      <c r="K12" s="198"/>
      <c r="L12" s="196">
        <f t="shared" si="0"/>
        <v>580</v>
      </c>
    </row>
    <row r="13" spans="1:12" ht="22.5" customHeight="1" x14ac:dyDescent="0.25">
      <c r="A13" s="207">
        <v>10</v>
      </c>
      <c r="B13" s="187" t="s">
        <v>268</v>
      </c>
      <c r="C13" s="215" t="s">
        <v>490</v>
      </c>
      <c r="D13" s="102">
        <v>201794</v>
      </c>
      <c r="E13" s="102" t="s">
        <v>271</v>
      </c>
      <c r="F13" s="287">
        <v>120</v>
      </c>
      <c r="G13" s="163">
        <v>140</v>
      </c>
      <c r="H13" s="296"/>
      <c r="I13" s="197" t="s">
        <v>25</v>
      </c>
      <c r="J13" s="198">
        <v>300</v>
      </c>
      <c r="K13" s="198"/>
      <c r="L13" s="196">
        <f t="shared" si="0"/>
        <v>560</v>
      </c>
    </row>
    <row r="14" spans="1:12" ht="22.5" customHeight="1" x14ac:dyDescent="0.25">
      <c r="A14" s="207">
        <v>11</v>
      </c>
      <c r="B14" s="187" t="s">
        <v>242</v>
      </c>
      <c r="C14" s="216" t="s">
        <v>491</v>
      </c>
      <c r="D14" s="102">
        <v>319924</v>
      </c>
      <c r="E14" s="102" t="s">
        <v>244</v>
      </c>
      <c r="F14" s="181">
        <v>160</v>
      </c>
      <c r="G14" s="296"/>
      <c r="H14" s="163">
        <v>330</v>
      </c>
      <c r="I14" s="312"/>
      <c r="J14" s="297"/>
      <c r="K14" s="198"/>
      <c r="L14" s="196">
        <f t="shared" si="0"/>
        <v>490</v>
      </c>
    </row>
    <row r="15" spans="1:12" ht="22.5" customHeight="1" x14ac:dyDescent="0.25">
      <c r="A15" s="207">
        <v>12</v>
      </c>
      <c r="B15" s="205" t="s">
        <v>263</v>
      </c>
      <c r="C15" s="220" t="s">
        <v>479</v>
      </c>
      <c r="D15" s="114">
        <v>1520</v>
      </c>
      <c r="E15" s="102" t="s">
        <v>5</v>
      </c>
      <c r="F15" s="247">
        <v>210</v>
      </c>
      <c r="G15" s="163">
        <v>270</v>
      </c>
      <c r="H15" s="163" t="s">
        <v>25</v>
      </c>
      <c r="I15" s="312"/>
      <c r="J15" s="297"/>
      <c r="K15" s="198"/>
      <c r="L15" s="196">
        <f t="shared" si="0"/>
        <v>480</v>
      </c>
    </row>
    <row r="16" spans="1:12" ht="22.5" customHeight="1" x14ac:dyDescent="0.25">
      <c r="A16" s="207">
        <v>13</v>
      </c>
      <c r="B16" s="187" t="s">
        <v>267</v>
      </c>
      <c r="C16" s="59" t="s">
        <v>480</v>
      </c>
      <c r="D16" s="102">
        <v>320017</v>
      </c>
      <c r="E16" s="102" t="s">
        <v>270</v>
      </c>
      <c r="F16" s="181">
        <v>130</v>
      </c>
      <c r="G16" s="163">
        <v>330</v>
      </c>
      <c r="H16" s="163" t="s">
        <v>25</v>
      </c>
      <c r="I16" s="312"/>
      <c r="J16" s="297"/>
      <c r="K16" s="198"/>
      <c r="L16" s="196">
        <f t="shared" si="0"/>
        <v>460</v>
      </c>
    </row>
    <row r="17" spans="1:12" ht="22.5" customHeight="1" x14ac:dyDescent="0.25">
      <c r="A17" s="278">
        <v>14</v>
      </c>
      <c r="B17" s="107" t="s">
        <v>250</v>
      </c>
      <c r="C17" s="81" t="s">
        <v>481</v>
      </c>
      <c r="D17" s="102">
        <v>2262</v>
      </c>
      <c r="E17" s="102" t="s">
        <v>8</v>
      </c>
      <c r="F17" s="247">
        <v>250</v>
      </c>
      <c r="G17" s="163">
        <v>150</v>
      </c>
      <c r="H17" s="163" t="s">
        <v>25</v>
      </c>
      <c r="I17" s="163" t="s">
        <v>25</v>
      </c>
      <c r="J17" s="163" t="s">
        <v>25</v>
      </c>
      <c r="K17" s="198"/>
      <c r="L17" s="196">
        <f t="shared" si="0"/>
        <v>400</v>
      </c>
    </row>
    <row r="18" spans="1:12" ht="22.5" customHeight="1" x14ac:dyDescent="0.25">
      <c r="A18" s="207">
        <v>15</v>
      </c>
      <c r="B18" s="205" t="s">
        <v>255</v>
      </c>
      <c r="C18" s="81" t="s">
        <v>495</v>
      </c>
      <c r="D18" s="102">
        <v>30254</v>
      </c>
      <c r="E18" s="102" t="s">
        <v>9</v>
      </c>
      <c r="F18" s="199" t="s">
        <v>25</v>
      </c>
      <c r="G18" s="163" t="s">
        <v>25</v>
      </c>
      <c r="H18" s="163" t="s">
        <v>25</v>
      </c>
      <c r="I18" s="197">
        <v>400</v>
      </c>
      <c r="J18" s="297"/>
      <c r="K18" s="198"/>
      <c r="L18" s="196">
        <f t="shared" si="0"/>
        <v>400</v>
      </c>
    </row>
    <row r="19" spans="1:12" ht="22.5" customHeight="1" x14ac:dyDescent="0.25">
      <c r="A19" s="207">
        <v>16</v>
      </c>
      <c r="B19" s="205" t="s">
        <v>252</v>
      </c>
      <c r="C19" s="59" t="s">
        <v>482</v>
      </c>
      <c r="D19" s="102">
        <v>163155</v>
      </c>
      <c r="E19" s="102" t="s">
        <v>7</v>
      </c>
      <c r="F19" s="247">
        <v>170</v>
      </c>
      <c r="G19" s="163">
        <v>210</v>
      </c>
      <c r="H19" s="316"/>
      <c r="I19" s="344"/>
      <c r="J19" s="291"/>
      <c r="K19" s="200"/>
      <c r="L19" s="196">
        <f t="shared" si="0"/>
        <v>380</v>
      </c>
    </row>
    <row r="20" spans="1:12" ht="22.5" customHeight="1" x14ac:dyDescent="0.25">
      <c r="A20" s="207">
        <v>17</v>
      </c>
      <c r="B20" s="187" t="s">
        <v>629</v>
      </c>
      <c r="C20" s="221"/>
      <c r="D20" s="311" t="s">
        <v>620</v>
      </c>
      <c r="E20" s="102" t="s">
        <v>71</v>
      </c>
      <c r="F20" s="316"/>
      <c r="G20" s="296"/>
      <c r="H20" s="316"/>
      <c r="I20" s="344"/>
      <c r="J20" s="200">
        <v>330</v>
      </c>
      <c r="K20" s="200"/>
      <c r="L20" s="196">
        <f t="shared" si="0"/>
        <v>330</v>
      </c>
    </row>
    <row r="21" spans="1:12" ht="22.5" customHeight="1" x14ac:dyDescent="0.25">
      <c r="A21" s="207">
        <v>18</v>
      </c>
      <c r="B21" s="187" t="s">
        <v>248</v>
      </c>
      <c r="C21" s="81" t="s">
        <v>488</v>
      </c>
      <c r="D21" s="102" t="s">
        <v>489</v>
      </c>
      <c r="E21" s="102" t="s">
        <v>257</v>
      </c>
      <c r="F21" s="247">
        <v>300</v>
      </c>
      <c r="G21" s="163" t="s">
        <v>25</v>
      </c>
      <c r="H21" s="316"/>
      <c r="I21" s="344"/>
      <c r="J21" s="291"/>
      <c r="K21" s="200"/>
      <c r="L21" s="196">
        <f t="shared" si="0"/>
        <v>300</v>
      </c>
    </row>
    <row r="22" spans="1:12" ht="22.5" customHeight="1" x14ac:dyDescent="0.25">
      <c r="A22" s="207">
        <v>19</v>
      </c>
      <c r="B22" s="188" t="s">
        <v>266</v>
      </c>
      <c r="C22" s="81" t="s">
        <v>487</v>
      </c>
      <c r="D22" s="81">
        <v>30273</v>
      </c>
      <c r="E22" s="81" t="s">
        <v>42</v>
      </c>
      <c r="F22" s="181">
        <v>140</v>
      </c>
      <c r="G22" s="163">
        <v>160</v>
      </c>
      <c r="H22" s="194" t="s">
        <v>25</v>
      </c>
      <c r="I22" s="199" t="s">
        <v>25</v>
      </c>
      <c r="J22" s="291"/>
      <c r="K22" s="200"/>
      <c r="L22" s="196">
        <f t="shared" si="0"/>
        <v>300</v>
      </c>
    </row>
    <row r="23" spans="1:12" ht="22.5" customHeight="1" x14ac:dyDescent="0.25">
      <c r="A23" s="207">
        <v>20</v>
      </c>
      <c r="B23" s="187" t="s">
        <v>625</v>
      </c>
      <c r="C23" s="81" t="s">
        <v>630</v>
      </c>
      <c r="D23" s="102">
        <v>32053</v>
      </c>
      <c r="E23" s="102" t="s">
        <v>631</v>
      </c>
      <c r="F23" s="296"/>
      <c r="G23" s="296"/>
      <c r="H23" s="194">
        <v>270</v>
      </c>
      <c r="I23" s="344"/>
      <c r="J23" s="291"/>
      <c r="K23" s="200"/>
      <c r="L23" s="196">
        <f t="shared" si="0"/>
        <v>270</v>
      </c>
    </row>
    <row r="24" spans="1:12" ht="22.5" customHeight="1" x14ac:dyDescent="0.25">
      <c r="A24" s="207">
        <v>21</v>
      </c>
      <c r="B24" s="187" t="s">
        <v>265</v>
      </c>
      <c r="C24" s="81" t="s">
        <v>492</v>
      </c>
      <c r="D24" s="102">
        <v>30965</v>
      </c>
      <c r="E24" s="102" t="s">
        <v>15</v>
      </c>
      <c r="F24" s="181">
        <v>150</v>
      </c>
      <c r="G24" s="296"/>
      <c r="H24" s="316"/>
      <c r="I24" s="344"/>
      <c r="J24" s="291"/>
      <c r="K24" s="200"/>
      <c r="L24" s="196">
        <f t="shared" si="0"/>
        <v>150</v>
      </c>
    </row>
    <row r="25" spans="1:12" ht="22.5" customHeight="1" x14ac:dyDescent="0.25">
      <c r="A25" s="207">
        <v>22</v>
      </c>
      <c r="B25" s="187" t="s">
        <v>243</v>
      </c>
      <c r="C25" s="221" t="s">
        <v>493</v>
      </c>
      <c r="D25" s="114" t="s">
        <v>246</v>
      </c>
      <c r="E25" s="102" t="s">
        <v>245</v>
      </c>
      <c r="F25" s="287">
        <v>110</v>
      </c>
      <c r="G25" s="296"/>
      <c r="H25" s="316"/>
      <c r="I25" s="344"/>
      <c r="J25" s="291"/>
      <c r="K25" s="200"/>
      <c r="L25" s="196">
        <f t="shared" si="0"/>
        <v>110</v>
      </c>
    </row>
    <row r="26" spans="1:12" ht="22.5" customHeight="1" x14ac:dyDescent="0.25">
      <c r="A26" s="207">
        <v>23</v>
      </c>
      <c r="B26" s="187" t="s">
        <v>254</v>
      </c>
      <c r="C26" s="351" t="s">
        <v>494</v>
      </c>
      <c r="D26" s="102">
        <v>31797</v>
      </c>
      <c r="E26" s="102" t="s">
        <v>43</v>
      </c>
      <c r="F26" s="287" t="s">
        <v>25</v>
      </c>
      <c r="G26" s="163" t="s">
        <v>25</v>
      </c>
      <c r="H26" s="316"/>
      <c r="I26" s="344"/>
      <c r="J26" s="291"/>
      <c r="K26" s="200"/>
      <c r="L26" s="196">
        <f t="shared" ref="L26:L34" si="1">SUM(F26:K26)</f>
        <v>0</v>
      </c>
    </row>
    <row r="27" spans="1:12" ht="22.5" customHeight="1" x14ac:dyDescent="0.25">
      <c r="A27" s="207">
        <v>24</v>
      </c>
      <c r="B27" s="187" t="s">
        <v>623</v>
      </c>
      <c r="C27" s="81" t="s">
        <v>632</v>
      </c>
      <c r="D27" s="102" t="s">
        <v>71</v>
      </c>
      <c r="E27" s="102" t="s">
        <v>614</v>
      </c>
      <c r="F27" s="296"/>
      <c r="G27" s="296"/>
      <c r="H27" s="194" t="s">
        <v>25</v>
      </c>
      <c r="I27" s="344"/>
      <c r="J27" s="291"/>
      <c r="K27" s="200"/>
      <c r="L27" s="196">
        <f t="shared" si="1"/>
        <v>0</v>
      </c>
    </row>
    <row r="28" spans="1:12" ht="22.5" customHeight="1" x14ac:dyDescent="0.25">
      <c r="A28" s="207">
        <v>25</v>
      </c>
      <c r="B28" s="187"/>
      <c r="C28" s="59"/>
      <c r="D28" s="102"/>
      <c r="E28" s="102"/>
      <c r="F28" s="163"/>
      <c r="G28" s="163"/>
      <c r="H28" s="194"/>
      <c r="I28" s="199"/>
      <c r="J28" s="200"/>
      <c r="K28" s="200"/>
      <c r="L28" s="196">
        <f t="shared" si="1"/>
        <v>0</v>
      </c>
    </row>
    <row r="29" spans="1:12" ht="22.5" customHeight="1" x14ac:dyDescent="0.25">
      <c r="A29" s="207">
        <v>26</v>
      </c>
      <c r="B29" s="187"/>
      <c r="C29" s="81"/>
      <c r="D29" s="102"/>
      <c r="E29" s="102"/>
      <c r="F29" s="163"/>
      <c r="G29" s="163"/>
      <c r="H29" s="194"/>
      <c r="I29" s="199"/>
      <c r="J29" s="200"/>
      <c r="K29" s="200"/>
      <c r="L29" s="196">
        <f t="shared" si="1"/>
        <v>0</v>
      </c>
    </row>
    <row r="30" spans="1:12" ht="22.5" customHeight="1" x14ac:dyDescent="0.25">
      <c r="A30" s="207">
        <v>27</v>
      </c>
      <c r="B30" s="187"/>
      <c r="C30" s="81"/>
      <c r="D30" s="102"/>
      <c r="E30" s="102"/>
      <c r="F30" s="163"/>
      <c r="G30" s="163"/>
      <c r="H30" s="194"/>
      <c r="I30" s="199"/>
      <c r="J30" s="200"/>
      <c r="K30" s="200"/>
      <c r="L30" s="196">
        <f t="shared" si="1"/>
        <v>0</v>
      </c>
    </row>
    <row r="31" spans="1:12" ht="22.5" customHeight="1" x14ac:dyDescent="0.25">
      <c r="A31" s="207">
        <v>28</v>
      </c>
      <c r="B31" s="131"/>
      <c r="C31" s="216"/>
      <c r="D31" s="102"/>
      <c r="E31" s="102"/>
      <c r="F31" s="163"/>
      <c r="G31" s="163"/>
      <c r="H31" s="194"/>
      <c r="I31" s="199"/>
      <c r="J31" s="200"/>
      <c r="K31" s="200"/>
      <c r="L31" s="196">
        <f t="shared" si="1"/>
        <v>0</v>
      </c>
    </row>
    <row r="32" spans="1:12" ht="22.5" customHeight="1" x14ac:dyDescent="0.25">
      <c r="A32" s="207">
        <v>29</v>
      </c>
      <c r="B32" s="131"/>
      <c r="C32" s="216"/>
      <c r="D32" s="102"/>
      <c r="E32" s="102"/>
      <c r="F32" s="163"/>
      <c r="G32" s="163"/>
      <c r="H32" s="194"/>
      <c r="I32" s="199"/>
      <c r="J32" s="200"/>
      <c r="K32" s="200"/>
      <c r="L32" s="196">
        <f t="shared" si="1"/>
        <v>0</v>
      </c>
    </row>
    <row r="33" spans="1:12" ht="22.5" customHeight="1" x14ac:dyDescent="0.25">
      <c r="A33" s="207">
        <v>30</v>
      </c>
      <c r="B33" s="131"/>
      <c r="C33" s="215"/>
      <c r="D33" s="102"/>
      <c r="E33" s="102"/>
      <c r="F33" s="163"/>
      <c r="G33" s="163"/>
      <c r="H33" s="163"/>
      <c r="I33" s="197"/>
      <c r="J33" s="200"/>
      <c r="K33" s="200"/>
      <c r="L33" s="196">
        <f t="shared" si="1"/>
        <v>0</v>
      </c>
    </row>
    <row r="34" spans="1:12" ht="22.5" customHeight="1" x14ac:dyDescent="0.25">
      <c r="A34" s="207">
        <v>31</v>
      </c>
      <c r="B34" s="131"/>
      <c r="C34" s="242"/>
      <c r="D34" s="102"/>
      <c r="E34" s="102"/>
      <c r="F34" s="163"/>
      <c r="G34" s="163"/>
      <c r="H34" s="163"/>
      <c r="I34" s="197"/>
      <c r="J34" s="200"/>
      <c r="K34" s="200"/>
      <c r="L34" s="196">
        <f t="shared" si="1"/>
        <v>0</v>
      </c>
    </row>
    <row r="35" spans="1:12" ht="22.5" customHeight="1" thickBot="1" x14ac:dyDescent="0.3">
      <c r="A35" s="279"/>
      <c r="B35" s="280"/>
      <c r="C35" s="281"/>
      <c r="D35" s="96"/>
      <c r="E35" s="87"/>
      <c r="F35" s="139"/>
      <c r="G35" s="87"/>
      <c r="H35" s="87"/>
      <c r="I35" s="88"/>
      <c r="J35" s="89"/>
      <c r="K35" s="89"/>
      <c r="L35" s="282"/>
    </row>
    <row r="36" spans="1:12" ht="21" customHeight="1" x14ac:dyDescent="0.25">
      <c r="F36" s="50"/>
      <c r="G36" s="50"/>
      <c r="H36" s="283"/>
      <c r="I36" s="283"/>
      <c r="J36" s="50"/>
      <c r="K36" s="50"/>
    </row>
    <row r="37" spans="1:12" ht="21" customHeight="1" x14ac:dyDescent="0.25">
      <c r="F37" s="50"/>
      <c r="G37" s="50"/>
      <c r="H37" s="283"/>
      <c r="I37" s="283"/>
      <c r="J37" s="50"/>
      <c r="K37" s="50"/>
    </row>
    <row r="38" spans="1:12" ht="21" customHeight="1" x14ac:dyDescent="0.25">
      <c r="B38" s="50" t="s">
        <v>16</v>
      </c>
      <c r="F38" s="284">
        <f t="shared" ref="F38:K38" si="2">COUNT(F4:F35)</f>
        <v>19</v>
      </c>
      <c r="G38" s="284">
        <f t="shared" si="2"/>
        <v>14</v>
      </c>
      <c r="H38" s="284">
        <f t="shared" si="2"/>
        <v>8</v>
      </c>
      <c r="I38" s="284">
        <f t="shared" si="2"/>
        <v>6</v>
      </c>
      <c r="J38" s="284">
        <f t="shared" si="2"/>
        <v>5</v>
      </c>
      <c r="K38" s="284">
        <f t="shared" si="2"/>
        <v>0</v>
      </c>
      <c r="L38" s="285"/>
    </row>
    <row r="39" spans="1:12" ht="21" customHeight="1" x14ac:dyDescent="0.25"/>
    <row r="40" spans="1:12" ht="21" customHeight="1" x14ac:dyDescent="0.25">
      <c r="G40" s="39"/>
      <c r="H40" s="39"/>
      <c r="I40" s="39"/>
    </row>
    <row r="43" spans="1:12" x14ac:dyDescent="0.25">
      <c r="J43" s="286"/>
      <c r="K43" s="286"/>
    </row>
    <row r="44" spans="1:12" x14ac:dyDescent="0.25">
      <c r="J44" s="286"/>
      <c r="K44" s="286"/>
    </row>
  </sheetData>
  <sortState ref="B4:L25">
    <sortCondition descending="1" ref="L4:L25"/>
  </sortState>
  <mergeCells count="13">
    <mergeCell ref="L2:L3"/>
    <mergeCell ref="A1:L1"/>
    <mergeCell ref="A2:A3"/>
    <mergeCell ref="E2:E3"/>
    <mergeCell ref="F2:F3"/>
    <mergeCell ref="G2:G3"/>
    <mergeCell ref="H2:H3"/>
    <mergeCell ref="I2:I3"/>
    <mergeCell ref="J2:J3"/>
    <mergeCell ref="C2:C3"/>
    <mergeCell ref="K2:K3"/>
    <mergeCell ref="B2:B3"/>
    <mergeCell ref="D2:D3"/>
  </mergeCells>
  <phoneticPr fontId="19" type="noConversion"/>
  <pageMargins left="0.31496062992125984" right="0.31496062992125984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233"/>
  <sheetViews>
    <sheetView zoomScale="70" zoomScaleNormal="70" workbookViewId="0">
      <selection activeCell="J4" sqref="J4"/>
    </sheetView>
  </sheetViews>
  <sheetFormatPr defaultRowHeight="15.75" x14ac:dyDescent="0.25"/>
  <cols>
    <col min="1" max="1" width="8.7109375" style="38" customWidth="1"/>
    <col min="2" max="2" width="29.42578125" style="38" customWidth="1"/>
    <col min="3" max="3" width="14.42578125" style="39" customWidth="1"/>
    <col min="4" max="5" width="9.85546875" style="39" customWidth="1"/>
    <col min="6" max="6" width="14.7109375" style="39" customWidth="1"/>
    <col min="7" max="7" width="17.140625" style="39" customWidth="1"/>
    <col min="8" max="10" width="14.7109375" style="39" customWidth="1"/>
    <col min="11" max="11" width="14.7109375" style="38" customWidth="1"/>
    <col min="12" max="16384" width="9.140625" style="38"/>
  </cols>
  <sheetData>
    <row r="1" spans="1:11" s="306" customFormat="1" ht="34.5" customHeight="1" thickBot="1" x14ac:dyDescent="0.3">
      <c r="A1" s="371" t="s">
        <v>52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s="307" customFormat="1" ht="22.5" customHeight="1" x14ac:dyDescent="0.25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288</v>
      </c>
      <c r="H2" s="367" t="s">
        <v>603</v>
      </c>
      <c r="I2" s="367" t="s">
        <v>642</v>
      </c>
      <c r="J2" s="360" t="s">
        <v>643</v>
      </c>
      <c r="K2" s="360" t="s">
        <v>1</v>
      </c>
    </row>
    <row r="3" spans="1:11" s="307" customFormat="1" ht="22.5" customHeight="1" thickBot="1" x14ac:dyDescent="0.3">
      <c r="A3" s="370"/>
      <c r="B3" s="370"/>
      <c r="C3" s="370"/>
      <c r="D3" s="372"/>
      <c r="E3" s="372"/>
      <c r="F3" s="373"/>
      <c r="G3" s="369"/>
      <c r="H3" s="373"/>
      <c r="I3" s="373"/>
      <c r="J3" s="369"/>
      <c r="K3" s="369"/>
    </row>
    <row r="4" spans="1:11" ht="22.5" customHeight="1" x14ac:dyDescent="0.25">
      <c r="A4" s="359">
        <v>1</v>
      </c>
      <c r="B4" s="352" t="s">
        <v>286</v>
      </c>
      <c r="C4" s="353" t="s">
        <v>526</v>
      </c>
      <c r="D4" s="353" t="s">
        <v>97</v>
      </c>
      <c r="E4" s="354">
        <v>254</v>
      </c>
      <c r="F4" s="355">
        <v>990</v>
      </c>
      <c r="G4" s="356">
        <v>1200</v>
      </c>
      <c r="H4" s="356">
        <v>1080</v>
      </c>
      <c r="I4" s="356">
        <v>1200</v>
      </c>
      <c r="J4" s="356">
        <v>1200</v>
      </c>
      <c r="K4" s="355">
        <f t="shared" ref="K4:K35" si="0">SUM(F4:J4)</f>
        <v>5670</v>
      </c>
    </row>
    <row r="5" spans="1:11" ht="22.5" customHeight="1" x14ac:dyDescent="0.25">
      <c r="A5" s="308">
        <v>2</v>
      </c>
      <c r="B5" s="107" t="s">
        <v>284</v>
      </c>
      <c r="C5" s="302" t="s">
        <v>435</v>
      </c>
      <c r="D5" s="271" t="s">
        <v>139</v>
      </c>
      <c r="E5" s="102">
        <v>167</v>
      </c>
      <c r="F5" s="164">
        <v>1200</v>
      </c>
      <c r="G5" s="198">
        <v>810</v>
      </c>
      <c r="H5" s="198">
        <v>1200</v>
      </c>
      <c r="I5" s="198">
        <v>990</v>
      </c>
      <c r="J5" s="198">
        <v>900</v>
      </c>
      <c r="K5" s="164">
        <f t="shared" si="0"/>
        <v>5100</v>
      </c>
    </row>
    <row r="6" spans="1:11" ht="22.5" customHeight="1" x14ac:dyDescent="0.25">
      <c r="A6" s="308">
        <v>3</v>
      </c>
      <c r="B6" s="107" t="s">
        <v>285</v>
      </c>
      <c r="C6" s="302" t="s">
        <v>436</v>
      </c>
      <c r="D6" s="271" t="s">
        <v>377</v>
      </c>
      <c r="E6" s="102">
        <v>405</v>
      </c>
      <c r="F6" s="164">
        <v>1080</v>
      </c>
      <c r="G6" s="198">
        <v>900</v>
      </c>
      <c r="H6" s="198" t="s">
        <v>25</v>
      </c>
      <c r="I6" s="198">
        <v>1080</v>
      </c>
      <c r="J6" s="198">
        <v>990</v>
      </c>
      <c r="K6" s="164">
        <f t="shared" si="0"/>
        <v>4050</v>
      </c>
    </row>
    <row r="7" spans="1:11" ht="22.5" customHeight="1" x14ac:dyDescent="0.25">
      <c r="A7" s="308">
        <v>4</v>
      </c>
      <c r="B7" s="104" t="s">
        <v>460</v>
      </c>
      <c r="C7" s="302" t="s">
        <v>582</v>
      </c>
      <c r="D7" s="272" t="s">
        <v>461</v>
      </c>
      <c r="E7" s="102" t="s">
        <v>442</v>
      </c>
      <c r="F7" s="296"/>
      <c r="G7" s="198">
        <v>690</v>
      </c>
      <c r="H7" s="198">
        <v>810</v>
      </c>
      <c r="I7" s="198">
        <v>750</v>
      </c>
      <c r="J7" s="198">
        <v>750</v>
      </c>
      <c r="K7" s="164">
        <f t="shared" si="0"/>
        <v>3000</v>
      </c>
    </row>
    <row r="8" spans="1:11" ht="22.5" customHeight="1" x14ac:dyDescent="0.25">
      <c r="A8" s="308">
        <v>5</v>
      </c>
      <c r="B8" s="107" t="s">
        <v>290</v>
      </c>
      <c r="C8" s="303" t="s">
        <v>633</v>
      </c>
      <c r="D8" s="272" t="s">
        <v>98</v>
      </c>
      <c r="E8" s="102">
        <v>173</v>
      </c>
      <c r="F8" s="164">
        <v>750</v>
      </c>
      <c r="G8" s="198">
        <v>750</v>
      </c>
      <c r="H8" s="297"/>
      <c r="I8" s="198">
        <v>630</v>
      </c>
      <c r="J8" s="198">
        <v>690</v>
      </c>
      <c r="K8" s="164">
        <f t="shared" si="0"/>
        <v>2820</v>
      </c>
    </row>
    <row r="9" spans="1:11" ht="22.5" customHeight="1" x14ac:dyDescent="0.25">
      <c r="A9" s="308">
        <v>6</v>
      </c>
      <c r="B9" s="107" t="s">
        <v>287</v>
      </c>
      <c r="C9" s="302" t="s">
        <v>527</v>
      </c>
      <c r="D9" s="271" t="s">
        <v>140</v>
      </c>
      <c r="E9" s="102">
        <v>781</v>
      </c>
      <c r="F9" s="164">
        <v>900</v>
      </c>
      <c r="G9" s="198">
        <v>990</v>
      </c>
      <c r="H9" s="198">
        <v>900</v>
      </c>
      <c r="I9" s="297"/>
      <c r="J9" s="297"/>
      <c r="K9" s="164">
        <f t="shared" si="0"/>
        <v>2790</v>
      </c>
    </row>
    <row r="10" spans="1:11" ht="22.5" customHeight="1" x14ac:dyDescent="0.25">
      <c r="A10" s="308">
        <v>7</v>
      </c>
      <c r="B10" s="113" t="s">
        <v>298</v>
      </c>
      <c r="C10" s="302" t="s">
        <v>521</v>
      </c>
      <c r="D10" s="272" t="s">
        <v>166</v>
      </c>
      <c r="E10" s="102">
        <v>332</v>
      </c>
      <c r="F10" s="164">
        <v>390</v>
      </c>
      <c r="G10" s="198">
        <v>390</v>
      </c>
      <c r="H10" s="198">
        <v>480</v>
      </c>
      <c r="I10" s="198">
        <v>690</v>
      </c>
      <c r="J10" s="198">
        <v>630</v>
      </c>
      <c r="K10" s="164">
        <f t="shared" si="0"/>
        <v>2580</v>
      </c>
    </row>
    <row r="11" spans="1:11" ht="22.5" customHeight="1" x14ac:dyDescent="0.25">
      <c r="A11" s="308">
        <v>8</v>
      </c>
      <c r="B11" s="107" t="s">
        <v>296</v>
      </c>
      <c r="C11" s="302" t="s">
        <v>551</v>
      </c>
      <c r="D11" s="271" t="s">
        <v>204</v>
      </c>
      <c r="E11" s="102">
        <v>50</v>
      </c>
      <c r="F11" s="163">
        <v>450</v>
      </c>
      <c r="G11" s="198">
        <v>510</v>
      </c>
      <c r="H11" s="198">
        <v>450</v>
      </c>
      <c r="I11" s="198">
        <v>510</v>
      </c>
      <c r="J11" s="198">
        <v>570</v>
      </c>
      <c r="K11" s="164">
        <f t="shared" si="0"/>
        <v>2490</v>
      </c>
    </row>
    <row r="12" spans="1:11" ht="22.5" customHeight="1" x14ac:dyDescent="0.25">
      <c r="A12" s="308">
        <v>9</v>
      </c>
      <c r="B12" s="107" t="s">
        <v>294</v>
      </c>
      <c r="C12" s="302" t="s">
        <v>530</v>
      </c>
      <c r="D12" s="271" t="s">
        <v>382</v>
      </c>
      <c r="E12" s="102" t="s">
        <v>21</v>
      </c>
      <c r="F12" s="163">
        <v>510</v>
      </c>
      <c r="G12" s="164">
        <v>135</v>
      </c>
      <c r="H12" s="198" t="s">
        <v>25</v>
      </c>
      <c r="I12" s="198">
        <v>900</v>
      </c>
      <c r="J12" s="198">
        <v>810</v>
      </c>
      <c r="K12" s="164">
        <f t="shared" si="0"/>
        <v>2355</v>
      </c>
    </row>
    <row r="13" spans="1:11" ht="22.5" customHeight="1" x14ac:dyDescent="0.25">
      <c r="A13" s="308">
        <v>10</v>
      </c>
      <c r="B13" s="107" t="s">
        <v>292</v>
      </c>
      <c r="C13" s="302" t="s">
        <v>526</v>
      </c>
      <c r="D13" s="271" t="s">
        <v>380</v>
      </c>
      <c r="E13" s="102">
        <v>99</v>
      </c>
      <c r="F13" s="164">
        <v>630</v>
      </c>
      <c r="G13" s="198">
        <v>480</v>
      </c>
      <c r="H13" s="198">
        <v>750</v>
      </c>
      <c r="I13" s="198">
        <v>450</v>
      </c>
      <c r="J13" s="198" t="s">
        <v>25</v>
      </c>
      <c r="K13" s="164">
        <f t="shared" si="0"/>
        <v>2310</v>
      </c>
    </row>
    <row r="14" spans="1:11" ht="22.5" customHeight="1" x14ac:dyDescent="0.25">
      <c r="A14" s="308">
        <v>11</v>
      </c>
      <c r="B14" s="107" t="s">
        <v>458</v>
      </c>
      <c r="C14" s="59" t="s">
        <v>528</v>
      </c>
      <c r="D14" s="274" t="s">
        <v>459</v>
      </c>
      <c r="E14" s="102">
        <v>4</v>
      </c>
      <c r="F14" s="296"/>
      <c r="G14" s="198">
        <v>1080</v>
      </c>
      <c r="H14" s="297"/>
      <c r="I14" s="297"/>
      <c r="J14" s="198">
        <v>1080</v>
      </c>
      <c r="K14" s="164">
        <f t="shared" si="0"/>
        <v>2160</v>
      </c>
    </row>
    <row r="15" spans="1:11" ht="22.5" customHeight="1" x14ac:dyDescent="0.25">
      <c r="A15" s="308">
        <v>12</v>
      </c>
      <c r="B15" s="107" t="s">
        <v>307</v>
      </c>
      <c r="C15" s="302" t="s">
        <v>553</v>
      </c>
      <c r="D15" s="271" t="s">
        <v>634</v>
      </c>
      <c r="E15" s="102">
        <v>909</v>
      </c>
      <c r="F15" s="164">
        <v>180</v>
      </c>
      <c r="G15" s="198">
        <v>330</v>
      </c>
      <c r="H15" s="198">
        <v>510</v>
      </c>
      <c r="I15" s="163">
        <v>210</v>
      </c>
      <c r="J15" s="198">
        <v>450</v>
      </c>
      <c r="K15" s="164">
        <f t="shared" si="0"/>
        <v>1680</v>
      </c>
    </row>
    <row r="16" spans="1:11" ht="22.5" customHeight="1" x14ac:dyDescent="0.25">
      <c r="A16" s="308">
        <v>13</v>
      </c>
      <c r="B16" s="107" t="s">
        <v>319</v>
      </c>
      <c r="C16" s="302" t="s">
        <v>591</v>
      </c>
      <c r="D16" s="274" t="s">
        <v>397</v>
      </c>
      <c r="E16" s="102">
        <v>153</v>
      </c>
      <c r="F16" s="164">
        <v>82</v>
      </c>
      <c r="G16" s="198" t="s">
        <v>25</v>
      </c>
      <c r="H16" s="198">
        <v>630</v>
      </c>
      <c r="I16" s="198">
        <v>480</v>
      </c>
      <c r="J16" s="198">
        <v>480</v>
      </c>
      <c r="K16" s="164">
        <f t="shared" si="0"/>
        <v>1672</v>
      </c>
    </row>
    <row r="17" spans="1:11" ht="22.5" customHeight="1" x14ac:dyDescent="0.25">
      <c r="A17" s="308">
        <v>14</v>
      </c>
      <c r="B17" s="113" t="s">
        <v>462</v>
      </c>
      <c r="C17" s="303" t="s">
        <v>633</v>
      </c>
      <c r="D17" s="272" t="s">
        <v>463</v>
      </c>
      <c r="E17" s="102" t="s">
        <v>446</v>
      </c>
      <c r="F17" s="297"/>
      <c r="G17" s="198">
        <v>570</v>
      </c>
      <c r="H17" s="198">
        <v>990</v>
      </c>
      <c r="I17" s="297"/>
      <c r="J17" s="297"/>
      <c r="K17" s="164">
        <f t="shared" si="0"/>
        <v>1560</v>
      </c>
    </row>
    <row r="18" spans="1:11" ht="22.5" customHeight="1" x14ac:dyDescent="0.25">
      <c r="A18" s="308">
        <v>15</v>
      </c>
      <c r="B18" s="107" t="s">
        <v>342</v>
      </c>
      <c r="C18" s="302" t="s">
        <v>533</v>
      </c>
      <c r="D18" s="271" t="s">
        <v>408</v>
      </c>
      <c r="E18" s="102">
        <v>292</v>
      </c>
      <c r="F18" s="164">
        <v>39</v>
      </c>
      <c r="G18" s="164">
        <v>180</v>
      </c>
      <c r="H18" s="163">
        <v>390</v>
      </c>
      <c r="I18" s="198">
        <v>390</v>
      </c>
      <c r="J18" s="198">
        <v>510</v>
      </c>
      <c r="K18" s="164">
        <f t="shared" si="0"/>
        <v>1509</v>
      </c>
    </row>
    <row r="19" spans="1:11" ht="22.5" customHeight="1" x14ac:dyDescent="0.25">
      <c r="A19" s="308">
        <v>16</v>
      </c>
      <c r="B19" s="107" t="s">
        <v>297</v>
      </c>
      <c r="C19" s="302" t="s">
        <v>539</v>
      </c>
      <c r="D19" s="272" t="s">
        <v>383</v>
      </c>
      <c r="E19" s="102" t="s">
        <v>198</v>
      </c>
      <c r="F19" s="163">
        <v>420</v>
      </c>
      <c r="G19" s="198">
        <v>300</v>
      </c>
      <c r="H19" s="297"/>
      <c r="I19" s="198">
        <v>360</v>
      </c>
      <c r="J19" s="198">
        <v>420</v>
      </c>
      <c r="K19" s="164">
        <f t="shared" si="0"/>
        <v>1500</v>
      </c>
    </row>
    <row r="20" spans="1:11" ht="22.5" customHeight="1" x14ac:dyDescent="0.25">
      <c r="A20" s="308">
        <v>17</v>
      </c>
      <c r="B20" s="113" t="s">
        <v>303</v>
      </c>
      <c r="C20" s="357"/>
      <c r="D20" s="272" t="s">
        <v>385</v>
      </c>
      <c r="E20" s="102">
        <v>327</v>
      </c>
      <c r="F20" s="164">
        <v>255</v>
      </c>
      <c r="G20" s="198" t="s">
        <v>25</v>
      </c>
      <c r="H20" s="198">
        <v>690</v>
      </c>
      <c r="I20" s="198">
        <v>330</v>
      </c>
      <c r="J20" s="198">
        <v>195</v>
      </c>
      <c r="K20" s="164">
        <f t="shared" si="0"/>
        <v>1470</v>
      </c>
    </row>
    <row r="21" spans="1:11" ht="22.5" customHeight="1" x14ac:dyDescent="0.25">
      <c r="A21" s="308">
        <v>18</v>
      </c>
      <c r="B21" s="107" t="s">
        <v>598</v>
      </c>
      <c r="C21" s="59" t="s">
        <v>599</v>
      </c>
      <c r="D21" s="102">
        <v>15780</v>
      </c>
      <c r="E21" s="59" t="s">
        <v>600</v>
      </c>
      <c r="F21" s="324"/>
      <c r="G21" s="163">
        <v>240</v>
      </c>
      <c r="H21" s="198">
        <v>420</v>
      </c>
      <c r="I21" s="198">
        <v>420</v>
      </c>
      <c r="J21" s="198">
        <v>360</v>
      </c>
      <c r="K21" s="164">
        <f t="shared" si="0"/>
        <v>1440</v>
      </c>
    </row>
    <row r="22" spans="1:11" ht="22.5" customHeight="1" x14ac:dyDescent="0.25">
      <c r="A22" s="308">
        <v>19</v>
      </c>
      <c r="B22" s="107" t="s">
        <v>291</v>
      </c>
      <c r="C22" s="302" t="s">
        <v>477</v>
      </c>
      <c r="D22" s="271" t="s">
        <v>379</v>
      </c>
      <c r="E22" s="102">
        <v>435</v>
      </c>
      <c r="F22" s="163">
        <v>690</v>
      </c>
      <c r="G22" s="296">
        <v>0</v>
      </c>
      <c r="H22" s="297"/>
      <c r="I22" s="198">
        <v>570</v>
      </c>
      <c r="J22" s="297"/>
      <c r="K22" s="164">
        <f t="shared" si="0"/>
        <v>1260</v>
      </c>
    </row>
    <row r="23" spans="1:11" ht="22.5" customHeight="1" x14ac:dyDescent="0.25">
      <c r="A23" s="308">
        <v>20</v>
      </c>
      <c r="B23" s="104" t="s">
        <v>300</v>
      </c>
      <c r="C23" s="303" t="s">
        <v>633</v>
      </c>
      <c r="D23" s="272" t="s">
        <v>636</v>
      </c>
      <c r="E23" s="102" t="s">
        <v>93</v>
      </c>
      <c r="F23" s="163">
        <v>330</v>
      </c>
      <c r="G23" s="164">
        <v>0</v>
      </c>
      <c r="H23" s="297"/>
      <c r="I23" s="198">
        <v>810</v>
      </c>
      <c r="J23" s="296"/>
      <c r="K23" s="164">
        <f t="shared" si="0"/>
        <v>1140</v>
      </c>
    </row>
    <row r="24" spans="1:11" ht="22.5" customHeight="1" x14ac:dyDescent="0.25">
      <c r="A24" s="308">
        <v>21</v>
      </c>
      <c r="B24" s="107" t="s">
        <v>304</v>
      </c>
      <c r="C24" s="302" t="s">
        <v>534</v>
      </c>
      <c r="D24" s="271" t="s">
        <v>387</v>
      </c>
      <c r="E24" s="102">
        <v>234</v>
      </c>
      <c r="F24" s="164">
        <v>225</v>
      </c>
      <c r="G24" s="163">
        <v>225</v>
      </c>
      <c r="H24" s="198">
        <v>240</v>
      </c>
      <c r="I24" s="198">
        <v>98</v>
      </c>
      <c r="J24" s="163">
        <v>330</v>
      </c>
      <c r="K24" s="164">
        <f t="shared" si="0"/>
        <v>1118</v>
      </c>
    </row>
    <row r="25" spans="1:11" ht="22.5" customHeight="1" x14ac:dyDescent="0.25">
      <c r="A25" s="308">
        <v>22</v>
      </c>
      <c r="B25" s="104" t="s">
        <v>295</v>
      </c>
      <c r="C25" s="303" t="s">
        <v>633</v>
      </c>
      <c r="D25" s="272" t="s">
        <v>99</v>
      </c>
      <c r="E25" s="102" t="s">
        <v>92</v>
      </c>
      <c r="F25" s="163">
        <v>480</v>
      </c>
      <c r="G25" s="198" t="s">
        <v>25</v>
      </c>
      <c r="H25" s="198">
        <v>570</v>
      </c>
      <c r="I25" s="198" t="s">
        <v>25</v>
      </c>
      <c r="J25" s="297"/>
      <c r="K25" s="164">
        <f t="shared" si="0"/>
        <v>1050</v>
      </c>
    </row>
    <row r="26" spans="1:11" ht="22.5" customHeight="1" x14ac:dyDescent="0.25">
      <c r="A26" s="308">
        <v>23</v>
      </c>
      <c r="B26" s="273" t="s">
        <v>313</v>
      </c>
      <c r="C26" s="302" t="s">
        <v>561</v>
      </c>
      <c r="D26" s="276" t="s">
        <v>171</v>
      </c>
      <c r="E26" s="275">
        <v>346</v>
      </c>
      <c r="F26" s="164">
        <v>98</v>
      </c>
      <c r="G26" s="164">
        <v>210</v>
      </c>
      <c r="H26" s="198">
        <v>105</v>
      </c>
      <c r="I26" s="198">
        <v>255</v>
      </c>
      <c r="J26" s="198">
        <v>270</v>
      </c>
      <c r="K26" s="164">
        <f t="shared" si="0"/>
        <v>938</v>
      </c>
    </row>
    <row r="27" spans="1:11" ht="22.5" customHeight="1" x14ac:dyDescent="0.25">
      <c r="A27" s="308">
        <v>24</v>
      </c>
      <c r="B27" s="107" t="s">
        <v>301</v>
      </c>
      <c r="C27" s="302" t="s">
        <v>586</v>
      </c>
      <c r="D27" s="271" t="s">
        <v>100</v>
      </c>
      <c r="E27" s="102">
        <v>271</v>
      </c>
      <c r="F27" s="163">
        <v>300</v>
      </c>
      <c r="G27" s="198">
        <v>630</v>
      </c>
      <c r="H27" s="198" t="s">
        <v>25</v>
      </c>
      <c r="I27" s="297"/>
      <c r="J27" s="297"/>
      <c r="K27" s="164">
        <f t="shared" si="0"/>
        <v>930</v>
      </c>
    </row>
    <row r="28" spans="1:11" ht="22.5" customHeight="1" x14ac:dyDescent="0.25">
      <c r="A28" s="308">
        <v>25</v>
      </c>
      <c r="B28" s="107" t="s">
        <v>305</v>
      </c>
      <c r="C28" s="302" t="s">
        <v>641</v>
      </c>
      <c r="D28" s="271" t="s">
        <v>388</v>
      </c>
      <c r="E28" s="102">
        <v>798</v>
      </c>
      <c r="F28" s="163">
        <v>210</v>
      </c>
      <c r="G28" s="164">
        <v>74</v>
      </c>
      <c r="H28" s="198">
        <v>150</v>
      </c>
      <c r="I28" s="198">
        <v>225</v>
      </c>
      <c r="J28" s="198">
        <v>240</v>
      </c>
      <c r="K28" s="164">
        <f t="shared" si="0"/>
        <v>899</v>
      </c>
    </row>
    <row r="29" spans="1:11" ht="22.5" customHeight="1" x14ac:dyDescent="0.25">
      <c r="A29" s="308">
        <v>26</v>
      </c>
      <c r="B29" s="107" t="s">
        <v>289</v>
      </c>
      <c r="C29" s="303" t="s">
        <v>633</v>
      </c>
      <c r="D29" s="271" t="s">
        <v>378</v>
      </c>
      <c r="E29" s="102">
        <v>110</v>
      </c>
      <c r="F29" s="163">
        <v>810</v>
      </c>
      <c r="G29" s="164">
        <v>0</v>
      </c>
      <c r="H29" s="198" t="s">
        <v>25</v>
      </c>
      <c r="I29" s="296"/>
      <c r="J29" s="297"/>
      <c r="K29" s="164">
        <f t="shared" si="0"/>
        <v>810</v>
      </c>
    </row>
    <row r="30" spans="1:11" ht="22.5" customHeight="1" x14ac:dyDescent="0.25">
      <c r="A30" s="308">
        <v>27</v>
      </c>
      <c r="B30" s="107" t="s">
        <v>624</v>
      </c>
      <c r="C30" s="302" t="s">
        <v>543</v>
      </c>
      <c r="D30" s="271" t="s">
        <v>386</v>
      </c>
      <c r="E30" s="102">
        <v>398</v>
      </c>
      <c r="F30" s="164">
        <v>240</v>
      </c>
      <c r="G30" s="164">
        <v>64</v>
      </c>
      <c r="H30" s="198" t="s">
        <v>25</v>
      </c>
      <c r="I30" s="198">
        <v>270</v>
      </c>
      <c r="J30" s="198">
        <v>180</v>
      </c>
      <c r="K30" s="164">
        <f t="shared" si="0"/>
        <v>754</v>
      </c>
    </row>
    <row r="31" spans="1:11" ht="22.5" customHeight="1" x14ac:dyDescent="0.25">
      <c r="A31" s="308">
        <v>28</v>
      </c>
      <c r="B31" s="107" t="s">
        <v>302</v>
      </c>
      <c r="C31" s="302" t="s">
        <v>558</v>
      </c>
      <c r="D31" s="271" t="s">
        <v>167</v>
      </c>
      <c r="E31" s="102" t="s">
        <v>163</v>
      </c>
      <c r="F31" s="163">
        <v>270</v>
      </c>
      <c r="G31" s="198">
        <v>450</v>
      </c>
      <c r="H31" s="198" t="s">
        <v>25</v>
      </c>
      <c r="I31" s="297"/>
      <c r="J31" s="297"/>
      <c r="K31" s="164">
        <f t="shared" si="0"/>
        <v>720</v>
      </c>
    </row>
    <row r="32" spans="1:11" ht="22.5" customHeight="1" x14ac:dyDescent="0.25">
      <c r="A32" s="308">
        <v>29</v>
      </c>
      <c r="B32" s="113" t="s">
        <v>316</v>
      </c>
      <c r="C32" s="303" t="s">
        <v>633</v>
      </c>
      <c r="D32" s="274" t="s">
        <v>172</v>
      </c>
      <c r="E32" s="102">
        <v>366</v>
      </c>
      <c r="F32" s="164">
        <v>90</v>
      </c>
      <c r="G32" s="164">
        <v>0</v>
      </c>
      <c r="H32" s="198">
        <v>360</v>
      </c>
      <c r="I32" s="297"/>
      <c r="J32" s="198">
        <v>255</v>
      </c>
      <c r="K32" s="164">
        <f t="shared" si="0"/>
        <v>705</v>
      </c>
    </row>
    <row r="33" spans="1:11" ht="22.5" customHeight="1" x14ac:dyDescent="0.25">
      <c r="A33" s="308">
        <v>30</v>
      </c>
      <c r="B33" s="107" t="s">
        <v>310</v>
      </c>
      <c r="C33" s="303" t="s">
        <v>633</v>
      </c>
      <c r="D33" s="271" t="s">
        <v>390</v>
      </c>
      <c r="E33" s="102">
        <v>185</v>
      </c>
      <c r="F33" s="164">
        <v>120</v>
      </c>
      <c r="G33" s="163">
        <v>270</v>
      </c>
      <c r="H33" s="198">
        <v>300</v>
      </c>
      <c r="I33" s="297"/>
      <c r="J33" s="297"/>
      <c r="K33" s="164">
        <f t="shared" si="0"/>
        <v>690</v>
      </c>
    </row>
    <row r="34" spans="1:11" ht="22.5" customHeight="1" x14ac:dyDescent="0.25">
      <c r="A34" s="308">
        <v>31</v>
      </c>
      <c r="B34" s="104" t="s">
        <v>309</v>
      </c>
      <c r="C34" s="302" t="s">
        <v>637</v>
      </c>
      <c r="D34" s="304" t="s">
        <v>169</v>
      </c>
      <c r="E34" s="102" t="s">
        <v>47</v>
      </c>
      <c r="F34" s="164">
        <v>150</v>
      </c>
      <c r="G34" s="198">
        <v>420</v>
      </c>
      <c r="H34" s="198">
        <v>78</v>
      </c>
      <c r="I34" s="297"/>
      <c r="J34" s="297"/>
      <c r="K34" s="164">
        <f t="shared" si="0"/>
        <v>648</v>
      </c>
    </row>
    <row r="35" spans="1:11" ht="22.5" customHeight="1" x14ac:dyDescent="0.25">
      <c r="A35" s="308">
        <v>32</v>
      </c>
      <c r="B35" s="107" t="s">
        <v>299</v>
      </c>
      <c r="C35" s="302" t="s">
        <v>559</v>
      </c>
      <c r="D35" s="271" t="s">
        <v>384</v>
      </c>
      <c r="E35" s="102" t="s">
        <v>26</v>
      </c>
      <c r="F35" s="164">
        <v>360</v>
      </c>
      <c r="G35" s="164">
        <v>0</v>
      </c>
      <c r="H35" s="198">
        <v>270</v>
      </c>
      <c r="I35" s="198" t="s">
        <v>25</v>
      </c>
      <c r="J35" s="198" t="s">
        <v>25</v>
      </c>
      <c r="K35" s="164">
        <f t="shared" si="0"/>
        <v>630</v>
      </c>
    </row>
    <row r="36" spans="1:11" ht="22.5" customHeight="1" x14ac:dyDescent="0.25">
      <c r="A36" s="308">
        <v>33</v>
      </c>
      <c r="B36" s="107" t="s">
        <v>331</v>
      </c>
      <c r="C36" s="302" t="s">
        <v>592</v>
      </c>
      <c r="D36" s="271" t="s">
        <v>402</v>
      </c>
      <c r="E36" s="102" t="s">
        <v>131</v>
      </c>
      <c r="F36" s="164">
        <v>60</v>
      </c>
      <c r="G36" s="164">
        <v>0</v>
      </c>
      <c r="H36" s="198">
        <v>180</v>
      </c>
      <c r="I36" s="297"/>
      <c r="J36" s="198">
        <v>390</v>
      </c>
      <c r="K36" s="164">
        <f t="shared" ref="K36:K67" si="1">SUM(F36:J36)</f>
        <v>630</v>
      </c>
    </row>
    <row r="37" spans="1:11" ht="22.5" customHeight="1" x14ac:dyDescent="0.25">
      <c r="A37" s="308">
        <v>34</v>
      </c>
      <c r="B37" s="113" t="s">
        <v>323</v>
      </c>
      <c r="C37" s="303" t="s">
        <v>633</v>
      </c>
      <c r="D37" s="274" t="s">
        <v>398</v>
      </c>
      <c r="E37" s="102" t="s">
        <v>199</v>
      </c>
      <c r="F37" s="164">
        <v>76</v>
      </c>
      <c r="G37" s="164">
        <v>120</v>
      </c>
      <c r="H37" s="297"/>
      <c r="I37" s="198">
        <v>240</v>
      </c>
      <c r="J37" s="198">
        <v>135</v>
      </c>
      <c r="K37" s="164">
        <f t="shared" si="1"/>
        <v>571</v>
      </c>
    </row>
    <row r="38" spans="1:11" ht="22.5" customHeight="1" x14ac:dyDescent="0.25">
      <c r="A38" s="308">
        <v>35</v>
      </c>
      <c r="B38" s="107" t="s">
        <v>293</v>
      </c>
      <c r="C38" s="302" t="s">
        <v>529</v>
      </c>
      <c r="D38" s="271" t="s">
        <v>381</v>
      </c>
      <c r="E38" s="102" t="s">
        <v>129</v>
      </c>
      <c r="F38" s="163">
        <v>570</v>
      </c>
      <c r="G38" s="198" t="s">
        <v>25</v>
      </c>
      <c r="H38" s="297"/>
      <c r="I38" s="297"/>
      <c r="J38" s="297"/>
      <c r="K38" s="164">
        <f t="shared" si="1"/>
        <v>570</v>
      </c>
    </row>
    <row r="39" spans="1:11" ht="22.5" customHeight="1" x14ac:dyDescent="0.25">
      <c r="A39" s="308">
        <v>36</v>
      </c>
      <c r="B39" s="113" t="s">
        <v>601</v>
      </c>
      <c r="C39" s="81" t="s">
        <v>602</v>
      </c>
      <c r="D39" s="102">
        <v>10564</v>
      </c>
      <c r="E39" s="81">
        <v>616</v>
      </c>
      <c r="F39" s="317"/>
      <c r="G39" s="198">
        <v>0</v>
      </c>
      <c r="H39" s="297"/>
      <c r="I39" s="198">
        <v>300</v>
      </c>
      <c r="J39" s="198">
        <v>225</v>
      </c>
      <c r="K39" s="164">
        <f t="shared" si="1"/>
        <v>525</v>
      </c>
    </row>
    <row r="40" spans="1:11" ht="22.5" customHeight="1" x14ac:dyDescent="0.25">
      <c r="A40" s="308">
        <v>37</v>
      </c>
      <c r="B40" s="107" t="s">
        <v>362</v>
      </c>
      <c r="C40" s="302" t="s">
        <v>593</v>
      </c>
      <c r="D40" s="304" t="s">
        <v>428</v>
      </c>
      <c r="E40" s="102" t="s">
        <v>374</v>
      </c>
      <c r="F40" s="164" t="s">
        <v>25</v>
      </c>
      <c r="G40" s="164">
        <v>0</v>
      </c>
      <c r="H40" s="198">
        <v>210</v>
      </c>
      <c r="I40" s="198">
        <v>150</v>
      </c>
      <c r="J40" s="198">
        <v>165</v>
      </c>
      <c r="K40" s="164">
        <f t="shared" si="1"/>
        <v>525</v>
      </c>
    </row>
    <row r="41" spans="1:11" ht="22.5" customHeight="1" x14ac:dyDescent="0.25">
      <c r="A41" s="308">
        <v>38</v>
      </c>
      <c r="B41" s="107" t="s">
        <v>340</v>
      </c>
      <c r="C41" s="302" t="s">
        <v>587</v>
      </c>
      <c r="D41" s="271" t="s">
        <v>406</v>
      </c>
      <c r="E41" s="302" t="s">
        <v>371</v>
      </c>
      <c r="F41" s="164">
        <v>42</v>
      </c>
      <c r="G41" s="164">
        <v>54</v>
      </c>
      <c r="H41" s="198">
        <v>120</v>
      </c>
      <c r="I41" s="198" t="s">
        <v>25</v>
      </c>
      <c r="J41" s="198">
        <v>300</v>
      </c>
      <c r="K41" s="164">
        <f t="shared" si="1"/>
        <v>516</v>
      </c>
    </row>
    <row r="42" spans="1:11" ht="22.5" customHeight="1" x14ac:dyDescent="0.25">
      <c r="A42" s="308">
        <v>39</v>
      </c>
      <c r="B42" s="104" t="s">
        <v>329</v>
      </c>
      <c r="C42" s="302" t="s">
        <v>560</v>
      </c>
      <c r="D42" s="272" t="s">
        <v>207</v>
      </c>
      <c r="E42" s="102" t="s">
        <v>49</v>
      </c>
      <c r="F42" s="164">
        <v>64</v>
      </c>
      <c r="G42" s="164">
        <v>98</v>
      </c>
      <c r="H42" s="198">
        <v>135</v>
      </c>
      <c r="I42" s="198">
        <v>120</v>
      </c>
      <c r="J42" s="198">
        <v>98</v>
      </c>
      <c r="K42" s="164">
        <f t="shared" si="1"/>
        <v>515</v>
      </c>
    </row>
    <row r="43" spans="1:11" ht="22.5" customHeight="1" x14ac:dyDescent="0.25">
      <c r="A43" s="308">
        <v>40</v>
      </c>
      <c r="B43" s="107" t="s">
        <v>314</v>
      </c>
      <c r="C43" s="302" t="s">
        <v>569</v>
      </c>
      <c r="D43" s="274" t="s">
        <v>394</v>
      </c>
      <c r="E43" s="102">
        <v>794</v>
      </c>
      <c r="F43" s="164">
        <v>94</v>
      </c>
      <c r="G43" s="164">
        <v>150</v>
      </c>
      <c r="H43" s="198" t="s">
        <v>25</v>
      </c>
      <c r="I43" s="198">
        <v>165</v>
      </c>
      <c r="J43" s="198">
        <v>94</v>
      </c>
      <c r="K43" s="164">
        <f t="shared" si="1"/>
        <v>503</v>
      </c>
    </row>
    <row r="44" spans="1:11" ht="22.5" customHeight="1" x14ac:dyDescent="0.25">
      <c r="A44" s="308">
        <v>41</v>
      </c>
      <c r="B44" s="107" t="s">
        <v>311</v>
      </c>
      <c r="C44" s="302" t="s">
        <v>562</v>
      </c>
      <c r="D44" s="271" t="s">
        <v>391</v>
      </c>
      <c r="E44" s="102" t="s">
        <v>94</v>
      </c>
      <c r="F44" s="163">
        <v>105</v>
      </c>
      <c r="G44" s="164">
        <v>165</v>
      </c>
      <c r="H44" s="198">
        <v>165</v>
      </c>
      <c r="I44" s="297"/>
      <c r="J44" s="297"/>
      <c r="K44" s="164">
        <f t="shared" si="1"/>
        <v>435</v>
      </c>
    </row>
    <row r="45" spans="1:11" ht="22.5" customHeight="1" x14ac:dyDescent="0.25">
      <c r="A45" s="308">
        <v>42</v>
      </c>
      <c r="B45" s="104" t="s">
        <v>339</v>
      </c>
      <c r="C45" s="302" t="s">
        <v>638</v>
      </c>
      <c r="D45" s="304" t="s">
        <v>176</v>
      </c>
      <c r="E45" s="102" t="s">
        <v>10</v>
      </c>
      <c r="F45" s="164">
        <v>44</v>
      </c>
      <c r="G45" s="164">
        <v>80</v>
      </c>
      <c r="H45" s="198">
        <v>94</v>
      </c>
      <c r="I45" s="198">
        <v>105</v>
      </c>
      <c r="J45" s="198">
        <v>105</v>
      </c>
      <c r="K45" s="164">
        <f t="shared" si="1"/>
        <v>428</v>
      </c>
    </row>
    <row r="46" spans="1:11" ht="22.5" customHeight="1" x14ac:dyDescent="0.25">
      <c r="A46" s="308">
        <v>43</v>
      </c>
      <c r="B46" s="113" t="s">
        <v>330</v>
      </c>
      <c r="C46" s="302" t="s">
        <v>541</v>
      </c>
      <c r="D46" s="272" t="s">
        <v>173</v>
      </c>
      <c r="E46" s="102">
        <v>362</v>
      </c>
      <c r="F46" s="164">
        <v>62</v>
      </c>
      <c r="G46" s="164">
        <v>76</v>
      </c>
      <c r="H46" s="198">
        <v>96</v>
      </c>
      <c r="I46" s="198">
        <v>92</v>
      </c>
      <c r="J46" s="198">
        <v>100</v>
      </c>
      <c r="K46" s="164">
        <f t="shared" si="1"/>
        <v>426</v>
      </c>
    </row>
    <row r="47" spans="1:11" ht="22.5" customHeight="1" x14ac:dyDescent="0.25">
      <c r="A47" s="308">
        <v>44</v>
      </c>
      <c r="B47" s="104" t="s">
        <v>333</v>
      </c>
      <c r="C47" s="302" t="s">
        <v>540</v>
      </c>
      <c r="D47" s="304" t="s">
        <v>404</v>
      </c>
      <c r="E47" s="102" t="s">
        <v>24</v>
      </c>
      <c r="F47" s="164">
        <v>56</v>
      </c>
      <c r="G47" s="164">
        <v>100</v>
      </c>
      <c r="H47" s="297"/>
      <c r="I47" s="198">
        <v>135</v>
      </c>
      <c r="J47" s="198">
        <v>120</v>
      </c>
      <c r="K47" s="164">
        <f t="shared" si="1"/>
        <v>411</v>
      </c>
    </row>
    <row r="48" spans="1:11" ht="22.5" customHeight="1" x14ac:dyDescent="0.25">
      <c r="A48" s="308">
        <v>45</v>
      </c>
      <c r="B48" s="107" t="s">
        <v>318</v>
      </c>
      <c r="C48" s="302" t="s">
        <v>574</v>
      </c>
      <c r="D48" s="274" t="s">
        <v>396</v>
      </c>
      <c r="E48" s="102" t="s">
        <v>130</v>
      </c>
      <c r="F48" s="164">
        <v>84</v>
      </c>
      <c r="G48" s="198" t="s">
        <v>25</v>
      </c>
      <c r="H48" s="297"/>
      <c r="I48" s="198">
        <v>90</v>
      </c>
      <c r="J48" s="198">
        <v>210</v>
      </c>
      <c r="K48" s="164">
        <f t="shared" si="1"/>
        <v>384</v>
      </c>
    </row>
    <row r="49" spans="1:11" ht="22.5" customHeight="1" x14ac:dyDescent="0.25">
      <c r="A49" s="308">
        <v>46</v>
      </c>
      <c r="B49" s="107" t="s">
        <v>358</v>
      </c>
      <c r="C49" s="302" t="s">
        <v>580</v>
      </c>
      <c r="D49" s="274" t="s">
        <v>141</v>
      </c>
      <c r="E49" s="102" t="s">
        <v>22</v>
      </c>
      <c r="F49" s="164">
        <v>19</v>
      </c>
      <c r="G49" s="198">
        <v>360</v>
      </c>
      <c r="H49" s="297"/>
      <c r="I49" s="297"/>
      <c r="J49" s="297"/>
      <c r="K49" s="164">
        <f t="shared" si="1"/>
        <v>379</v>
      </c>
    </row>
    <row r="50" spans="1:11" ht="22.5" customHeight="1" x14ac:dyDescent="0.25">
      <c r="A50" s="308">
        <v>47</v>
      </c>
      <c r="B50" s="107" t="s">
        <v>437</v>
      </c>
      <c r="C50" s="302" t="s">
        <v>544</v>
      </c>
      <c r="D50" s="274" t="s">
        <v>418</v>
      </c>
      <c r="E50" s="102" t="s">
        <v>373</v>
      </c>
      <c r="F50" s="164">
        <v>26</v>
      </c>
      <c r="G50" s="164">
        <v>62</v>
      </c>
      <c r="H50" s="198">
        <v>100</v>
      </c>
      <c r="I50" s="198">
        <v>86</v>
      </c>
      <c r="J50" s="198">
        <v>84</v>
      </c>
      <c r="K50" s="164">
        <f t="shared" si="1"/>
        <v>358</v>
      </c>
    </row>
    <row r="51" spans="1:11" ht="22.5" customHeight="1" x14ac:dyDescent="0.25">
      <c r="A51" s="308">
        <v>48</v>
      </c>
      <c r="B51" s="113" t="s">
        <v>616</v>
      </c>
      <c r="C51" s="302" t="s">
        <v>617</v>
      </c>
      <c r="D51" s="311" t="s">
        <v>618</v>
      </c>
      <c r="E51" s="102">
        <v>399</v>
      </c>
      <c r="F51" s="296"/>
      <c r="G51" s="198">
        <v>0</v>
      </c>
      <c r="H51" s="198">
        <v>195</v>
      </c>
      <c r="I51" s="297"/>
      <c r="J51" s="198">
        <v>150</v>
      </c>
      <c r="K51" s="164">
        <f t="shared" si="1"/>
        <v>345</v>
      </c>
    </row>
    <row r="52" spans="1:11" ht="22.5" customHeight="1" x14ac:dyDescent="0.25">
      <c r="A52" s="308">
        <v>49</v>
      </c>
      <c r="B52" s="107" t="s">
        <v>589</v>
      </c>
      <c r="C52" s="302" t="s">
        <v>590</v>
      </c>
      <c r="D52" s="304" t="s">
        <v>424</v>
      </c>
      <c r="E52" s="302">
        <v>954</v>
      </c>
      <c r="F52" s="164">
        <v>20</v>
      </c>
      <c r="G52" s="164">
        <v>70</v>
      </c>
      <c r="H52" s="198">
        <v>64</v>
      </c>
      <c r="I52" s="198">
        <v>78</v>
      </c>
      <c r="J52" s="198">
        <v>88</v>
      </c>
      <c r="K52" s="164">
        <f t="shared" si="1"/>
        <v>320</v>
      </c>
    </row>
    <row r="53" spans="1:11" ht="22.5" customHeight="1" x14ac:dyDescent="0.25">
      <c r="A53" s="308">
        <v>50</v>
      </c>
      <c r="B53" s="104" t="s">
        <v>468</v>
      </c>
      <c r="C53" s="302" t="s">
        <v>550</v>
      </c>
      <c r="D53" s="311" t="s">
        <v>469</v>
      </c>
      <c r="E53" s="102">
        <v>168</v>
      </c>
      <c r="F53" s="296"/>
      <c r="G53" s="164">
        <v>78</v>
      </c>
      <c r="H53" s="198">
        <v>72</v>
      </c>
      <c r="I53" s="198">
        <v>82</v>
      </c>
      <c r="J53" s="198">
        <v>86</v>
      </c>
      <c r="K53" s="164">
        <f t="shared" si="1"/>
        <v>318</v>
      </c>
    </row>
    <row r="54" spans="1:11" ht="22.5" customHeight="1" x14ac:dyDescent="0.25">
      <c r="A54" s="308">
        <v>51</v>
      </c>
      <c r="B54" s="107" t="s">
        <v>315</v>
      </c>
      <c r="C54" s="302" t="s">
        <v>548</v>
      </c>
      <c r="D54" s="274" t="s">
        <v>102</v>
      </c>
      <c r="E54" s="102" t="s">
        <v>23</v>
      </c>
      <c r="F54" s="164">
        <v>92</v>
      </c>
      <c r="G54" s="164">
        <v>0</v>
      </c>
      <c r="H54" s="198">
        <v>225</v>
      </c>
      <c r="I54" s="297"/>
      <c r="J54" s="297"/>
      <c r="K54" s="164">
        <f t="shared" si="1"/>
        <v>317</v>
      </c>
    </row>
    <row r="55" spans="1:11" ht="22.5" customHeight="1" x14ac:dyDescent="0.25">
      <c r="A55" s="308">
        <v>52</v>
      </c>
      <c r="B55" s="104" t="s">
        <v>354</v>
      </c>
      <c r="C55" s="303" t="s">
        <v>633</v>
      </c>
      <c r="D55" s="274" t="s">
        <v>420</v>
      </c>
      <c r="E55" s="102" t="s">
        <v>203</v>
      </c>
      <c r="F55" s="164">
        <v>24</v>
      </c>
      <c r="G55" s="164">
        <v>0</v>
      </c>
      <c r="H55" s="198">
        <v>92</v>
      </c>
      <c r="I55" s="198">
        <v>96</v>
      </c>
      <c r="J55" s="198">
        <v>96</v>
      </c>
      <c r="K55" s="164">
        <f t="shared" si="1"/>
        <v>308</v>
      </c>
    </row>
    <row r="56" spans="1:11" ht="22.5" customHeight="1" x14ac:dyDescent="0.25">
      <c r="A56" s="308">
        <v>53</v>
      </c>
      <c r="B56" s="107" t="s">
        <v>312</v>
      </c>
      <c r="C56" s="302" t="s">
        <v>584</v>
      </c>
      <c r="D56" s="271" t="s">
        <v>392</v>
      </c>
      <c r="E56" s="102">
        <v>119</v>
      </c>
      <c r="F56" s="164">
        <v>96</v>
      </c>
      <c r="G56" s="164">
        <v>195</v>
      </c>
      <c r="H56" s="335" t="s">
        <v>25</v>
      </c>
      <c r="I56" s="297"/>
      <c r="J56" s="297"/>
      <c r="K56" s="164">
        <f t="shared" si="1"/>
        <v>291</v>
      </c>
    </row>
    <row r="57" spans="1:11" ht="22.5" customHeight="1" x14ac:dyDescent="0.25">
      <c r="A57" s="308">
        <v>54</v>
      </c>
      <c r="B57" s="104" t="s">
        <v>337</v>
      </c>
      <c r="C57" s="302" t="s">
        <v>639</v>
      </c>
      <c r="D57" s="272" t="s">
        <v>208</v>
      </c>
      <c r="E57" s="102">
        <v>942</v>
      </c>
      <c r="F57" s="164">
        <v>48</v>
      </c>
      <c r="G57" s="164">
        <v>0</v>
      </c>
      <c r="H57" s="198">
        <v>70</v>
      </c>
      <c r="I57" s="198">
        <v>80</v>
      </c>
      <c r="J57" s="198">
        <v>90</v>
      </c>
      <c r="K57" s="164">
        <f t="shared" si="1"/>
        <v>288</v>
      </c>
    </row>
    <row r="58" spans="1:11" ht="22.5" customHeight="1" x14ac:dyDescent="0.25">
      <c r="A58" s="308">
        <v>55</v>
      </c>
      <c r="B58" s="107" t="s">
        <v>364</v>
      </c>
      <c r="C58" s="302" t="s">
        <v>552</v>
      </c>
      <c r="D58" s="274" t="s">
        <v>431</v>
      </c>
      <c r="E58" s="102" t="s">
        <v>375</v>
      </c>
      <c r="F58" s="164" t="s">
        <v>25</v>
      </c>
      <c r="G58" s="164">
        <v>88</v>
      </c>
      <c r="H58" s="198" t="s">
        <v>25</v>
      </c>
      <c r="I58" s="198">
        <v>180</v>
      </c>
      <c r="J58" s="198" t="s">
        <v>25</v>
      </c>
      <c r="K58" s="164">
        <f t="shared" si="1"/>
        <v>268</v>
      </c>
    </row>
    <row r="59" spans="1:11" ht="22.5" customHeight="1" x14ac:dyDescent="0.25">
      <c r="A59" s="308">
        <v>56</v>
      </c>
      <c r="B59" s="107" t="s">
        <v>327</v>
      </c>
      <c r="C59" s="302" t="s">
        <v>567</v>
      </c>
      <c r="D59" s="288" t="s">
        <v>71</v>
      </c>
      <c r="E59" s="302">
        <v>740</v>
      </c>
      <c r="F59" s="164">
        <v>68</v>
      </c>
      <c r="G59" s="164">
        <v>0</v>
      </c>
      <c r="H59" s="198">
        <v>74</v>
      </c>
      <c r="I59" s="198">
        <v>100</v>
      </c>
      <c r="J59" s="297"/>
      <c r="K59" s="164">
        <f t="shared" si="1"/>
        <v>242</v>
      </c>
    </row>
    <row r="60" spans="1:11" ht="22.5" customHeight="1" x14ac:dyDescent="0.25">
      <c r="A60" s="308">
        <v>57</v>
      </c>
      <c r="B60" s="107" t="s">
        <v>343</v>
      </c>
      <c r="C60" s="302" t="s">
        <v>576</v>
      </c>
      <c r="D60" s="271" t="s">
        <v>409</v>
      </c>
      <c r="E60" s="102">
        <v>990</v>
      </c>
      <c r="F60" s="164">
        <v>38</v>
      </c>
      <c r="G60" s="163" t="s">
        <v>25</v>
      </c>
      <c r="H60" s="297"/>
      <c r="I60" s="198">
        <v>195</v>
      </c>
      <c r="J60" s="297"/>
      <c r="K60" s="164">
        <f t="shared" si="1"/>
        <v>233</v>
      </c>
    </row>
    <row r="61" spans="1:11" ht="22.5" customHeight="1" x14ac:dyDescent="0.25">
      <c r="A61" s="308">
        <v>58</v>
      </c>
      <c r="B61" s="107" t="s">
        <v>348</v>
      </c>
      <c r="C61" s="303" t="s">
        <v>633</v>
      </c>
      <c r="D61" s="274" t="s">
        <v>412</v>
      </c>
      <c r="E61" s="102">
        <v>772</v>
      </c>
      <c r="F61" s="164">
        <v>33</v>
      </c>
      <c r="G61" s="164">
        <v>0</v>
      </c>
      <c r="H61" s="198">
        <v>98</v>
      </c>
      <c r="I61" s="198">
        <v>88</v>
      </c>
      <c r="J61" s="297"/>
      <c r="K61" s="164">
        <f t="shared" si="1"/>
        <v>219</v>
      </c>
    </row>
    <row r="62" spans="1:11" ht="22.5" customHeight="1" x14ac:dyDescent="0.25">
      <c r="A62" s="308">
        <v>59</v>
      </c>
      <c r="B62" s="107" t="s">
        <v>470</v>
      </c>
      <c r="C62" s="302" t="s">
        <v>555</v>
      </c>
      <c r="D62" s="313" t="s">
        <v>474</v>
      </c>
      <c r="E62" s="102" t="s">
        <v>107</v>
      </c>
      <c r="F62" s="296"/>
      <c r="G62" s="164">
        <v>58</v>
      </c>
      <c r="H62" s="164">
        <v>58</v>
      </c>
      <c r="I62" s="198" t="s">
        <v>25</v>
      </c>
      <c r="J62" s="198">
        <v>82</v>
      </c>
      <c r="K62" s="164">
        <f t="shared" si="1"/>
        <v>198</v>
      </c>
    </row>
    <row r="63" spans="1:11" ht="22.5" customHeight="1" x14ac:dyDescent="0.25">
      <c r="A63" s="308">
        <v>60</v>
      </c>
      <c r="B63" s="113" t="s">
        <v>306</v>
      </c>
      <c r="C63" s="302" t="s">
        <v>571</v>
      </c>
      <c r="D63" s="304" t="s">
        <v>389</v>
      </c>
      <c r="E63" s="102">
        <v>54</v>
      </c>
      <c r="F63" s="164">
        <v>195</v>
      </c>
      <c r="G63" s="164">
        <v>0</v>
      </c>
      <c r="H63" s="334"/>
      <c r="I63" s="297"/>
      <c r="J63" s="297"/>
      <c r="K63" s="164">
        <f t="shared" si="1"/>
        <v>195</v>
      </c>
    </row>
    <row r="64" spans="1:11" ht="22.5" customHeight="1" x14ac:dyDescent="0.25">
      <c r="A64" s="308">
        <v>61</v>
      </c>
      <c r="B64" s="107" t="s">
        <v>472</v>
      </c>
      <c r="C64" s="302" t="s">
        <v>570</v>
      </c>
      <c r="D64" s="311" t="s">
        <v>475</v>
      </c>
      <c r="E64" s="102">
        <v>835</v>
      </c>
      <c r="F64" s="296"/>
      <c r="G64" s="164">
        <v>50</v>
      </c>
      <c r="H64" s="198">
        <v>68</v>
      </c>
      <c r="I64" s="198">
        <v>74</v>
      </c>
      <c r="J64" s="297"/>
      <c r="K64" s="164">
        <f t="shared" si="1"/>
        <v>192</v>
      </c>
    </row>
    <row r="65" spans="1:11" ht="22.5" customHeight="1" x14ac:dyDescent="0.25">
      <c r="A65" s="308">
        <v>62</v>
      </c>
      <c r="B65" s="107" t="s">
        <v>467</v>
      </c>
      <c r="C65" s="302" t="s">
        <v>565</v>
      </c>
      <c r="D65" s="274" t="s">
        <v>393</v>
      </c>
      <c r="E65" s="102">
        <v>46</v>
      </c>
      <c r="F65" s="164">
        <v>100</v>
      </c>
      <c r="G65" s="164">
        <v>90</v>
      </c>
      <c r="H65" s="198" t="s">
        <v>25</v>
      </c>
      <c r="I65" s="198" t="s">
        <v>25</v>
      </c>
      <c r="J65" s="297"/>
      <c r="K65" s="164">
        <f t="shared" si="1"/>
        <v>190</v>
      </c>
    </row>
    <row r="66" spans="1:11" ht="22.5" customHeight="1" x14ac:dyDescent="0.25">
      <c r="A66" s="308">
        <v>63</v>
      </c>
      <c r="B66" s="107" t="s">
        <v>588</v>
      </c>
      <c r="C66" s="302" t="s">
        <v>523</v>
      </c>
      <c r="D66" s="274" t="s">
        <v>413</v>
      </c>
      <c r="E66" s="102" t="s">
        <v>32</v>
      </c>
      <c r="F66" s="164">
        <v>32</v>
      </c>
      <c r="G66" s="164">
        <v>72</v>
      </c>
      <c r="H66" s="163">
        <v>82</v>
      </c>
      <c r="I66" s="198" t="s">
        <v>25</v>
      </c>
      <c r="J66" s="198" t="s">
        <v>25</v>
      </c>
      <c r="K66" s="164">
        <f t="shared" si="1"/>
        <v>186</v>
      </c>
    </row>
    <row r="67" spans="1:11" ht="22.5" customHeight="1" x14ac:dyDescent="0.25">
      <c r="A67" s="308">
        <v>64</v>
      </c>
      <c r="B67" s="113" t="s">
        <v>324</v>
      </c>
      <c r="C67" s="302" t="s">
        <v>536</v>
      </c>
      <c r="D67" s="274" t="s">
        <v>399</v>
      </c>
      <c r="E67" s="102" t="s">
        <v>370</v>
      </c>
      <c r="F67" s="164">
        <v>74</v>
      </c>
      <c r="G67" s="164">
        <v>0</v>
      </c>
      <c r="H67" s="198" t="s">
        <v>25</v>
      </c>
      <c r="I67" s="198">
        <v>94</v>
      </c>
      <c r="J67" s="297"/>
      <c r="K67" s="164">
        <f t="shared" si="1"/>
        <v>168</v>
      </c>
    </row>
    <row r="68" spans="1:11" ht="22.5" customHeight="1" x14ac:dyDescent="0.25">
      <c r="A68" s="308">
        <v>65</v>
      </c>
      <c r="B68" s="113" t="s">
        <v>308</v>
      </c>
      <c r="C68" s="302" t="s">
        <v>549</v>
      </c>
      <c r="D68" s="272" t="s">
        <v>168</v>
      </c>
      <c r="E68" s="102">
        <v>40</v>
      </c>
      <c r="F68" s="163">
        <v>165</v>
      </c>
      <c r="G68" s="164">
        <v>0</v>
      </c>
      <c r="H68" s="358"/>
      <c r="I68" s="297"/>
      <c r="J68" s="297"/>
      <c r="K68" s="164">
        <f t="shared" ref="K68:K82" si="2">SUM(F68:J68)</f>
        <v>165</v>
      </c>
    </row>
    <row r="69" spans="1:11" ht="22.5" customHeight="1" x14ac:dyDescent="0.25">
      <c r="A69" s="308">
        <v>66</v>
      </c>
      <c r="B69" s="104" t="s">
        <v>328</v>
      </c>
      <c r="C69" s="302" t="s">
        <v>568</v>
      </c>
      <c r="D69" s="272" t="s">
        <v>401</v>
      </c>
      <c r="E69" s="102" t="s">
        <v>50</v>
      </c>
      <c r="F69" s="164">
        <v>66</v>
      </c>
      <c r="G69" s="164">
        <v>96</v>
      </c>
      <c r="H69" s="297"/>
      <c r="I69" s="297"/>
      <c r="J69" s="297"/>
      <c r="K69" s="164">
        <f t="shared" si="2"/>
        <v>162</v>
      </c>
    </row>
    <row r="70" spans="1:11" ht="22.5" customHeight="1" x14ac:dyDescent="0.25">
      <c r="A70" s="308">
        <v>67</v>
      </c>
      <c r="B70" s="107" t="s">
        <v>326</v>
      </c>
      <c r="C70" s="302" t="s">
        <v>566</v>
      </c>
      <c r="D70" s="288" t="s">
        <v>71</v>
      </c>
      <c r="E70" s="102" t="s">
        <v>38</v>
      </c>
      <c r="F70" s="164">
        <v>70</v>
      </c>
      <c r="G70" s="164">
        <v>0</v>
      </c>
      <c r="H70" s="198">
        <v>86</v>
      </c>
      <c r="I70" s="297"/>
      <c r="J70" s="297"/>
      <c r="K70" s="164">
        <f t="shared" si="2"/>
        <v>156</v>
      </c>
    </row>
    <row r="71" spans="1:11" ht="22.5" customHeight="1" x14ac:dyDescent="0.25">
      <c r="A71" s="308">
        <v>68</v>
      </c>
      <c r="B71" s="113" t="s">
        <v>325</v>
      </c>
      <c r="C71" s="302" t="s">
        <v>572</v>
      </c>
      <c r="D71" s="274" t="s">
        <v>400</v>
      </c>
      <c r="E71" s="102" t="s">
        <v>39</v>
      </c>
      <c r="F71" s="164">
        <v>72</v>
      </c>
      <c r="G71" s="164">
        <v>0</v>
      </c>
      <c r="H71" s="198">
        <v>84</v>
      </c>
      <c r="I71" s="297"/>
      <c r="J71" s="297"/>
      <c r="K71" s="164">
        <f t="shared" si="2"/>
        <v>156</v>
      </c>
    </row>
    <row r="72" spans="1:11" ht="22.5" customHeight="1" x14ac:dyDescent="0.25">
      <c r="A72" s="308">
        <v>69</v>
      </c>
      <c r="B72" s="113" t="s">
        <v>359</v>
      </c>
      <c r="C72" s="302" t="s">
        <v>532</v>
      </c>
      <c r="D72" s="274" t="s">
        <v>425</v>
      </c>
      <c r="E72" s="102" t="s">
        <v>27</v>
      </c>
      <c r="F72" s="164">
        <v>18</v>
      </c>
      <c r="G72" s="164">
        <v>52</v>
      </c>
      <c r="H72" s="297"/>
      <c r="I72" s="198">
        <v>84</v>
      </c>
      <c r="J72" s="297"/>
      <c r="K72" s="164">
        <f t="shared" si="2"/>
        <v>154</v>
      </c>
    </row>
    <row r="73" spans="1:11" ht="22.5" customHeight="1" x14ac:dyDescent="0.25">
      <c r="A73" s="308">
        <v>70</v>
      </c>
      <c r="B73" s="104" t="s">
        <v>356</v>
      </c>
      <c r="C73" s="302" t="s">
        <v>556</v>
      </c>
      <c r="D73" s="274" t="s">
        <v>422</v>
      </c>
      <c r="E73" s="102" t="s">
        <v>134</v>
      </c>
      <c r="F73" s="164">
        <v>22</v>
      </c>
      <c r="G73" s="164">
        <v>44</v>
      </c>
      <c r="H73" s="163">
        <v>80</v>
      </c>
      <c r="I73" s="198" t="s">
        <v>25</v>
      </c>
      <c r="J73" s="297"/>
      <c r="K73" s="164">
        <f t="shared" si="2"/>
        <v>146</v>
      </c>
    </row>
    <row r="74" spans="1:11" ht="22.5" customHeight="1" x14ac:dyDescent="0.25">
      <c r="A74" s="308">
        <v>71</v>
      </c>
      <c r="B74" s="107" t="s">
        <v>335</v>
      </c>
      <c r="C74" s="303" t="s">
        <v>633</v>
      </c>
      <c r="D74" s="271" t="s">
        <v>174</v>
      </c>
      <c r="E74" s="102">
        <v>575</v>
      </c>
      <c r="F74" s="164">
        <v>52</v>
      </c>
      <c r="G74" s="164">
        <v>94</v>
      </c>
      <c r="H74" s="297"/>
      <c r="I74" s="296"/>
      <c r="J74" s="297"/>
      <c r="K74" s="164">
        <f t="shared" si="2"/>
        <v>146</v>
      </c>
    </row>
    <row r="75" spans="1:11" ht="22.5" customHeight="1" x14ac:dyDescent="0.25">
      <c r="A75" s="308">
        <v>72</v>
      </c>
      <c r="B75" s="273" t="s">
        <v>322</v>
      </c>
      <c r="C75" s="303" t="s">
        <v>633</v>
      </c>
      <c r="D75" s="274" t="s">
        <v>101</v>
      </c>
      <c r="E75" s="275">
        <v>793</v>
      </c>
      <c r="F75" s="163">
        <v>135</v>
      </c>
      <c r="G75" s="198" t="s">
        <v>25</v>
      </c>
      <c r="H75" s="297"/>
      <c r="I75" s="297"/>
      <c r="J75" s="297"/>
      <c r="K75" s="164">
        <f t="shared" si="2"/>
        <v>135</v>
      </c>
    </row>
    <row r="76" spans="1:11" ht="22.5" customHeight="1" x14ac:dyDescent="0.25">
      <c r="A76" s="308">
        <v>73</v>
      </c>
      <c r="B76" s="107" t="s">
        <v>360</v>
      </c>
      <c r="C76" s="302" t="s">
        <v>563</v>
      </c>
      <c r="D76" s="274" t="s">
        <v>426</v>
      </c>
      <c r="E76" s="102" t="s">
        <v>96</v>
      </c>
      <c r="F76" s="164" t="s">
        <v>25</v>
      </c>
      <c r="G76" s="164">
        <v>60</v>
      </c>
      <c r="H76" s="297"/>
      <c r="I76" s="198">
        <v>72</v>
      </c>
      <c r="J76" s="297"/>
      <c r="K76" s="164">
        <f t="shared" si="2"/>
        <v>132</v>
      </c>
    </row>
    <row r="77" spans="1:11" ht="22.5" customHeight="1" x14ac:dyDescent="0.25">
      <c r="A77" s="308">
        <v>74</v>
      </c>
      <c r="B77" s="113" t="s">
        <v>353</v>
      </c>
      <c r="C77" s="302" t="s">
        <v>581</v>
      </c>
      <c r="D77" s="274" t="s">
        <v>419</v>
      </c>
      <c r="E77" s="102" t="s">
        <v>202</v>
      </c>
      <c r="F77" s="164">
        <v>25</v>
      </c>
      <c r="G77" s="164">
        <v>42</v>
      </c>
      <c r="H77" s="198">
        <v>60</v>
      </c>
      <c r="I77" s="198" t="s">
        <v>25</v>
      </c>
      <c r="J77" s="297"/>
      <c r="K77" s="164">
        <f t="shared" si="2"/>
        <v>127</v>
      </c>
    </row>
    <row r="78" spans="1:11" ht="22.5" customHeight="1" x14ac:dyDescent="0.25">
      <c r="A78" s="308">
        <v>75</v>
      </c>
      <c r="B78" s="104" t="s">
        <v>344</v>
      </c>
      <c r="C78" s="302" t="s">
        <v>564</v>
      </c>
      <c r="D78" s="274" t="s">
        <v>410</v>
      </c>
      <c r="E78" s="102" t="s">
        <v>165</v>
      </c>
      <c r="F78" s="164">
        <v>37</v>
      </c>
      <c r="G78" s="164">
        <v>86</v>
      </c>
      <c r="H78" s="297"/>
      <c r="I78" s="297"/>
      <c r="J78" s="297"/>
      <c r="K78" s="164">
        <f t="shared" si="2"/>
        <v>123</v>
      </c>
    </row>
    <row r="79" spans="1:11" ht="22.5" customHeight="1" x14ac:dyDescent="0.25">
      <c r="A79" s="308">
        <v>76</v>
      </c>
      <c r="B79" s="107" t="s">
        <v>363</v>
      </c>
      <c r="C79" s="302" t="s">
        <v>546</v>
      </c>
      <c r="D79" s="304" t="s">
        <v>430</v>
      </c>
      <c r="E79" s="102" t="s">
        <v>135</v>
      </c>
      <c r="F79" s="164" t="s">
        <v>25</v>
      </c>
      <c r="G79" s="164">
        <v>46</v>
      </c>
      <c r="H79" s="198">
        <v>76</v>
      </c>
      <c r="I79" s="334"/>
      <c r="J79" s="297"/>
      <c r="K79" s="164">
        <f t="shared" si="2"/>
        <v>122</v>
      </c>
    </row>
    <row r="80" spans="1:11" ht="22.5" customHeight="1" x14ac:dyDescent="0.25">
      <c r="A80" s="308">
        <v>77</v>
      </c>
      <c r="B80" s="107" t="s">
        <v>341</v>
      </c>
      <c r="C80" s="302" t="s">
        <v>547</v>
      </c>
      <c r="D80" s="271" t="s">
        <v>407</v>
      </c>
      <c r="E80" s="102" t="s">
        <v>133</v>
      </c>
      <c r="F80" s="164">
        <v>40</v>
      </c>
      <c r="G80" s="164">
        <v>82</v>
      </c>
      <c r="H80" s="297"/>
      <c r="I80" s="297"/>
      <c r="J80" s="297"/>
      <c r="K80" s="164">
        <f t="shared" si="2"/>
        <v>122</v>
      </c>
    </row>
    <row r="81" spans="1:11" ht="22.5" customHeight="1" x14ac:dyDescent="0.25">
      <c r="A81" s="308">
        <v>78</v>
      </c>
      <c r="B81" s="107" t="s">
        <v>350</v>
      </c>
      <c r="C81" s="302" t="s">
        <v>542</v>
      </c>
      <c r="D81" s="274" t="s">
        <v>415</v>
      </c>
      <c r="E81" s="102" t="s">
        <v>372</v>
      </c>
      <c r="F81" s="164">
        <v>30</v>
      </c>
      <c r="G81" s="164">
        <v>84</v>
      </c>
      <c r="H81" s="198" t="s">
        <v>25</v>
      </c>
      <c r="I81" s="297"/>
      <c r="J81" s="297"/>
      <c r="K81" s="164">
        <f t="shared" si="2"/>
        <v>114</v>
      </c>
    </row>
    <row r="82" spans="1:11" ht="22.5" customHeight="1" x14ac:dyDescent="0.25">
      <c r="A82" s="308">
        <v>79</v>
      </c>
      <c r="B82" s="104" t="s">
        <v>464</v>
      </c>
      <c r="C82" s="357" t="s">
        <v>635</v>
      </c>
      <c r="D82" s="272" t="s">
        <v>465</v>
      </c>
      <c r="E82" s="102" t="s">
        <v>455</v>
      </c>
      <c r="F82" s="310"/>
      <c r="G82" s="164">
        <v>105</v>
      </c>
      <c r="H82" s="198" t="s">
        <v>25</v>
      </c>
      <c r="I82" s="297"/>
      <c r="J82" s="297"/>
      <c r="K82" s="164">
        <f t="shared" si="2"/>
        <v>105</v>
      </c>
    </row>
    <row r="83" spans="1:11" ht="22.5" customHeight="1" x14ac:dyDescent="0.25">
      <c r="A83" s="308">
        <v>80</v>
      </c>
      <c r="B83" s="104" t="s">
        <v>345</v>
      </c>
      <c r="C83" s="302" t="s">
        <v>545</v>
      </c>
      <c r="D83" s="304" t="s">
        <v>411</v>
      </c>
      <c r="E83" s="302" t="s">
        <v>30</v>
      </c>
      <c r="F83" s="164">
        <v>36</v>
      </c>
      <c r="G83" s="164">
        <v>66</v>
      </c>
      <c r="H83" s="297"/>
      <c r="I83" s="297"/>
      <c r="J83" s="297"/>
      <c r="K83" s="164">
        <f>SUM(G83:J83)</f>
        <v>66</v>
      </c>
    </row>
    <row r="84" spans="1:11" ht="22.5" customHeight="1" x14ac:dyDescent="0.25">
      <c r="A84" s="308">
        <v>81</v>
      </c>
      <c r="B84" s="107" t="s">
        <v>355</v>
      </c>
      <c r="C84" s="303" t="s">
        <v>633</v>
      </c>
      <c r="D84" s="274" t="s">
        <v>421</v>
      </c>
      <c r="E84" s="102">
        <v>106</v>
      </c>
      <c r="F84" s="164">
        <v>23</v>
      </c>
      <c r="G84" s="164">
        <v>0</v>
      </c>
      <c r="H84" s="297"/>
      <c r="I84" s="198">
        <v>76</v>
      </c>
      <c r="J84" s="297"/>
      <c r="K84" s="164">
        <f t="shared" ref="K84:K110" si="3">SUM(F84:J84)</f>
        <v>99</v>
      </c>
    </row>
    <row r="85" spans="1:11" ht="22.5" customHeight="1" x14ac:dyDescent="0.25">
      <c r="A85" s="308">
        <v>82</v>
      </c>
      <c r="B85" s="107" t="s">
        <v>346</v>
      </c>
      <c r="C85" s="302" t="s">
        <v>579</v>
      </c>
      <c r="D85" s="304" t="s">
        <v>209</v>
      </c>
      <c r="E85" s="102" t="s">
        <v>28</v>
      </c>
      <c r="F85" s="164">
        <v>35</v>
      </c>
      <c r="G85" s="198" t="s">
        <v>25</v>
      </c>
      <c r="H85" s="198">
        <v>62</v>
      </c>
      <c r="I85" s="296"/>
      <c r="J85" s="297"/>
      <c r="K85" s="164">
        <f t="shared" si="3"/>
        <v>97</v>
      </c>
    </row>
    <row r="86" spans="1:11" ht="21.95" customHeight="1" x14ac:dyDescent="0.25">
      <c r="A86" s="308">
        <v>83</v>
      </c>
      <c r="B86" s="107" t="s">
        <v>349</v>
      </c>
      <c r="C86" s="302" t="s">
        <v>596</v>
      </c>
      <c r="D86" s="274" t="s">
        <v>414</v>
      </c>
      <c r="E86" s="102" t="s">
        <v>201</v>
      </c>
      <c r="F86" s="164">
        <v>31</v>
      </c>
      <c r="G86" s="164">
        <v>0</v>
      </c>
      <c r="H86" s="198" t="s">
        <v>25</v>
      </c>
      <c r="I86" s="297"/>
      <c r="J86" s="198">
        <v>92</v>
      </c>
      <c r="K86" s="164">
        <f t="shared" si="3"/>
        <v>123</v>
      </c>
    </row>
    <row r="87" spans="1:11" ht="21.95" customHeight="1" x14ac:dyDescent="0.25">
      <c r="A87" s="308">
        <v>84</v>
      </c>
      <c r="B87" s="113" t="s">
        <v>466</v>
      </c>
      <c r="C87" s="302" t="s">
        <v>583</v>
      </c>
      <c r="D87" s="288" t="s">
        <v>71</v>
      </c>
      <c r="E87" s="102" t="s">
        <v>457</v>
      </c>
      <c r="F87" s="297"/>
      <c r="G87" s="164">
        <v>92</v>
      </c>
      <c r="H87" s="297"/>
      <c r="I87" s="297"/>
      <c r="J87" s="297"/>
      <c r="K87" s="164">
        <f t="shared" si="3"/>
        <v>92</v>
      </c>
    </row>
    <row r="88" spans="1:11" ht="21.95" customHeight="1" x14ac:dyDescent="0.25">
      <c r="A88" s="308">
        <v>85</v>
      </c>
      <c r="B88" s="107" t="s">
        <v>619</v>
      </c>
      <c r="C88" s="302"/>
      <c r="D88" s="311" t="s">
        <v>620</v>
      </c>
      <c r="E88" s="102" t="s">
        <v>621</v>
      </c>
      <c r="F88" s="312"/>
      <c r="G88" s="296"/>
      <c r="H88" s="198">
        <v>90</v>
      </c>
      <c r="I88" s="297"/>
      <c r="J88" s="297"/>
      <c r="K88" s="164">
        <f t="shared" si="3"/>
        <v>90</v>
      </c>
    </row>
    <row r="89" spans="1:11" ht="21.95" customHeight="1" x14ac:dyDescent="0.25">
      <c r="A89" s="308">
        <v>86</v>
      </c>
      <c r="B89" s="107" t="s">
        <v>365</v>
      </c>
      <c r="C89" s="303" t="s">
        <v>633</v>
      </c>
      <c r="D89" s="288" t="s">
        <v>71</v>
      </c>
      <c r="E89" s="102">
        <v>941</v>
      </c>
      <c r="F89" s="164" t="s">
        <v>25</v>
      </c>
      <c r="G89" s="164">
        <v>0</v>
      </c>
      <c r="H89" s="198">
        <v>88</v>
      </c>
      <c r="I89" s="297"/>
      <c r="J89" s="297"/>
      <c r="K89" s="164">
        <f t="shared" si="3"/>
        <v>88</v>
      </c>
    </row>
    <row r="90" spans="1:11" ht="21.95" customHeight="1" x14ac:dyDescent="0.25">
      <c r="A90" s="308">
        <v>87</v>
      </c>
      <c r="B90" s="113" t="s">
        <v>149</v>
      </c>
      <c r="C90" s="302" t="s">
        <v>575</v>
      </c>
      <c r="D90" s="274" t="s">
        <v>170</v>
      </c>
      <c r="E90" s="102">
        <v>926</v>
      </c>
      <c r="F90" s="164">
        <v>88</v>
      </c>
      <c r="G90" s="164">
        <v>0</v>
      </c>
      <c r="H90" s="297"/>
      <c r="I90" s="297"/>
      <c r="J90" s="297"/>
      <c r="K90" s="164">
        <f t="shared" si="3"/>
        <v>88</v>
      </c>
    </row>
    <row r="91" spans="1:11" ht="21.95" customHeight="1" x14ac:dyDescent="0.25">
      <c r="A91" s="308">
        <v>88</v>
      </c>
      <c r="B91" s="107" t="s">
        <v>317</v>
      </c>
      <c r="C91" s="302" t="s">
        <v>535</v>
      </c>
      <c r="D91" s="274" t="s">
        <v>395</v>
      </c>
      <c r="E91" s="102">
        <v>258</v>
      </c>
      <c r="F91" s="164">
        <v>86</v>
      </c>
      <c r="G91" s="164">
        <v>0</v>
      </c>
      <c r="H91" s="297"/>
      <c r="I91" s="297"/>
      <c r="J91" s="297"/>
      <c r="K91" s="164">
        <f t="shared" si="3"/>
        <v>86</v>
      </c>
    </row>
    <row r="92" spans="1:11" ht="21.95" customHeight="1" x14ac:dyDescent="0.25">
      <c r="A92" s="308">
        <v>89</v>
      </c>
      <c r="B92" s="113" t="s">
        <v>320</v>
      </c>
      <c r="C92" s="303" t="s">
        <v>633</v>
      </c>
      <c r="D92" s="274" t="s">
        <v>206</v>
      </c>
      <c r="E92" s="102">
        <v>270</v>
      </c>
      <c r="F92" s="164">
        <v>80</v>
      </c>
      <c r="G92" s="164">
        <v>0</v>
      </c>
      <c r="H92" s="297"/>
      <c r="I92" s="297"/>
      <c r="J92" s="297"/>
      <c r="K92" s="164">
        <f t="shared" si="3"/>
        <v>80</v>
      </c>
    </row>
    <row r="93" spans="1:11" ht="21.95" customHeight="1" x14ac:dyDescent="0.25">
      <c r="A93" s="308">
        <v>90</v>
      </c>
      <c r="B93" s="107" t="s">
        <v>321</v>
      </c>
      <c r="C93" s="303" t="s">
        <v>633</v>
      </c>
      <c r="D93" s="288" t="s">
        <v>71</v>
      </c>
      <c r="E93" s="102">
        <v>125</v>
      </c>
      <c r="F93" s="164">
        <v>78</v>
      </c>
      <c r="G93" s="164">
        <v>0</v>
      </c>
      <c r="H93" s="297"/>
      <c r="I93" s="297"/>
      <c r="J93" s="297"/>
      <c r="K93" s="164">
        <f t="shared" si="3"/>
        <v>78</v>
      </c>
    </row>
    <row r="94" spans="1:11" ht="21.95" customHeight="1" x14ac:dyDescent="0.25">
      <c r="A94" s="308">
        <v>91</v>
      </c>
      <c r="B94" s="107" t="s">
        <v>434</v>
      </c>
      <c r="C94" s="303" t="s">
        <v>633</v>
      </c>
      <c r="D94" s="274" t="s">
        <v>416</v>
      </c>
      <c r="E94" s="102" t="s">
        <v>200</v>
      </c>
      <c r="F94" s="164">
        <v>29</v>
      </c>
      <c r="G94" s="164">
        <v>48</v>
      </c>
      <c r="H94" s="297"/>
      <c r="I94" s="297"/>
      <c r="J94" s="297"/>
      <c r="K94" s="164">
        <f t="shared" si="3"/>
        <v>77</v>
      </c>
    </row>
    <row r="95" spans="1:11" ht="21.95" customHeight="1" x14ac:dyDescent="0.25">
      <c r="A95" s="308">
        <v>92</v>
      </c>
      <c r="B95" s="107" t="s">
        <v>471</v>
      </c>
      <c r="C95" s="357" t="s">
        <v>635</v>
      </c>
      <c r="D95" s="311" t="s">
        <v>473</v>
      </c>
      <c r="E95" s="102" t="s">
        <v>68</v>
      </c>
      <c r="F95" s="312"/>
      <c r="G95" s="164">
        <v>68</v>
      </c>
      <c r="H95" s="198" t="s">
        <v>25</v>
      </c>
      <c r="I95" s="297"/>
      <c r="J95" s="297"/>
      <c r="K95" s="164">
        <f t="shared" si="3"/>
        <v>68</v>
      </c>
    </row>
    <row r="96" spans="1:11" ht="21.95" customHeight="1" x14ac:dyDescent="0.25">
      <c r="A96" s="308">
        <v>93</v>
      </c>
      <c r="B96" s="107" t="s">
        <v>368</v>
      </c>
      <c r="C96" s="302" t="s">
        <v>531</v>
      </c>
      <c r="D96" s="271" t="s">
        <v>142</v>
      </c>
      <c r="E96" s="102" t="s">
        <v>137</v>
      </c>
      <c r="F96" s="164" t="s">
        <v>25</v>
      </c>
      <c r="G96" s="164">
        <v>0</v>
      </c>
      <c r="H96" s="198">
        <v>66</v>
      </c>
      <c r="I96" s="297"/>
      <c r="J96" s="297"/>
      <c r="K96" s="164">
        <f t="shared" si="3"/>
        <v>66</v>
      </c>
    </row>
    <row r="97" spans="1:11" ht="21.95" customHeight="1" x14ac:dyDescent="0.25">
      <c r="A97" s="308">
        <v>94</v>
      </c>
      <c r="B97" s="273" t="s">
        <v>332</v>
      </c>
      <c r="C97" s="302" t="s">
        <v>538</v>
      </c>
      <c r="D97" s="274" t="s">
        <v>403</v>
      </c>
      <c r="E97" s="275">
        <v>974</v>
      </c>
      <c r="F97" s="164">
        <v>58</v>
      </c>
      <c r="G97" s="164">
        <v>0</v>
      </c>
      <c r="H97" s="297"/>
      <c r="I97" s="297"/>
      <c r="J97" s="297"/>
      <c r="K97" s="164">
        <f t="shared" si="3"/>
        <v>58</v>
      </c>
    </row>
    <row r="98" spans="1:11" ht="21.95" customHeight="1" x14ac:dyDescent="0.25">
      <c r="A98" s="308">
        <v>95</v>
      </c>
      <c r="B98" s="113" t="s">
        <v>367</v>
      </c>
      <c r="C98" s="302" t="s">
        <v>578</v>
      </c>
      <c r="D98" s="304" t="s">
        <v>433</v>
      </c>
      <c r="E98" s="302" t="s">
        <v>376</v>
      </c>
      <c r="F98" s="164" t="s">
        <v>25</v>
      </c>
      <c r="G98" s="164">
        <v>56</v>
      </c>
      <c r="H98" s="297"/>
      <c r="I98" s="297"/>
      <c r="J98" s="297"/>
      <c r="K98" s="164">
        <f t="shared" si="3"/>
        <v>56</v>
      </c>
    </row>
    <row r="99" spans="1:11" ht="21.95" customHeight="1" x14ac:dyDescent="0.25">
      <c r="A99" s="308">
        <v>96</v>
      </c>
      <c r="B99" s="113" t="s">
        <v>334</v>
      </c>
      <c r="C99" s="303" t="s">
        <v>633</v>
      </c>
      <c r="D99" s="288" t="s">
        <v>71</v>
      </c>
      <c r="E99" s="102" t="s">
        <v>132</v>
      </c>
      <c r="F99" s="164">
        <v>54</v>
      </c>
      <c r="G99" s="164">
        <v>0</v>
      </c>
      <c r="H99" s="297"/>
      <c r="I99" s="297"/>
      <c r="J99" s="297"/>
      <c r="K99" s="164">
        <f t="shared" si="3"/>
        <v>54</v>
      </c>
    </row>
    <row r="100" spans="1:11" ht="21.95" customHeight="1" x14ac:dyDescent="0.25">
      <c r="A100" s="308">
        <v>97</v>
      </c>
      <c r="B100" s="107" t="s">
        <v>336</v>
      </c>
      <c r="C100" s="302" t="s">
        <v>537</v>
      </c>
      <c r="D100" s="271" t="s">
        <v>175</v>
      </c>
      <c r="E100" s="102" t="s">
        <v>31</v>
      </c>
      <c r="F100" s="164">
        <v>50</v>
      </c>
      <c r="G100" s="164">
        <v>0</v>
      </c>
      <c r="H100" s="297"/>
      <c r="I100" s="334"/>
      <c r="J100" s="297"/>
      <c r="K100" s="164">
        <f t="shared" si="3"/>
        <v>50</v>
      </c>
    </row>
    <row r="101" spans="1:11" ht="21.95" customHeight="1" x14ac:dyDescent="0.25">
      <c r="A101" s="308">
        <v>98</v>
      </c>
      <c r="B101" s="107" t="s">
        <v>338</v>
      </c>
      <c r="C101" s="302" t="s">
        <v>577</v>
      </c>
      <c r="D101" s="272" t="s">
        <v>405</v>
      </c>
      <c r="E101" s="102" t="s">
        <v>164</v>
      </c>
      <c r="F101" s="164">
        <v>46</v>
      </c>
      <c r="G101" s="164">
        <v>0</v>
      </c>
      <c r="H101" s="297"/>
      <c r="I101" s="297"/>
      <c r="J101" s="297"/>
      <c r="K101" s="164">
        <f t="shared" si="3"/>
        <v>46</v>
      </c>
    </row>
    <row r="102" spans="1:11" ht="21.95" customHeight="1" x14ac:dyDescent="0.25">
      <c r="A102" s="308">
        <v>99</v>
      </c>
      <c r="B102" s="107" t="s">
        <v>595</v>
      </c>
      <c r="C102" s="302" t="s">
        <v>594</v>
      </c>
      <c r="D102" s="305" t="s">
        <v>429</v>
      </c>
      <c r="E102" s="102">
        <v>996</v>
      </c>
      <c r="F102" s="164" t="s">
        <v>25</v>
      </c>
      <c r="G102" s="164">
        <v>40</v>
      </c>
      <c r="H102" s="297"/>
      <c r="I102" s="297"/>
      <c r="J102" s="297"/>
      <c r="K102" s="164">
        <f t="shared" si="3"/>
        <v>40</v>
      </c>
    </row>
    <row r="103" spans="1:11" ht="21.95" customHeight="1" x14ac:dyDescent="0.25">
      <c r="A103" s="308">
        <v>100</v>
      </c>
      <c r="B103" s="107" t="s">
        <v>347</v>
      </c>
      <c r="C103" s="303" t="s">
        <v>633</v>
      </c>
      <c r="D103" s="288" t="s">
        <v>71</v>
      </c>
      <c r="E103" s="102" t="s">
        <v>200</v>
      </c>
      <c r="F103" s="164">
        <v>34</v>
      </c>
      <c r="G103" s="164">
        <v>0</v>
      </c>
      <c r="H103" s="334"/>
      <c r="I103" s="334"/>
      <c r="J103" s="297"/>
      <c r="K103" s="164">
        <f t="shared" si="3"/>
        <v>34</v>
      </c>
    </row>
    <row r="104" spans="1:11" ht="21.95" customHeight="1" x14ac:dyDescent="0.25">
      <c r="A104" s="308">
        <v>101</v>
      </c>
      <c r="B104" s="113" t="s">
        <v>351</v>
      </c>
      <c r="C104" s="303" t="s">
        <v>633</v>
      </c>
      <c r="D104" s="288" t="s">
        <v>71</v>
      </c>
      <c r="E104" s="102">
        <v>943</v>
      </c>
      <c r="F104" s="164">
        <v>28</v>
      </c>
      <c r="G104" s="164">
        <v>0</v>
      </c>
      <c r="H104" s="198" t="s">
        <v>25</v>
      </c>
      <c r="I104" s="334"/>
      <c r="J104" s="297"/>
      <c r="K104" s="164">
        <f t="shared" si="3"/>
        <v>28</v>
      </c>
    </row>
    <row r="105" spans="1:11" ht="21.95" customHeight="1" x14ac:dyDescent="0.25">
      <c r="A105" s="308">
        <v>102</v>
      </c>
      <c r="B105" s="113" t="s">
        <v>352</v>
      </c>
      <c r="C105" s="302" t="s">
        <v>573</v>
      </c>
      <c r="D105" s="274" t="s">
        <v>417</v>
      </c>
      <c r="E105" s="102" t="s">
        <v>2</v>
      </c>
      <c r="F105" s="164">
        <v>27</v>
      </c>
      <c r="G105" s="164">
        <v>0</v>
      </c>
      <c r="H105" s="297"/>
      <c r="I105" s="297"/>
      <c r="J105" s="297"/>
      <c r="K105" s="164">
        <f t="shared" si="3"/>
        <v>27</v>
      </c>
    </row>
    <row r="106" spans="1:11" ht="21.95" customHeight="1" x14ac:dyDescent="0.25">
      <c r="A106" s="308">
        <v>103</v>
      </c>
      <c r="B106" s="104" t="s">
        <v>357</v>
      </c>
      <c r="C106" s="302" t="s">
        <v>554</v>
      </c>
      <c r="D106" s="274" t="s">
        <v>423</v>
      </c>
      <c r="E106" s="102" t="s">
        <v>95</v>
      </c>
      <c r="F106" s="164">
        <v>21</v>
      </c>
      <c r="G106" s="164">
        <v>0</v>
      </c>
      <c r="H106" s="297"/>
      <c r="I106" s="297"/>
      <c r="J106" s="297"/>
      <c r="K106" s="164">
        <f t="shared" si="3"/>
        <v>21</v>
      </c>
    </row>
    <row r="107" spans="1:11" ht="21.95" customHeight="1" x14ac:dyDescent="0.25">
      <c r="A107" s="308">
        <v>104</v>
      </c>
      <c r="B107" s="107" t="s">
        <v>361</v>
      </c>
      <c r="C107" s="302" t="s">
        <v>557</v>
      </c>
      <c r="D107" s="274" t="s">
        <v>427</v>
      </c>
      <c r="E107" s="102">
        <v>645</v>
      </c>
      <c r="F107" s="164" t="s">
        <v>25</v>
      </c>
      <c r="G107" s="198" t="s">
        <v>25</v>
      </c>
      <c r="H107" s="297"/>
      <c r="I107" s="297"/>
      <c r="J107" s="297"/>
      <c r="K107" s="164">
        <f t="shared" si="3"/>
        <v>0</v>
      </c>
    </row>
    <row r="108" spans="1:11" ht="21.95" customHeight="1" x14ac:dyDescent="0.25">
      <c r="A108" s="308">
        <v>105</v>
      </c>
      <c r="B108" s="113" t="s">
        <v>366</v>
      </c>
      <c r="C108" s="302" t="s">
        <v>597</v>
      </c>
      <c r="D108" s="304" t="s">
        <v>432</v>
      </c>
      <c r="E108" s="102" t="s">
        <v>136</v>
      </c>
      <c r="F108" s="164" t="s">
        <v>25</v>
      </c>
      <c r="G108" s="164">
        <v>0</v>
      </c>
      <c r="H108" s="297"/>
      <c r="I108" s="297"/>
      <c r="J108" s="297"/>
      <c r="K108" s="164">
        <f t="shared" si="3"/>
        <v>0</v>
      </c>
    </row>
    <row r="109" spans="1:11" ht="21.95" customHeight="1" x14ac:dyDescent="0.25">
      <c r="A109" s="308">
        <v>106</v>
      </c>
      <c r="B109" s="107" t="s">
        <v>369</v>
      </c>
      <c r="C109" s="303" t="s">
        <v>633</v>
      </c>
      <c r="D109" s="274" t="s">
        <v>640</v>
      </c>
      <c r="E109" s="102" t="s">
        <v>138</v>
      </c>
      <c r="F109" s="164" t="s">
        <v>25</v>
      </c>
      <c r="G109" s="164">
        <v>0</v>
      </c>
      <c r="H109" s="297"/>
      <c r="I109" s="297"/>
      <c r="J109" s="297"/>
      <c r="K109" s="164">
        <f t="shared" si="3"/>
        <v>0</v>
      </c>
    </row>
    <row r="110" spans="1:11" ht="21.95" customHeight="1" x14ac:dyDescent="0.25">
      <c r="A110" s="308">
        <v>107</v>
      </c>
      <c r="B110" s="113"/>
      <c r="C110" s="302"/>
      <c r="D110" s="311"/>
      <c r="E110" s="102"/>
      <c r="F110" s="198"/>
      <c r="G110" s="198"/>
      <c r="H110" s="198"/>
      <c r="I110" s="198"/>
      <c r="J110" s="200"/>
      <c r="K110" s="164">
        <f t="shared" si="3"/>
        <v>0</v>
      </c>
    </row>
    <row r="111" spans="1:11" ht="21.95" customHeight="1" x14ac:dyDescent="0.25">
      <c r="A111" s="308">
        <v>108</v>
      </c>
      <c r="B111" s="107"/>
      <c r="C111" s="302"/>
      <c r="D111" s="314"/>
      <c r="E111" s="102"/>
      <c r="F111" s="163"/>
      <c r="G111" s="198"/>
      <c r="H111" s="198"/>
      <c r="I111" s="198"/>
      <c r="J111" s="200"/>
      <c r="K111" s="164">
        <f t="shared" ref="K111:K118" si="4">SUM(F111:J111)</f>
        <v>0</v>
      </c>
    </row>
    <row r="112" spans="1:11" ht="21.95" customHeight="1" x14ac:dyDescent="0.25">
      <c r="A112" s="308">
        <v>109</v>
      </c>
      <c r="B112" s="107"/>
      <c r="C112" s="315"/>
      <c r="D112" s="311"/>
      <c r="E112" s="102"/>
      <c r="F112" s="163"/>
      <c r="G112" s="198"/>
      <c r="H112" s="198"/>
      <c r="I112" s="198"/>
      <c r="J112" s="200"/>
      <c r="K112" s="164">
        <f t="shared" si="4"/>
        <v>0</v>
      </c>
    </row>
    <row r="113" spans="1:11" ht="21.95" customHeight="1" x14ac:dyDescent="0.25">
      <c r="A113" s="308">
        <v>110</v>
      </c>
      <c r="B113" s="107"/>
      <c r="C113" s="302"/>
      <c r="D113" s="311"/>
      <c r="E113" s="102"/>
      <c r="F113" s="163"/>
      <c r="G113" s="198"/>
      <c r="H113" s="198"/>
      <c r="I113" s="198"/>
      <c r="J113" s="200"/>
      <c r="K113" s="164">
        <f t="shared" si="4"/>
        <v>0</v>
      </c>
    </row>
    <row r="114" spans="1:11" ht="21.95" customHeight="1" x14ac:dyDescent="0.25">
      <c r="A114" s="308">
        <v>111</v>
      </c>
      <c r="B114" s="107"/>
      <c r="C114" s="302"/>
      <c r="D114" s="311"/>
      <c r="E114" s="102"/>
      <c r="F114" s="198"/>
      <c r="G114" s="198"/>
      <c r="H114" s="198"/>
      <c r="I114" s="198"/>
      <c r="J114" s="200"/>
      <c r="K114" s="164">
        <f t="shared" si="4"/>
        <v>0</v>
      </c>
    </row>
    <row r="115" spans="1:11" ht="21.95" customHeight="1" x14ac:dyDescent="0.25">
      <c r="A115" s="308">
        <v>112</v>
      </c>
      <c r="B115" s="104"/>
      <c r="C115" s="302"/>
      <c r="D115" s="311"/>
      <c r="E115" s="102"/>
      <c r="F115" s="163"/>
      <c r="G115" s="198"/>
      <c r="H115" s="309"/>
      <c r="I115" s="309"/>
      <c r="J115" s="200"/>
      <c r="K115" s="164">
        <f t="shared" si="4"/>
        <v>0</v>
      </c>
    </row>
    <row r="116" spans="1:11" ht="21.95" customHeight="1" x14ac:dyDescent="0.25">
      <c r="A116" s="308">
        <v>113</v>
      </c>
      <c r="B116" s="104"/>
      <c r="C116" s="302"/>
      <c r="D116" s="272"/>
      <c r="E116" s="102"/>
      <c r="F116" s="163"/>
      <c r="G116" s="198"/>
      <c r="H116" s="309"/>
      <c r="I116" s="309"/>
      <c r="J116" s="200"/>
      <c r="K116" s="164">
        <f t="shared" si="4"/>
        <v>0</v>
      </c>
    </row>
    <row r="117" spans="1:11" ht="21.95" customHeight="1" x14ac:dyDescent="0.25">
      <c r="A117" s="308">
        <v>114</v>
      </c>
      <c r="B117" s="107"/>
      <c r="C117" s="302"/>
      <c r="D117" s="271"/>
      <c r="E117" s="102"/>
      <c r="F117" s="198"/>
      <c r="G117" s="198"/>
      <c r="H117" s="198"/>
      <c r="I117" s="198"/>
      <c r="J117" s="200"/>
      <c r="K117" s="164">
        <f t="shared" si="4"/>
        <v>0</v>
      </c>
    </row>
    <row r="118" spans="1:11" ht="21.95" customHeight="1" x14ac:dyDescent="0.25">
      <c r="A118" s="308">
        <v>115</v>
      </c>
      <c r="B118" s="107"/>
      <c r="C118" s="302"/>
      <c r="D118" s="271"/>
      <c r="E118" s="102"/>
      <c r="F118" s="198"/>
      <c r="G118" s="198"/>
      <c r="H118" s="198"/>
      <c r="I118" s="198"/>
      <c r="J118" s="198"/>
      <c r="K118" s="164">
        <f t="shared" si="4"/>
        <v>0</v>
      </c>
    </row>
    <row r="119" spans="1:11" ht="21.95" customHeight="1" thickBot="1" x14ac:dyDescent="0.3">
      <c r="A119" s="308">
        <v>116</v>
      </c>
      <c r="B119" s="104"/>
      <c r="C119" s="81"/>
      <c r="D119" s="272"/>
      <c r="E119" s="81"/>
      <c r="F119" s="81"/>
      <c r="G119" s="81"/>
      <c r="H119" s="81"/>
      <c r="I119" s="81"/>
      <c r="J119" s="54"/>
      <c r="K119" s="277"/>
    </row>
    <row r="120" spans="1:11" ht="21.95" customHeight="1" x14ac:dyDescent="0.25"/>
    <row r="121" spans="1:11" ht="21.95" customHeight="1" x14ac:dyDescent="0.25">
      <c r="B121" s="51" t="s">
        <v>16</v>
      </c>
      <c r="C121" s="50"/>
      <c r="F121" s="50">
        <f>COUNTA(F4:F119)</f>
        <v>93</v>
      </c>
      <c r="G121" s="50"/>
      <c r="H121" s="50"/>
      <c r="I121" s="50"/>
      <c r="J121" s="50"/>
    </row>
    <row r="122" spans="1:11" ht="21.95" customHeight="1" x14ac:dyDescent="0.25"/>
    <row r="123" spans="1:11" ht="21.95" customHeight="1" x14ac:dyDescent="0.25"/>
    <row r="124" spans="1:11" ht="21.95" customHeight="1" x14ac:dyDescent="0.25"/>
    <row r="125" spans="1:11" ht="13.5" customHeight="1" x14ac:dyDescent="0.25"/>
    <row r="132" ht="16.5" customHeight="1" x14ac:dyDescent="0.25"/>
    <row r="133" ht="12.75" customHeight="1" x14ac:dyDescent="0.25"/>
    <row r="134" ht="13.5" customHeight="1" x14ac:dyDescent="0.25"/>
    <row r="155" ht="16.5" customHeight="1" x14ac:dyDescent="0.25"/>
    <row r="156" ht="12.75" customHeight="1" x14ac:dyDescent="0.25"/>
    <row r="157" ht="13.5" customHeight="1" x14ac:dyDescent="0.25"/>
    <row r="172" ht="16.5" customHeight="1" x14ac:dyDescent="0.25"/>
    <row r="173" ht="12.75" customHeight="1" x14ac:dyDescent="0.25"/>
    <row r="174" ht="13.5" customHeight="1" x14ac:dyDescent="0.25"/>
    <row r="182" ht="16.5" customHeight="1" x14ac:dyDescent="0.25"/>
    <row r="183" ht="12.75" customHeight="1" x14ac:dyDescent="0.25"/>
    <row r="184" ht="13.5" customHeight="1" x14ac:dyDescent="0.25"/>
    <row r="189" ht="16.5" customHeight="1" x14ac:dyDescent="0.25"/>
    <row r="190" ht="12.75" customHeight="1" x14ac:dyDescent="0.25"/>
    <row r="191" ht="13.5" customHeight="1" x14ac:dyDescent="0.25"/>
    <row r="205" ht="16.5" customHeight="1" x14ac:dyDescent="0.25"/>
    <row r="206" ht="12.75" customHeight="1" x14ac:dyDescent="0.25"/>
    <row r="207" ht="13.5" customHeight="1" x14ac:dyDescent="0.25"/>
    <row r="210" ht="16.5" customHeight="1" x14ac:dyDescent="0.25"/>
    <row r="211" ht="12.75" customHeight="1" x14ac:dyDescent="0.25"/>
    <row r="212" ht="13.5" customHeight="1" x14ac:dyDescent="0.25"/>
    <row r="225" ht="16.5" customHeight="1" x14ac:dyDescent="0.25"/>
    <row r="226" ht="12.75" customHeight="1" x14ac:dyDescent="0.25"/>
    <row r="227" ht="13.5" customHeight="1" x14ac:dyDescent="0.25"/>
    <row r="231" ht="16.5" customHeight="1" x14ac:dyDescent="0.25"/>
    <row r="232" ht="12.75" customHeight="1" x14ac:dyDescent="0.25"/>
    <row r="233" ht="13.5" customHeight="1" x14ac:dyDescent="0.25"/>
  </sheetData>
  <autoFilter ref="A3:K119"/>
  <sortState ref="B4:L110">
    <sortCondition descending="1" ref="K4:K110"/>
  </sortState>
  <mergeCells count="12">
    <mergeCell ref="K2:K3"/>
    <mergeCell ref="C2:C3"/>
    <mergeCell ref="A1:K1"/>
    <mergeCell ref="A2:A3"/>
    <mergeCell ref="B2:B3"/>
    <mergeCell ref="D2:D3"/>
    <mergeCell ref="E2:E3"/>
    <mergeCell ref="F2:F3"/>
    <mergeCell ref="G2:G3"/>
    <mergeCell ref="H2:H3"/>
    <mergeCell ref="I2:I3"/>
    <mergeCell ref="J2:J3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30"/>
  <sheetViews>
    <sheetView zoomScale="70" zoomScaleNormal="70" workbookViewId="0">
      <selection activeCell="J4" sqref="J4"/>
    </sheetView>
  </sheetViews>
  <sheetFormatPr defaultRowHeight="12.75" x14ac:dyDescent="0.2"/>
  <cols>
    <col min="1" max="1" width="8.7109375" customWidth="1"/>
    <col min="2" max="2" width="25.7109375" customWidth="1"/>
    <col min="3" max="3" width="12.28515625" style="18" customWidth="1"/>
    <col min="4" max="5" width="8.7109375" customWidth="1"/>
    <col min="6" max="12" width="14.7109375" customWidth="1"/>
  </cols>
  <sheetData>
    <row r="1" spans="1:12" ht="34.5" customHeight="1" thickBot="1" x14ac:dyDescent="0.25">
      <c r="A1" s="362" t="s">
        <v>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2.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278</v>
      </c>
      <c r="I2" s="367" t="s">
        <v>642</v>
      </c>
      <c r="J2" s="360" t="s">
        <v>643</v>
      </c>
      <c r="K2" s="360"/>
      <c r="L2" s="360" t="s">
        <v>1</v>
      </c>
    </row>
    <row r="3" spans="1:12" ht="22.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2" ht="22.5" customHeight="1" x14ac:dyDescent="0.25">
      <c r="A4" s="115">
        <v>1</v>
      </c>
      <c r="B4" s="109" t="s">
        <v>79</v>
      </c>
      <c r="C4" s="61" t="s">
        <v>280</v>
      </c>
      <c r="D4" s="248" t="s">
        <v>97</v>
      </c>
      <c r="E4" s="84">
        <v>254</v>
      </c>
      <c r="F4" s="245">
        <v>360</v>
      </c>
      <c r="G4" s="204">
        <v>400</v>
      </c>
      <c r="H4" s="204">
        <v>400</v>
      </c>
      <c r="I4" s="204">
        <v>400</v>
      </c>
      <c r="J4" s="204">
        <v>400</v>
      </c>
      <c r="K4" s="204"/>
      <c r="L4" s="62">
        <f t="shared" ref="L4:L23" si="0">SUM(F4:K4)</f>
        <v>1960</v>
      </c>
    </row>
    <row r="5" spans="1:12" ht="22.5" customHeight="1" x14ac:dyDescent="0.25">
      <c r="A5" s="116">
        <v>2</v>
      </c>
      <c r="B5" s="107" t="s">
        <v>78</v>
      </c>
      <c r="C5" s="59" t="s">
        <v>279</v>
      </c>
      <c r="D5" s="59">
        <v>10592</v>
      </c>
      <c r="E5" s="236">
        <v>405</v>
      </c>
      <c r="F5" s="246">
        <v>400</v>
      </c>
      <c r="G5" s="256">
        <v>330</v>
      </c>
      <c r="H5" s="198" t="s">
        <v>25</v>
      </c>
      <c r="I5" s="198">
        <v>360</v>
      </c>
      <c r="J5" s="198">
        <v>360</v>
      </c>
      <c r="K5" s="198"/>
      <c r="L5" s="64">
        <f t="shared" si="0"/>
        <v>1450</v>
      </c>
    </row>
    <row r="6" spans="1:12" ht="22.5" customHeight="1" x14ac:dyDescent="0.25">
      <c r="A6" s="116">
        <v>3</v>
      </c>
      <c r="B6" s="107" t="s">
        <v>441</v>
      </c>
      <c r="C6" s="224" t="s">
        <v>443</v>
      </c>
      <c r="D6" s="114">
        <v>1840</v>
      </c>
      <c r="E6" s="237" t="s">
        <v>442</v>
      </c>
      <c r="F6" s="317"/>
      <c r="G6" s="293">
        <v>270</v>
      </c>
      <c r="H6" s="160">
        <v>330</v>
      </c>
      <c r="I6" s="160">
        <v>330</v>
      </c>
      <c r="J6" s="160">
        <v>330</v>
      </c>
      <c r="K6" s="160"/>
      <c r="L6" s="64">
        <f t="shared" si="0"/>
        <v>1260</v>
      </c>
    </row>
    <row r="7" spans="1:12" ht="22.5" customHeight="1" x14ac:dyDescent="0.25">
      <c r="A7" s="116">
        <v>4</v>
      </c>
      <c r="B7" s="113" t="s">
        <v>80</v>
      </c>
      <c r="C7" s="269" t="s">
        <v>71</v>
      </c>
      <c r="D7" s="221" t="s">
        <v>98</v>
      </c>
      <c r="E7" s="236">
        <v>173</v>
      </c>
      <c r="F7" s="246">
        <v>330</v>
      </c>
      <c r="G7" s="256">
        <v>300</v>
      </c>
      <c r="H7" s="297"/>
      <c r="I7" s="198">
        <v>300</v>
      </c>
      <c r="J7" s="198">
        <v>300</v>
      </c>
      <c r="K7" s="198"/>
      <c r="L7" s="64">
        <f t="shared" si="0"/>
        <v>1230</v>
      </c>
    </row>
    <row r="8" spans="1:12" ht="22.5" customHeight="1" x14ac:dyDescent="0.25">
      <c r="A8" s="116">
        <v>5</v>
      </c>
      <c r="B8" s="107" t="s">
        <v>84</v>
      </c>
      <c r="C8" s="59" t="s">
        <v>71</v>
      </c>
      <c r="D8" s="114">
        <v>14831</v>
      </c>
      <c r="E8" s="237">
        <v>327</v>
      </c>
      <c r="F8" s="246">
        <v>210</v>
      </c>
      <c r="G8" s="256" t="s">
        <v>25</v>
      </c>
      <c r="H8" s="198">
        <v>300</v>
      </c>
      <c r="I8" s="198">
        <v>250</v>
      </c>
      <c r="J8" s="198">
        <v>270</v>
      </c>
      <c r="K8" s="198"/>
      <c r="L8" s="64">
        <f t="shared" si="0"/>
        <v>1030</v>
      </c>
    </row>
    <row r="9" spans="1:12" ht="22.5" customHeight="1" x14ac:dyDescent="0.25">
      <c r="A9" s="116">
        <v>6</v>
      </c>
      <c r="B9" s="118" t="s">
        <v>88</v>
      </c>
      <c r="C9" s="227"/>
      <c r="D9" s="119">
        <v>319032</v>
      </c>
      <c r="E9" s="238" t="s">
        <v>24</v>
      </c>
      <c r="F9" s="181">
        <v>140</v>
      </c>
      <c r="G9" s="341">
        <v>210</v>
      </c>
      <c r="H9" s="291"/>
      <c r="I9" s="169">
        <v>230</v>
      </c>
      <c r="J9" s="169">
        <v>250</v>
      </c>
      <c r="K9" s="169"/>
      <c r="L9" s="64">
        <f t="shared" si="0"/>
        <v>830</v>
      </c>
    </row>
    <row r="10" spans="1:12" ht="22.5" customHeight="1" x14ac:dyDescent="0.25">
      <c r="A10" s="116">
        <v>7</v>
      </c>
      <c r="B10" s="118" t="s">
        <v>445</v>
      </c>
      <c r="C10" s="227"/>
      <c r="D10" s="119">
        <v>1752</v>
      </c>
      <c r="E10" s="238" t="s">
        <v>446</v>
      </c>
      <c r="F10" s="317"/>
      <c r="G10" s="341">
        <v>230</v>
      </c>
      <c r="H10" s="169">
        <v>360</v>
      </c>
      <c r="I10" s="291"/>
      <c r="J10" s="291"/>
      <c r="K10" s="169"/>
      <c r="L10" s="64">
        <f t="shared" si="0"/>
        <v>590</v>
      </c>
    </row>
    <row r="11" spans="1:12" ht="22.5" customHeight="1" x14ac:dyDescent="0.25">
      <c r="A11" s="116">
        <v>8</v>
      </c>
      <c r="B11" s="188" t="s">
        <v>81</v>
      </c>
      <c r="C11" s="59" t="s">
        <v>281</v>
      </c>
      <c r="D11" s="81">
        <v>10953</v>
      </c>
      <c r="E11" s="236">
        <v>435</v>
      </c>
      <c r="F11" s="246">
        <v>300</v>
      </c>
      <c r="G11" s="337"/>
      <c r="H11" s="291"/>
      <c r="I11" s="200">
        <v>270</v>
      </c>
      <c r="J11" s="291"/>
      <c r="K11" s="200"/>
      <c r="L11" s="64">
        <f t="shared" si="0"/>
        <v>570</v>
      </c>
    </row>
    <row r="12" spans="1:12" ht="22.5" customHeight="1" x14ac:dyDescent="0.25">
      <c r="A12" s="116">
        <v>9</v>
      </c>
      <c r="B12" s="118" t="s">
        <v>82</v>
      </c>
      <c r="C12" s="269" t="s">
        <v>71</v>
      </c>
      <c r="D12" s="119" t="s">
        <v>99</v>
      </c>
      <c r="E12" s="120" t="s">
        <v>92</v>
      </c>
      <c r="F12" s="246">
        <v>270</v>
      </c>
      <c r="G12" s="257" t="s">
        <v>25</v>
      </c>
      <c r="H12" s="200">
        <v>270</v>
      </c>
      <c r="I12" s="200" t="s">
        <v>25</v>
      </c>
      <c r="J12" s="291"/>
      <c r="K12" s="200"/>
      <c r="L12" s="64">
        <f t="shared" si="0"/>
        <v>540</v>
      </c>
    </row>
    <row r="13" spans="1:12" ht="22.5" customHeight="1" x14ac:dyDescent="0.25">
      <c r="A13" s="116">
        <v>10</v>
      </c>
      <c r="B13" s="118" t="s">
        <v>282</v>
      </c>
      <c r="C13" s="340" t="s">
        <v>283</v>
      </c>
      <c r="D13" s="119" t="s">
        <v>100</v>
      </c>
      <c r="E13" s="120">
        <v>271</v>
      </c>
      <c r="F13" s="247">
        <v>230</v>
      </c>
      <c r="G13" s="200">
        <v>250</v>
      </c>
      <c r="H13" s="200" t="s">
        <v>25</v>
      </c>
      <c r="I13" s="291"/>
      <c r="J13" s="291"/>
      <c r="K13" s="200"/>
      <c r="L13" s="64">
        <f t="shared" si="0"/>
        <v>480</v>
      </c>
    </row>
    <row r="14" spans="1:12" ht="22.5" customHeight="1" x14ac:dyDescent="0.25">
      <c r="A14" s="116">
        <v>11</v>
      </c>
      <c r="B14" s="118" t="s">
        <v>606</v>
      </c>
      <c r="C14" s="227"/>
      <c r="D14" s="119" t="s">
        <v>71</v>
      </c>
      <c r="E14" s="120">
        <v>943</v>
      </c>
      <c r="F14" s="181">
        <v>120</v>
      </c>
      <c r="G14" s="291"/>
      <c r="H14" s="169">
        <v>250</v>
      </c>
      <c r="I14" s="291"/>
      <c r="J14" s="291"/>
      <c r="K14" s="169"/>
      <c r="L14" s="228">
        <f t="shared" si="0"/>
        <v>370</v>
      </c>
    </row>
    <row r="15" spans="1:12" ht="22.5" customHeight="1" x14ac:dyDescent="0.25">
      <c r="A15" s="116">
        <v>12</v>
      </c>
      <c r="B15" s="118" t="s">
        <v>440</v>
      </c>
      <c r="C15" s="227"/>
      <c r="D15" s="119">
        <v>1797</v>
      </c>
      <c r="E15" s="120">
        <v>4</v>
      </c>
      <c r="F15" s="336"/>
      <c r="G15" s="169">
        <v>360</v>
      </c>
      <c r="H15" s="291"/>
      <c r="I15" s="291"/>
      <c r="J15" s="291"/>
      <c r="K15" s="169"/>
      <c r="L15" s="228">
        <f t="shared" si="0"/>
        <v>360</v>
      </c>
    </row>
    <row r="16" spans="1:12" ht="22.5" customHeight="1" x14ac:dyDescent="0.25">
      <c r="A16" s="116">
        <v>13</v>
      </c>
      <c r="B16" s="289" t="s">
        <v>83</v>
      </c>
      <c r="C16" s="270" t="s">
        <v>71</v>
      </c>
      <c r="D16" s="234" t="s">
        <v>71</v>
      </c>
      <c r="E16" s="234" t="s">
        <v>93</v>
      </c>
      <c r="F16" s="247">
        <v>250</v>
      </c>
      <c r="G16" s="200">
        <v>0</v>
      </c>
      <c r="H16" s="291"/>
      <c r="I16" s="291"/>
      <c r="J16" s="291"/>
      <c r="K16" s="200"/>
      <c r="L16" s="228">
        <f t="shared" si="0"/>
        <v>250</v>
      </c>
    </row>
    <row r="17" spans="1:12" ht="22.5" customHeight="1" x14ac:dyDescent="0.25">
      <c r="A17" s="116">
        <v>14</v>
      </c>
      <c r="B17" s="118" t="s">
        <v>91</v>
      </c>
      <c r="C17" s="227"/>
      <c r="D17" s="119" t="s">
        <v>71</v>
      </c>
      <c r="E17" s="120" t="s">
        <v>96</v>
      </c>
      <c r="F17" s="181" t="s">
        <v>25</v>
      </c>
      <c r="G17" s="291"/>
      <c r="H17" s="291"/>
      <c r="I17" s="169">
        <v>210</v>
      </c>
      <c r="J17" s="291"/>
      <c r="K17" s="169"/>
      <c r="L17" s="228">
        <f t="shared" si="0"/>
        <v>210</v>
      </c>
    </row>
    <row r="18" spans="1:12" ht="22.5" customHeight="1" x14ac:dyDescent="0.25">
      <c r="A18" s="116">
        <v>15</v>
      </c>
      <c r="B18" s="118" t="s">
        <v>85</v>
      </c>
      <c r="C18" s="292" t="s">
        <v>71</v>
      </c>
      <c r="D18" s="119" t="s">
        <v>101</v>
      </c>
      <c r="E18" s="120">
        <v>793</v>
      </c>
      <c r="F18" s="247">
        <v>190</v>
      </c>
      <c r="G18" s="200" t="s">
        <v>25</v>
      </c>
      <c r="H18" s="291"/>
      <c r="I18" s="291"/>
      <c r="J18" s="291"/>
      <c r="K18" s="200"/>
      <c r="L18" s="228">
        <f t="shared" si="0"/>
        <v>190</v>
      </c>
    </row>
    <row r="19" spans="1:12" ht="22.5" customHeight="1" x14ac:dyDescent="0.25">
      <c r="A19" s="116">
        <v>16</v>
      </c>
      <c r="B19" s="118" t="s">
        <v>86</v>
      </c>
      <c r="C19" s="227"/>
      <c r="D19" s="119" t="s">
        <v>102</v>
      </c>
      <c r="E19" s="120" t="s">
        <v>23</v>
      </c>
      <c r="F19" s="181">
        <v>160</v>
      </c>
      <c r="G19" s="291"/>
      <c r="H19" s="291"/>
      <c r="I19" s="291"/>
      <c r="J19" s="291"/>
      <c r="K19" s="200"/>
      <c r="L19" s="228">
        <f t="shared" si="0"/>
        <v>160</v>
      </c>
    </row>
    <row r="20" spans="1:12" ht="22.5" customHeight="1" x14ac:dyDescent="0.25">
      <c r="A20" s="116">
        <v>17</v>
      </c>
      <c r="B20" s="118" t="s">
        <v>87</v>
      </c>
      <c r="C20" s="227"/>
      <c r="D20" s="119" t="s">
        <v>71</v>
      </c>
      <c r="E20" s="120">
        <v>258</v>
      </c>
      <c r="F20" s="181">
        <v>150</v>
      </c>
      <c r="G20" s="291"/>
      <c r="H20" s="291"/>
      <c r="I20" s="291"/>
      <c r="J20" s="291"/>
      <c r="K20" s="200"/>
      <c r="L20" s="228">
        <f t="shared" si="0"/>
        <v>150</v>
      </c>
    </row>
    <row r="21" spans="1:12" ht="22.5" customHeight="1" x14ac:dyDescent="0.25">
      <c r="A21" s="116">
        <v>18</v>
      </c>
      <c r="B21" s="118" t="s">
        <v>89</v>
      </c>
      <c r="C21" s="227"/>
      <c r="D21" s="119">
        <v>319885</v>
      </c>
      <c r="E21" s="120">
        <v>990</v>
      </c>
      <c r="F21" s="181">
        <v>130</v>
      </c>
      <c r="G21" s="169" t="s">
        <v>25</v>
      </c>
      <c r="H21" s="291"/>
      <c r="I21" s="291"/>
      <c r="J21" s="291"/>
      <c r="K21" s="169"/>
      <c r="L21" s="228">
        <f t="shared" si="0"/>
        <v>130</v>
      </c>
    </row>
    <row r="22" spans="1:12" ht="22.5" customHeight="1" x14ac:dyDescent="0.25">
      <c r="A22" s="116">
        <v>19</v>
      </c>
      <c r="B22" s="118" t="s">
        <v>90</v>
      </c>
      <c r="C22" s="227"/>
      <c r="D22" s="119">
        <v>319884</v>
      </c>
      <c r="E22" s="120" t="s">
        <v>95</v>
      </c>
      <c r="F22" s="181">
        <v>110</v>
      </c>
      <c r="G22" s="291"/>
      <c r="H22" s="291"/>
      <c r="I22" s="291"/>
      <c r="J22" s="291"/>
      <c r="K22" s="169"/>
      <c r="L22" s="228">
        <f t="shared" si="0"/>
        <v>110</v>
      </c>
    </row>
    <row r="23" spans="1:12" ht="22.5" customHeight="1" thickBot="1" x14ac:dyDescent="0.3">
      <c r="A23" s="117">
        <v>20</v>
      </c>
      <c r="B23" s="96" t="s">
        <v>447</v>
      </c>
      <c r="C23" s="210"/>
      <c r="D23" s="86">
        <v>37034</v>
      </c>
      <c r="E23" s="87" t="s">
        <v>448</v>
      </c>
      <c r="F23" s="318"/>
      <c r="G23" s="290">
        <v>0</v>
      </c>
      <c r="H23" s="328"/>
      <c r="I23" s="328"/>
      <c r="J23" s="328"/>
      <c r="K23" s="90"/>
      <c r="L23" s="65">
        <f t="shared" si="0"/>
        <v>0</v>
      </c>
    </row>
    <row r="24" spans="1:12" ht="21.95" customHeight="1" x14ac:dyDescent="0.25">
      <c r="A24" s="38"/>
      <c r="B24" s="51" t="s">
        <v>16</v>
      </c>
      <c r="D24" s="38"/>
      <c r="E24" s="38"/>
      <c r="F24" s="50">
        <f>COUNT(F4:F22)</f>
        <v>15</v>
      </c>
      <c r="G24" s="50">
        <f t="shared" ref="G24:K24" si="1">COUNT(G4:G22)</f>
        <v>9</v>
      </c>
      <c r="H24" s="50">
        <f t="shared" si="1"/>
        <v>6</v>
      </c>
      <c r="I24" s="50">
        <f t="shared" si="1"/>
        <v>8</v>
      </c>
      <c r="J24" s="50">
        <f t="shared" si="1"/>
        <v>6</v>
      </c>
      <c r="K24" s="50">
        <f t="shared" si="1"/>
        <v>0</v>
      </c>
      <c r="L24" s="38"/>
    </row>
    <row r="25" spans="1:12" ht="21.95" customHeight="1" x14ac:dyDescent="0.25">
      <c r="A25" s="38"/>
      <c r="B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21.95" customHeight="1" x14ac:dyDescent="0.2"/>
    <row r="27" spans="1:12" ht="21.95" customHeight="1" x14ac:dyDescent="0.2"/>
    <row r="28" spans="1:12" ht="21.95" customHeight="1" x14ac:dyDescent="0.2"/>
    <row r="29" spans="1:12" ht="21.95" customHeight="1" x14ac:dyDescent="0.2"/>
    <row r="30" spans="1:12" ht="21.95" customHeight="1" x14ac:dyDescent="0.2"/>
  </sheetData>
  <sortState ref="B4:L23">
    <sortCondition descending="1" ref="L4:L23"/>
  </sortState>
  <mergeCells count="13">
    <mergeCell ref="C2:C3"/>
    <mergeCell ref="D2:D3"/>
    <mergeCell ref="L2:L3"/>
    <mergeCell ref="A1:L1"/>
    <mergeCell ref="A2:A3"/>
    <mergeCell ref="E2:E3"/>
    <mergeCell ref="F2:F3"/>
    <mergeCell ref="G2:G3"/>
    <mergeCell ref="H2:H3"/>
    <mergeCell ref="I2:I3"/>
    <mergeCell ref="J2:J3"/>
    <mergeCell ref="K2:K3"/>
    <mergeCell ref="B2:B3"/>
  </mergeCells>
  <phoneticPr fontId="19" type="noConversion"/>
  <pageMargins left="0.31496062992125984" right="0.31496062992125984" top="0.74803149606299213" bottom="0.74803149606299213" header="0.31496062992125984" footer="0.31496062992125984"/>
  <pageSetup paperSize="9"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158"/>
  <sheetViews>
    <sheetView zoomScale="70" zoomScaleNormal="70" workbookViewId="0">
      <selection activeCell="J4" sqref="J4"/>
    </sheetView>
  </sheetViews>
  <sheetFormatPr defaultRowHeight="12.75" x14ac:dyDescent="0.2"/>
  <cols>
    <col min="1" max="1" width="8.7109375" customWidth="1"/>
    <col min="2" max="2" width="32" bestFit="1" customWidth="1"/>
    <col min="3" max="3" width="12.28515625" style="18" customWidth="1"/>
    <col min="4" max="5" width="8.7109375" customWidth="1"/>
    <col min="6" max="12" width="14.7109375" customWidth="1"/>
  </cols>
  <sheetData>
    <row r="1" spans="1:12" s="1" customFormat="1" ht="34.5" customHeight="1" thickBot="1" x14ac:dyDescent="0.25">
      <c r="A1" s="362" t="s">
        <v>52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s="8" customFormat="1" ht="22.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278</v>
      </c>
      <c r="I2" s="367" t="s">
        <v>642</v>
      </c>
      <c r="J2" s="360" t="s">
        <v>643</v>
      </c>
      <c r="K2" s="360"/>
      <c r="L2" s="360" t="s">
        <v>1</v>
      </c>
    </row>
    <row r="3" spans="1:12" s="8" customFormat="1" ht="22.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2" ht="22.5" customHeight="1" x14ac:dyDescent="0.25">
      <c r="A4" s="172">
        <v>1</v>
      </c>
      <c r="B4" s="60" t="s">
        <v>109</v>
      </c>
      <c r="C4" s="239"/>
      <c r="D4" s="248" t="s">
        <v>139</v>
      </c>
      <c r="E4" s="61">
        <v>167</v>
      </c>
      <c r="F4" s="245">
        <v>400</v>
      </c>
      <c r="G4" s="204">
        <v>360</v>
      </c>
      <c r="H4" s="204">
        <v>400</v>
      </c>
      <c r="I4" s="204">
        <v>400</v>
      </c>
      <c r="J4" s="204">
        <v>360</v>
      </c>
      <c r="K4" s="204"/>
      <c r="L4" s="95">
        <f t="shared" ref="L4:L25" si="0">SUM(F4:K4)</f>
        <v>1920</v>
      </c>
    </row>
    <row r="5" spans="1:12" ht="22.5" customHeight="1" x14ac:dyDescent="0.25">
      <c r="A5" s="173">
        <v>2</v>
      </c>
      <c r="B5" s="63" t="s">
        <v>113</v>
      </c>
      <c r="C5" s="222"/>
      <c r="D5" s="59">
        <v>5103</v>
      </c>
      <c r="E5" s="59" t="s">
        <v>21</v>
      </c>
      <c r="F5" s="246">
        <v>270</v>
      </c>
      <c r="G5" s="198">
        <v>270</v>
      </c>
      <c r="H5" s="198" t="s">
        <v>25</v>
      </c>
      <c r="I5" s="198">
        <v>360</v>
      </c>
      <c r="J5" s="198">
        <v>330</v>
      </c>
      <c r="K5" s="198"/>
      <c r="L5" s="83">
        <f t="shared" si="0"/>
        <v>1230</v>
      </c>
    </row>
    <row r="6" spans="1:12" ht="22.5" customHeight="1" x14ac:dyDescent="0.25">
      <c r="A6" s="173">
        <v>3</v>
      </c>
      <c r="B6" s="63" t="s">
        <v>110</v>
      </c>
      <c r="C6" s="59"/>
      <c r="D6" s="221" t="s">
        <v>140</v>
      </c>
      <c r="E6" s="59">
        <v>781</v>
      </c>
      <c r="F6" s="246">
        <v>360</v>
      </c>
      <c r="G6" s="198">
        <v>400</v>
      </c>
      <c r="H6" s="198">
        <v>360</v>
      </c>
      <c r="I6" s="297"/>
      <c r="J6" s="297"/>
      <c r="K6" s="198"/>
      <c r="L6" s="83">
        <f t="shared" si="0"/>
        <v>1120</v>
      </c>
    </row>
    <row r="7" spans="1:12" ht="22.5" customHeight="1" x14ac:dyDescent="0.25">
      <c r="A7" s="173">
        <v>4</v>
      </c>
      <c r="B7" s="63" t="s">
        <v>114</v>
      </c>
      <c r="C7" s="222"/>
      <c r="D7" s="59">
        <v>3669</v>
      </c>
      <c r="E7" s="59">
        <v>398</v>
      </c>
      <c r="F7" s="246">
        <v>250</v>
      </c>
      <c r="G7" s="198">
        <v>190</v>
      </c>
      <c r="H7" s="198" t="s">
        <v>25</v>
      </c>
      <c r="I7" s="198">
        <v>330</v>
      </c>
      <c r="J7" s="198">
        <v>230</v>
      </c>
      <c r="K7" s="249"/>
      <c r="L7" s="83">
        <f t="shared" si="0"/>
        <v>1000</v>
      </c>
    </row>
    <row r="8" spans="1:12" ht="22.5" customHeight="1" x14ac:dyDescent="0.25">
      <c r="A8" s="173">
        <v>5</v>
      </c>
      <c r="B8" s="63" t="s">
        <v>115</v>
      </c>
      <c r="C8" s="222"/>
      <c r="D8" s="59">
        <v>319518</v>
      </c>
      <c r="E8" s="59">
        <v>185</v>
      </c>
      <c r="F8" s="246">
        <v>230</v>
      </c>
      <c r="G8" s="198">
        <v>300</v>
      </c>
      <c r="H8" s="198">
        <v>270</v>
      </c>
      <c r="I8" s="297"/>
      <c r="J8" s="312"/>
      <c r="K8" s="250"/>
      <c r="L8" s="83">
        <f t="shared" si="0"/>
        <v>800</v>
      </c>
    </row>
    <row r="9" spans="1:12" ht="22.5" customHeight="1" x14ac:dyDescent="0.25">
      <c r="A9" s="173">
        <v>6</v>
      </c>
      <c r="B9" s="63" t="s">
        <v>116</v>
      </c>
      <c r="C9" s="222"/>
      <c r="D9" s="59">
        <v>31471</v>
      </c>
      <c r="E9" s="59" t="s">
        <v>130</v>
      </c>
      <c r="F9" s="247">
        <v>210</v>
      </c>
      <c r="G9" s="198" t="s">
        <v>25</v>
      </c>
      <c r="H9" s="297"/>
      <c r="I9" s="198">
        <v>300</v>
      </c>
      <c r="J9" s="198">
        <v>250</v>
      </c>
      <c r="K9" s="198"/>
      <c r="L9" s="83">
        <f t="shared" si="0"/>
        <v>760</v>
      </c>
    </row>
    <row r="10" spans="1:12" ht="22.5" customHeight="1" x14ac:dyDescent="0.25">
      <c r="A10" s="173">
        <v>7</v>
      </c>
      <c r="B10" s="63" t="s">
        <v>118</v>
      </c>
      <c r="C10" s="222"/>
      <c r="D10" s="59">
        <v>32827</v>
      </c>
      <c r="E10" s="59" t="s">
        <v>131</v>
      </c>
      <c r="F10" s="246">
        <v>180</v>
      </c>
      <c r="G10" s="297"/>
      <c r="H10" s="198">
        <v>250</v>
      </c>
      <c r="I10" s="297"/>
      <c r="J10" s="198">
        <v>300</v>
      </c>
      <c r="K10" s="198"/>
      <c r="L10" s="83">
        <f t="shared" si="0"/>
        <v>730</v>
      </c>
    </row>
    <row r="11" spans="1:12" ht="22.5" customHeight="1" x14ac:dyDescent="0.25">
      <c r="A11" s="174">
        <v>8</v>
      </c>
      <c r="B11" s="82" t="s">
        <v>151</v>
      </c>
      <c r="C11" s="81" t="s">
        <v>71</v>
      </c>
      <c r="D11" s="221" t="s">
        <v>172</v>
      </c>
      <c r="E11" s="81">
        <v>366</v>
      </c>
      <c r="F11" s="208"/>
      <c r="G11" s="208"/>
      <c r="H11" s="198">
        <v>300</v>
      </c>
      <c r="I11" s="297"/>
      <c r="J11" s="198">
        <v>270</v>
      </c>
      <c r="K11" s="198"/>
      <c r="L11" s="83">
        <f t="shared" si="0"/>
        <v>570</v>
      </c>
    </row>
    <row r="12" spans="1:12" ht="22.5" customHeight="1" x14ac:dyDescent="0.25">
      <c r="A12" s="174">
        <v>9</v>
      </c>
      <c r="B12" s="63" t="s">
        <v>121</v>
      </c>
      <c r="C12" s="59"/>
      <c r="D12" s="59">
        <v>319780</v>
      </c>
      <c r="E12" s="59" t="s">
        <v>134</v>
      </c>
      <c r="F12" s="287">
        <v>140</v>
      </c>
      <c r="G12" s="198">
        <v>160</v>
      </c>
      <c r="H12" s="198">
        <v>230</v>
      </c>
      <c r="I12" s="198" t="s">
        <v>25</v>
      </c>
      <c r="J12" s="297"/>
      <c r="K12" s="250"/>
      <c r="L12" s="83">
        <f t="shared" si="0"/>
        <v>530</v>
      </c>
    </row>
    <row r="13" spans="1:12" ht="22.5" customHeight="1" x14ac:dyDescent="0.25">
      <c r="A13" s="174">
        <v>10</v>
      </c>
      <c r="B13" s="63" t="s">
        <v>122</v>
      </c>
      <c r="C13" s="222"/>
      <c r="D13" s="244" t="s">
        <v>141</v>
      </c>
      <c r="E13" s="59" t="s">
        <v>22</v>
      </c>
      <c r="F13" s="287">
        <v>130</v>
      </c>
      <c r="G13" s="198">
        <v>330</v>
      </c>
      <c r="H13" s="297"/>
      <c r="I13" s="297"/>
      <c r="J13" s="297"/>
      <c r="K13" s="250"/>
      <c r="L13" s="83">
        <f t="shared" si="0"/>
        <v>460</v>
      </c>
    </row>
    <row r="14" spans="1:12" ht="22.5" customHeight="1" x14ac:dyDescent="0.25">
      <c r="A14" s="174">
        <v>11</v>
      </c>
      <c r="B14" s="63" t="s">
        <v>117</v>
      </c>
      <c r="C14" s="225"/>
      <c r="D14" s="59" t="s">
        <v>71</v>
      </c>
      <c r="E14" s="59" t="s">
        <v>50</v>
      </c>
      <c r="F14" s="247">
        <v>190</v>
      </c>
      <c r="G14" s="198">
        <v>230</v>
      </c>
      <c r="H14" s="297"/>
      <c r="I14" s="297"/>
      <c r="J14" s="343"/>
      <c r="K14" s="250"/>
      <c r="L14" s="83">
        <f t="shared" si="0"/>
        <v>420</v>
      </c>
    </row>
    <row r="15" spans="1:12" ht="22.5" customHeight="1" x14ac:dyDescent="0.25">
      <c r="A15" s="174">
        <v>12</v>
      </c>
      <c r="B15" s="63" t="s">
        <v>440</v>
      </c>
      <c r="C15" s="222"/>
      <c r="D15" s="59"/>
      <c r="E15" s="59"/>
      <c r="F15" s="344"/>
      <c r="G15" s="297"/>
      <c r="H15" s="297"/>
      <c r="I15" s="297"/>
      <c r="J15" s="198">
        <v>400</v>
      </c>
      <c r="K15" s="198"/>
      <c r="L15" s="83">
        <f t="shared" si="0"/>
        <v>400</v>
      </c>
    </row>
    <row r="16" spans="1:12" ht="22.5" customHeight="1" x14ac:dyDescent="0.25">
      <c r="A16" s="174">
        <v>13</v>
      </c>
      <c r="B16" s="63" t="s">
        <v>125</v>
      </c>
      <c r="C16" s="222"/>
      <c r="D16" s="102">
        <v>33644</v>
      </c>
      <c r="E16" s="59" t="s">
        <v>135</v>
      </c>
      <c r="F16" s="181" t="s">
        <v>25</v>
      </c>
      <c r="G16" s="198">
        <v>170</v>
      </c>
      <c r="H16" s="198">
        <v>210</v>
      </c>
      <c r="I16" s="297"/>
      <c r="J16" s="297"/>
      <c r="K16" s="198"/>
      <c r="L16" s="83">
        <f t="shared" si="0"/>
        <v>380</v>
      </c>
    </row>
    <row r="17" spans="1:12" ht="22.5" customHeight="1" x14ac:dyDescent="0.25">
      <c r="A17" s="174">
        <v>14</v>
      </c>
      <c r="B17" s="63" t="s">
        <v>119</v>
      </c>
      <c r="C17" s="59"/>
      <c r="D17" s="59">
        <v>24271</v>
      </c>
      <c r="E17" s="59" t="s">
        <v>133</v>
      </c>
      <c r="F17" s="181">
        <v>160</v>
      </c>
      <c r="G17" s="198">
        <v>210</v>
      </c>
      <c r="H17" s="297"/>
      <c r="I17" s="297"/>
      <c r="J17" s="343"/>
      <c r="K17" s="198"/>
      <c r="L17" s="83">
        <f t="shared" si="0"/>
        <v>370</v>
      </c>
    </row>
    <row r="18" spans="1:12" ht="22.5" customHeight="1" x14ac:dyDescent="0.25">
      <c r="A18" s="174">
        <v>15</v>
      </c>
      <c r="B18" s="63" t="s">
        <v>111</v>
      </c>
      <c r="C18" s="59"/>
      <c r="D18" s="59">
        <v>24059</v>
      </c>
      <c r="E18" s="59">
        <v>110</v>
      </c>
      <c r="F18" s="247">
        <v>330</v>
      </c>
      <c r="G18" s="297"/>
      <c r="H18" s="198" t="s">
        <v>25</v>
      </c>
      <c r="I18" s="297"/>
      <c r="J18" s="297"/>
      <c r="K18" s="250"/>
      <c r="L18" s="83">
        <f t="shared" si="0"/>
        <v>330</v>
      </c>
    </row>
    <row r="19" spans="1:12" ht="22.5" customHeight="1" x14ac:dyDescent="0.25">
      <c r="A19" s="174">
        <v>16</v>
      </c>
      <c r="B19" s="63" t="s">
        <v>120</v>
      </c>
      <c r="C19" s="222"/>
      <c r="D19" s="59">
        <v>319018</v>
      </c>
      <c r="E19" s="59" t="s">
        <v>33</v>
      </c>
      <c r="F19" s="181">
        <v>150</v>
      </c>
      <c r="G19" s="198">
        <v>180</v>
      </c>
      <c r="H19" s="297"/>
      <c r="I19" s="297"/>
      <c r="J19" s="343"/>
      <c r="K19" s="198"/>
      <c r="L19" s="83">
        <f t="shared" si="0"/>
        <v>330</v>
      </c>
    </row>
    <row r="20" spans="1:12" ht="22.5" customHeight="1" x14ac:dyDescent="0.25">
      <c r="A20" s="174">
        <v>17</v>
      </c>
      <c r="B20" s="63" t="s">
        <v>112</v>
      </c>
      <c r="C20" s="222"/>
      <c r="D20" s="59">
        <v>31342</v>
      </c>
      <c r="E20" s="59" t="s">
        <v>129</v>
      </c>
      <c r="F20" s="247">
        <v>300</v>
      </c>
      <c r="G20" s="198" t="s">
        <v>25</v>
      </c>
      <c r="H20" s="297"/>
      <c r="I20" s="297"/>
      <c r="J20" s="297"/>
      <c r="K20" s="250"/>
      <c r="L20" s="83">
        <f t="shared" si="0"/>
        <v>300</v>
      </c>
    </row>
    <row r="21" spans="1:12" ht="22.5" customHeight="1" x14ac:dyDescent="0.25">
      <c r="A21" s="174">
        <v>18</v>
      </c>
      <c r="B21" s="63" t="s">
        <v>454</v>
      </c>
      <c r="C21" s="222"/>
      <c r="D21" s="59">
        <v>163268</v>
      </c>
      <c r="E21" s="59" t="s">
        <v>455</v>
      </c>
      <c r="F21" s="297"/>
      <c r="G21" s="198">
        <v>250</v>
      </c>
      <c r="H21" s="198" t="s">
        <v>25</v>
      </c>
      <c r="I21" s="297"/>
      <c r="J21" s="343"/>
      <c r="K21" s="198"/>
      <c r="L21" s="83">
        <f t="shared" si="0"/>
        <v>250</v>
      </c>
    </row>
    <row r="22" spans="1:12" ht="22.5" customHeight="1" x14ac:dyDescent="0.25">
      <c r="A22" s="174">
        <v>19</v>
      </c>
      <c r="B22" s="63" t="s">
        <v>124</v>
      </c>
      <c r="C22" s="226"/>
      <c r="D22" s="102">
        <v>319996</v>
      </c>
      <c r="E22" s="59">
        <v>996</v>
      </c>
      <c r="F22" s="287" t="s">
        <v>25</v>
      </c>
      <c r="G22" s="198">
        <v>150</v>
      </c>
      <c r="H22" s="297"/>
      <c r="I22" s="297"/>
      <c r="J22" s="297"/>
      <c r="K22" s="249"/>
      <c r="L22" s="83">
        <f t="shared" si="0"/>
        <v>150</v>
      </c>
    </row>
    <row r="23" spans="1:12" ht="22.5" customHeight="1" x14ac:dyDescent="0.25">
      <c r="A23" s="174">
        <v>20</v>
      </c>
      <c r="B23" s="63" t="s">
        <v>123</v>
      </c>
      <c r="C23" s="226"/>
      <c r="D23" s="59">
        <v>319861</v>
      </c>
      <c r="E23" s="59">
        <v>645</v>
      </c>
      <c r="F23" s="287" t="s">
        <v>25</v>
      </c>
      <c r="G23" s="198" t="s">
        <v>25</v>
      </c>
      <c r="H23" s="297"/>
      <c r="I23" s="297"/>
      <c r="J23" s="343"/>
      <c r="K23" s="249"/>
      <c r="L23" s="83">
        <f t="shared" si="0"/>
        <v>0</v>
      </c>
    </row>
    <row r="24" spans="1:12" ht="22.5" customHeight="1" x14ac:dyDescent="0.25">
      <c r="A24" s="174">
        <v>21</v>
      </c>
      <c r="B24" s="63" t="s">
        <v>126</v>
      </c>
      <c r="C24" s="59"/>
      <c r="D24" s="59">
        <v>319997</v>
      </c>
      <c r="E24" s="59" t="s">
        <v>136</v>
      </c>
      <c r="F24" s="197" t="s">
        <v>25</v>
      </c>
      <c r="G24" s="297"/>
      <c r="H24" s="297"/>
      <c r="I24" s="297"/>
      <c r="J24" s="297"/>
      <c r="K24" s="250"/>
      <c r="L24" s="83">
        <f t="shared" si="0"/>
        <v>0</v>
      </c>
    </row>
    <row r="25" spans="1:12" ht="22.5" customHeight="1" x14ac:dyDescent="0.25">
      <c r="A25" s="99">
        <v>22</v>
      </c>
      <c r="B25" s="179" t="s">
        <v>127</v>
      </c>
      <c r="C25" s="327"/>
      <c r="D25" s="345" t="s">
        <v>142</v>
      </c>
      <c r="E25" s="120" t="s">
        <v>137</v>
      </c>
      <c r="F25" s="197" t="s">
        <v>25</v>
      </c>
      <c r="G25" s="297"/>
      <c r="H25" s="297"/>
      <c r="I25" s="297"/>
      <c r="J25" s="343"/>
      <c r="K25" s="250"/>
      <c r="L25" s="83">
        <f t="shared" si="0"/>
        <v>0</v>
      </c>
    </row>
    <row r="26" spans="1:12" ht="22.5" customHeight="1" x14ac:dyDescent="0.25">
      <c r="A26" s="174">
        <v>23</v>
      </c>
      <c r="B26" s="63" t="s">
        <v>128</v>
      </c>
      <c r="C26" s="222"/>
      <c r="D26" s="59"/>
      <c r="E26" s="59" t="s">
        <v>138</v>
      </c>
      <c r="F26" s="198" t="s">
        <v>25</v>
      </c>
      <c r="G26" s="297"/>
      <c r="H26" s="297"/>
      <c r="I26" s="297"/>
      <c r="J26" s="343"/>
      <c r="K26" s="250"/>
      <c r="L26" s="83">
        <f t="shared" ref="L26:L33" si="1">SUM(F26:K26)</f>
        <v>0</v>
      </c>
    </row>
    <row r="27" spans="1:12" ht="22.5" customHeight="1" x14ac:dyDescent="0.25">
      <c r="A27" s="174">
        <v>24</v>
      </c>
      <c r="B27" s="63"/>
      <c r="C27" s="222"/>
      <c r="D27" s="59"/>
      <c r="E27" s="59"/>
      <c r="F27" s="197"/>
      <c r="G27" s="198"/>
      <c r="H27" s="198"/>
      <c r="I27" s="198"/>
      <c r="J27" s="198"/>
      <c r="K27" s="250"/>
      <c r="L27" s="83">
        <f t="shared" si="1"/>
        <v>0</v>
      </c>
    </row>
    <row r="28" spans="1:12" ht="22.5" customHeight="1" x14ac:dyDescent="0.25">
      <c r="A28" s="174">
        <v>25</v>
      </c>
      <c r="B28" s="63"/>
      <c r="C28" s="222"/>
      <c r="D28" s="59"/>
      <c r="E28" s="59"/>
      <c r="F28" s="198"/>
      <c r="G28" s="198"/>
      <c r="H28" s="198"/>
      <c r="I28" s="198"/>
      <c r="J28" s="251"/>
      <c r="K28" s="250"/>
      <c r="L28" s="83">
        <f t="shared" si="1"/>
        <v>0</v>
      </c>
    </row>
    <row r="29" spans="1:12" ht="22.5" customHeight="1" x14ac:dyDescent="0.25">
      <c r="A29" s="174">
        <v>26</v>
      </c>
      <c r="B29" s="63"/>
      <c r="C29" s="222"/>
      <c r="D29" s="59"/>
      <c r="E29" s="59"/>
      <c r="F29" s="198"/>
      <c r="G29" s="198"/>
      <c r="H29" s="198"/>
      <c r="I29" s="198"/>
      <c r="J29" s="251"/>
      <c r="K29" s="250"/>
      <c r="L29" s="83">
        <f t="shared" si="1"/>
        <v>0</v>
      </c>
    </row>
    <row r="30" spans="1:12" ht="22.5" customHeight="1" x14ac:dyDescent="0.25">
      <c r="A30" s="174">
        <v>27</v>
      </c>
      <c r="B30" s="63"/>
      <c r="C30" s="222"/>
      <c r="D30" s="59"/>
      <c r="E30" s="59"/>
      <c r="F30" s="198"/>
      <c r="G30" s="198"/>
      <c r="H30" s="198"/>
      <c r="I30" s="198"/>
      <c r="J30" s="251"/>
      <c r="K30" s="250"/>
      <c r="L30" s="83">
        <f t="shared" si="1"/>
        <v>0</v>
      </c>
    </row>
    <row r="31" spans="1:12" ht="22.5" customHeight="1" x14ac:dyDescent="0.25">
      <c r="A31" s="174">
        <v>28</v>
      </c>
      <c r="B31" s="63"/>
      <c r="C31" s="226"/>
      <c r="D31" s="59"/>
      <c r="E31" s="59"/>
      <c r="F31" s="198"/>
      <c r="G31" s="198"/>
      <c r="H31" s="198"/>
      <c r="I31" s="198"/>
      <c r="J31" s="251"/>
      <c r="K31" s="198"/>
      <c r="L31" s="83">
        <f t="shared" si="1"/>
        <v>0</v>
      </c>
    </row>
    <row r="32" spans="1:12" ht="22.5" customHeight="1" x14ac:dyDescent="0.25">
      <c r="A32" s="174">
        <v>29</v>
      </c>
      <c r="B32" s="63"/>
      <c r="C32" s="224"/>
      <c r="D32" s="59"/>
      <c r="E32" s="59"/>
      <c r="F32" s="198"/>
      <c r="G32" s="198"/>
      <c r="H32" s="198"/>
      <c r="I32" s="198"/>
      <c r="J32" s="251"/>
      <c r="K32" s="250"/>
      <c r="L32" s="83">
        <f t="shared" si="1"/>
        <v>0</v>
      </c>
    </row>
    <row r="33" spans="1:12" ht="22.5" customHeight="1" x14ac:dyDescent="0.25">
      <c r="A33" s="174">
        <v>30</v>
      </c>
      <c r="B33" s="63"/>
      <c r="C33" s="222"/>
      <c r="D33" s="59"/>
      <c r="E33" s="59"/>
      <c r="F33" s="197"/>
      <c r="G33" s="198"/>
      <c r="H33" s="198"/>
      <c r="I33" s="198"/>
      <c r="J33" s="251"/>
      <c r="K33" s="250"/>
      <c r="L33" s="83">
        <f t="shared" si="1"/>
        <v>0</v>
      </c>
    </row>
    <row r="34" spans="1:12" ht="22.5" customHeight="1" thickBot="1" x14ac:dyDescent="0.3">
      <c r="A34" s="175"/>
      <c r="B34" s="85"/>
      <c r="C34" s="210"/>
      <c r="D34" s="96"/>
      <c r="E34" s="96"/>
      <c r="F34" s="97"/>
      <c r="G34" s="98"/>
      <c r="H34" s="98"/>
      <c r="I34" s="97"/>
      <c r="J34" s="80"/>
      <c r="K34" s="235"/>
      <c r="L34" s="55"/>
    </row>
    <row r="35" spans="1:12" ht="21.95" customHeight="1" x14ac:dyDescent="0.25">
      <c r="B35" s="42"/>
      <c r="D35" s="42"/>
      <c r="E35" s="42"/>
      <c r="F35" s="43"/>
      <c r="G35" s="43"/>
      <c r="H35" s="43"/>
      <c r="I35" s="43"/>
      <c r="J35" s="43"/>
      <c r="K35" s="44"/>
    </row>
    <row r="36" spans="1:12" ht="21.95" customHeight="1" x14ac:dyDescent="0.2">
      <c r="B36" s="7" t="s">
        <v>16</v>
      </c>
      <c r="F36" s="9">
        <f t="shared" ref="F36:K36" si="2">COUNT(F4:F34)</f>
        <v>14</v>
      </c>
      <c r="G36" s="9">
        <f t="shared" si="2"/>
        <v>13</v>
      </c>
      <c r="H36" s="9">
        <f t="shared" si="2"/>
        <v>7</v>
      </c>
      <c r="I36" s="9">
        <f t="shared" si="2"/>
        <v>4</v>
      </c>
      <c r="J36" s="9">
        <f t="shared" si="2"/>
        <v>7</v>
      </c>
      <c r="K36" s="9">
        <f t="shared" si="2"/>
        <v>0</v>
      </c>
    </row>
    <row r="37" spans="1:12" ht="21.95" customHeight="1" x14ac:dyDescent="0.2"/>
    <row r="38" spans="1:12" ht="21.95" customHeight="1" x14ac:dyDescent="0.2"/>
    <row r="39" spans="1:12" ht="21.95" customHeight="1" x14ac:dyDescent="0.2"/>
    <row r="48" spans="1:12" ht="16.5" customHeight="1" x14ac:dyDescent="0.2"/>
    <row r="49" ht="12.75" customHeight="1" x14ac:dyDescent="0.2"/>
    <row r="50" ht="13.5" customHeight="1" x14ac:dyDescent="0.2"/>
    <row r="57" ht="16.5" customHeight="1" x14ac:dyDescent="0.2"/>
    <row r="58" ht="12.75" customHeight="1" x14ac:dyDescent="0.2"/>
    <row r="59" ht="13.5" customHeight="1" x14ac:dyDescent="0.2"/>
    <row r="80" ht="16.5" customHeight="1" x14ac:dyDescent="0.2"/>
    <row r="81" ht="12.75" customHeight="1" x14ac:dyDescent="0.2"/>
    <row r="82" ht="13.5" customHeight="1" x14ac:dyDescent="0.2"/>
    <row r="97" ht="16.5" customHeight="1" x14ac:dyDescent="0.2"/>
    <row r="98" ht="12.75" customHeight="1" x14ac:dyDescent="0.2"/>
    <row r="99" ht="13.5" customHeight="1" x14ac:dyDescent="0.2"/>
    <row r="107" ht="16.5" customHeight="1" x14ac:dyDescent="0.2"/>
    <row r="108" ht="12.75" customHeight="1" x14ac:dyDescent="0.2"/>
    <row r="109" ht="13.5" customHeight="1" x14ac:dyDescent="0.2"/>
    <row r="114" ht="16.5" customHeight="1" x14ac:dyDescent="0.2"/>
    <row r="115" ht="12.75" customHeight="1" x14ac:dyDescent="0.2"/>
    <row r="116" ht="13.5" customHeight="1" x14ac:dyDescent="0.2"/>
    <row r="130" ht="16.5" customHeight="1" x14ac:dyDescent="0.2"/>
    <row r="131" ht="12.75" customHeight="1" x14ac:dyDescent="0.2"/>
    <row r="132" ht="13.5" customHeight="1" x14ac:dyDescent="0.2"/>
    <row r="135" ht="16.5" customHeight="1" x14ac:dyDescent="0.2"/>
    <row r="136" ht="12.75" customHeight="1" x14ac:dyDescent="0.2"/>
    <row r="137" ht="13.5" customHeight="1" x14ac:dyDescent="0.2"/>
    <row r="150" ht="16.5" customHeight="1" x14ac:dyDescent="0.2"/>
    <row r="151" ht="12.75" customHeight="1" x14ac:dyDescent="0.2"/>
    <row r="152" ht="13.5" customHeight="1" x14ac:dyDescent="0.2"/>
    <row r="156" ht="16.5" customHeight="1" x14ac:dyDescent="0.2"/>
    <row r="157" ht="12.75" customHeight="1" x14ac:dyDescent="0.2"/>
    <row r="158" ht="13.5" customHeight="1" x14ac:dyDescent="0.2"/>
  </sheetData>
  <sortState ref="B4:L25">
    <sortCondition descending="1" ref="L4:L25"/>
  </sortState>
  <mergeCells count="13">
    <mergeCell ref="A1:L1"/>
    <mergeCell ref="A2:A3"/>
    <mergeCell ref="D2:D3"/>
    <mergeCell ref="E2:E3"/>
    <mergeCell ref="F2:F3"/>
    <mergeCell ref="G2:G3"/>
    <mergeCell ref="H2:H3"/>
    <mergeCell ref="I2:I3"/>
    <mergeCell ref="C2:C3"/>
    <mergeCell ref="B2:B3"/>
    <mergeCell ref="K2:K3"/>
    <mergeCell ref="L2:L3"/>
    <mergeCell ref="J2:J3"/>
  </mergeCells>
  <phoneticPr fontId="4" type="noConversion"/>
  <pageMargins left="0.35433070866141736" right="0.35433070866141736" top="0.59055118110236227" bottom="0.19685039370078741" header="0.51181102362204722" footer="0.51181102362204722"/>
  <pageSetup paperSize="9" scale="92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48"/>
  <sheetViews>
    <sheetView zoomScale="70" zoomScaleNormal="70" workbookViewId="0">
      <selection activeCell="J4" sqref="J4"/>
    </sheetView>
  </sheetViews>
  <sheetFormatPr defaultRowHeight="12.75" x14ac:dyDescent="0.2"/>
  <cols>
    <col min="1" max="1" width="8.7109375" customWidth="1"/>
    <col min="2" max="2" width="32.85546875" bestFit="1" customWidth="1"/>
    <col min="3" max="3" width="14.85546875" customWidth="1"/>
    <col min="4" max="5" width="8.7109375" customWidth="1"/>
    <col min="6" max="12" width="14.7109375" customWidth="1"/>
  </cols>
  <sheetData>
    <row r="1" spans="1:12" s="1" customFormat="1" ht="34.5" customHeight="1" thickBot="1" x14ac:dyDescent="0.25">
      <c r="A1" s="362" t="s">
        <v>61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s="8" customFormat="1" ht="22.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603</v>
      </c>
      <c r="I2" s="367" t="s">
        <v>642</v>
      </c>
      <c r="J2" s="360" t="s">
        <v>643</v>
      </c>
      <c r="K2" s="360"/>
      <c r="L2" s="360" t="s">
        <v>1</v>
      </c>
    </row>
    <row r="3" spans="1:12" s="8" customFormat="1" ht="22.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2" ht="22.5" customHeight="1" x14ac:dyDescent="0.25">
      <c r="A4" s="233">
        <v>1</v>
      </c>
      <c r="B4" s="121" t="s">
        <v>144</v>
      </c>
      <c r="C4" s="223" t="s">
        <v>521</v>
      </c>
      <c r="D4" s="253" t="s">
        <v>166</v>
      </c>
      <c r="E4" s="84">
        <v>332</v>
      </c>
      <c r="F4" s="245">
        <v>360</v>
      </c>
      <c r="G4" s="204">
        <v>300</v>
      </c>
      <c r="H4" s="204">
        <v>360</v>
      </c>
      <c r="I4" s="204">
        <v>400</v>
      </c>
      <c r="J4" s="204">
        <v>400</v>
      </c>
      <c r="K4" s="204"/>
      <c r="L4" s="62">
        <f t="shared" ref="L4:L25" si="0">SUM(F4:K4)</f>
        <v>1820</v>
      </c>
    </row>
    <row r="5" spans="1:12" ht="22.5" customHeight="1" x14ac:dyDescent="0.25">
      <c r="A5" s="229">
        <v>2</v>
      </c>
      <c r="B5" s="82" t="s">
        <v>143</v>
      </c>
      <c r="C5" s="215" t="s">
        <v>519</v>
      </c>
      <c r="D5" s="81">
        <v>945</v>
      </c>
      <c r="E5" s="81">
        <v>99</v>
      </c>
      <c r="F5" s="246">
        <v>400</v>
      </c>
      <c r="G5" s="198">
        <v>400</v>
      </c>
      <c r="H5" s="198">
        <v>400</v>
      </c>
      <c r="I5" s="198">
        <v>360</v>
      </c>
      <c r="J5" s="198" t="s">
        <v>25</v>
      </c>
      <c r="K5" s="198"/>
      <c r="L5" s="64">
        <f t="shared" si="0"/>
        <v>1560</v>
      </c>
    </row>
    <row r="6" spans="1:12" ht="22.5" customHeight="1" x14ac:dyDescent="0.25">
      <c r="A6" s="229">
        <v>3</v>
      </c>
      <c r="B6" s="82" t="s">
        <v>150</v>
      </c>
      <c r="C6" s="215"/>
      <c r="D6" s="221" t="s">
        <v>171</v>
      </c>
      <c r="E6" s="81">
        <v>346</v>
      </c>
      <c r="F6" s="246">
        <v>210</v>
      </c>
      <c r="G6" s="198">
        <v>270</v>
      </c>
      <c r="H6" s="198">
        <v>300</v>
      </c>
      <c r="I6" s="198">
        <v>300</v>
      </c>
      <c r="J6" s="198">
        <v>360</v>
      </c>
      <c r="K6" s="198"/>
      <c r="L6" s="64">
        <f t="shared" si="0"/>
        <v>1440</v>
      </c>
    </row>
    <row r="7" spans="1:12" ht="22.5" customHeight="1" x14ac:dyDescent="0.25">
      <c r="A7" s="229">
        <v>4</v>
      </c>
      <c r="B7" s="63" t="s">
        <v>160</v>
      </c>
      <c r="C7" s="216"/>
      <c r="D7" s="114" t="s">
        <v>176</v>
      </c>
      <c r="E7" s="59" t="s">
        <v>10</v>
      </c>
      <c r="F7" s="287">
        <v>100</v>
      </c>
      <c r="G7" s="198">
        <v>170</v>
      </c>
      <c r="H7" s="326">
        <v>250</v>
      </c>
      <c r="I7" s="198">
        <v>270</v>
      </c>
      <c r="J7" s="198">
        <v>300</v>
      </c>
      <c r="K7" s="198"/>
      <c r="L7" s="64">
        <f t="shared" si="0"/>
        <v>1090</v>
      </c>
    </row>
    <row r="8" spans="1:12" ht="22.5" customHeight="1" x14ac:dyDescent="0.25">
      <c r="A8" s="229">
        <v>5</v>
      </c>
      <c r="B8" s="82" t="s">
        <v>155</v>
      </c>
      <c r="C8" s="215"/>
      <c r="D8" s="221" t="s">
        <v>173</v>
      </c>
      <c r="E8" s="81">
        <v>362</v>
      </c>
      <c r="F8" s="287">
        <v>150</v>
      </c>
      <c r="G8" s="198">
        <v>160</v>
      </c>
      <c r="H8" s="198">
        <v>270</v>
      </c>
      <c r="I8" s="198">
        <v>230</v>
      </c>
      <c r="J8" s="198">
        <v>270</v>
      </c>
      <c r="K8" s="198"/>
      <c r="L8" s="64">
        <f t="shared" si="0"/>
        <v>1080</v>
      </c>
    </row>
    <row r="9" spans="1:12" ht="22.5" customHeight="1" x14ac:dyDescent="0.25">
      <c r="A9" s="229">
        <v>6</v>
      </c>
      <c r="B9" s="82" t="s">
        <v>147</v>
      </c>
      <c r="C9" s="299"/>
      <c r="D9" s="221" t="s">
        <v>169</v>
      </c>
      <c r="E9" s="81" t="s">
        <v>47</v>
      </c>
      <c r="F9" s="247">
        <v>270</v>
      </c>
      <c r="G9" s="198">
        <v>330</v>
      </c>
      <c r="H9" s="198">
        <v>160</v>
      </c>
      <c r="I9" s="297"/>
      <c r="J9" s="343"/>
      <c r="K9" s="198"/>
      <c r="L9" s="64">
        <f t="shared" si="0"/>
        <v>760</v>
      </c>
    </row>
    <row r="10" spans="1:12" ht="22.5" customHeight="1" x14ac:dyDescent="0.25">
      <c r="A10" s="229">
        <v>7</v>
      </c>
      <c r="B10" s="82" t="s">
        <v>145</v>
      </c>
      <c r="C10" s="215" t="s">
        <v>520</v>
      </c>
      <c r="D10" s="221" t="s">
        <v>167</v>
      </c>
      <c r="E10" s="81" t="s">
        <v>163</v>
      </c>
      <c r="F10" s="246">
        <v>330</v>
      </c>
      <c r="G10" s="198">
        <v>360</v>
      </c>
      <c r="H10" s="198" t="s">
        <v>25</v>
      </c>
      <c r="I10" s="297"/>
      <c r="J10" s="297"/>
      <c r="K10" s="198"/>
      <c r="L10" s="64">
        <f t="shared" si="0"/>
        <v>690</v>
      </c>
    </row>
    <row r="11" spans="1:12" ht="22.5" customHeight="1" x14ac:dyDescent="0.25">
      <c r="A11" s="229">
        <v>8</v>
      </c>
      <c r="B11" s="82" t="s">
        <v>601</v>
      </c>
      <c r="C11" s="215" t="s">
        <v>602</v>
      </c>
      <c r="D11" s="102">
        <v>10564</v>
      </c>
      <c r="E11" s="81">
        <v>616</v>
      </c>
      <c r="F11" s="317"/>
      <c r="G11" s="198">
        <v>0</v>
      </c>
      <c r="H11" s="297"/>
      <c r="I11" s="198">
        <v>330</v>
      </c>
      <c r="J11" s="198">
        <v>330</v>
      </c>
      <c r="K11" s="198"/>
      <c r="L11" s="64">
        <f t="shared" si="0"/>
        <v>660</v>
      </c>
    </row>
    <row r="12" spans="1:12" ht="22.5" customHeight="1" x14ac:dyDescent="0.25">
      <c r="A12" s="229">
        <v>9</v>
      </c>
      <c r="B12" s="82" t="s">
        <v>154</v>
      </c>
      <c r="C12" s="215"/>
      <c r="D12" s="81" t="s">
        <v>71</v>
      </c>
      <c r="E12" s="81">
        <v>740</v>
      </c>
      <c r="F12" s="287">
        <v>160</v>
      </c>
      <c r="G12" s="297"/>
      <c r="H12" s="198">
        <v>150</v>
      </c>
      <c r="I12" s="198">
        <v>250</v>
      </c>
      <c r="J12" s="297"/>
      <c r="K12" s="198"/>
      <c r="L12" s="64">
        <f t="shared" si="0"/>
        <v>560</v>
      </c>
    </row>
    <row r="13" spans="1:12" ht="22.5" customHeight="1" x14ac:dyDescent="0.25">
      <c r="A13" s="229">
        <v>10</v>
      </c>
      <c r="B13" s="82" t="s">
        <v>148</v>
      </c>
      <c r="C13" s="215"/>
      <c r="D13" s="81">
        <v>119</v>
      </c>
      <c r="E13" s="81">
        <v>119</v>
      </c>
      <c r="F13" s="246">
        <v>250</v>
      </c>
      <c r="G13" s="198">
        <v>250</v>
      </c>
      <c r="H13" s="198" t="s">
        <v>25</v>
      </c>
      <c r="I13" s="297"/>
      <c r="J13" s="297"/>
      <c r="K13" s="198"/>
      <c r="L13" s="64">
        <f t="shared" si="0"/>
        <v>500</v>
      </c>
    </row>
    <row r="14" spans="1:12" ht="22.5" customHeight="1" x14ac:dyDescent="0.25">
      <c r="A14" s="229">
        <v>11</v>
      </c>
      <c r="B14" s="176" t="s">
        <v>162</v>
      </c>
      <c r="C14" s="218" t="s">
        <v>523</v>
      </c>
      <c r="D14" s="180">
        <v>318884</v>
      </c>
      <c r="E14" s="177" t="s">
        <v>32</v>
      </c>
      <c r="F14" s="199">
        <v>80</v>
      </c>
      <c r="G14" s="200">
        <v>150</v>
      </c>
      <c r="H14" s="200">
        <v>170</v>
      </c>
      <c r="I14" s="200" t="s">
        <v>25</v>
      </c>
      <c r="J14" s="291"/>
      <c r="K14" s="200"/>
      <c r="L14" s="64">
        <f t="shared" si="0"/>
        <v>400</v>
      </c>
    </row>
    <row r="15" spans="1:12" ht="22.5" customHeight="1" x14ac:dyDescent="0.25">
      <c r="A15" s="229">
        <v>12</v>
      </c>
      <c r="B15" s="176" t="s">
        <v>153</v>
      </c>
      <c r="C15" s="218"/>
      <c r="D15" s="177" t="s">
        <v>71</v>
      </c>
      <c r="E15" s="177" t="s">
        <v>38</v>
      </c>
      <c r="F15" s="247">
        <v>170</v>
      </c>
      <c r="G15" s="291"/>
      <c r="H15" s="200">
        <v>190</v>
      </c>
      <c r="I15" s="291"/>
      <c r="J15" s="346"/>
      <c r="K15" s="200"/>
      <c r="L15" s="64">
        <f t="shared" si="0"/>
        <v>360</v>
      </c>
    </row>
    <row r="16" spans="1:12" ht="22.5" customHeight="1" x14ac:dyDescent="0.25">
      <c r="A16" s="229">
        <v>13</v>
      </c>
      <c r="B16" s="176" t="s">
        <v>152</v>
      </c>
      <c r="C16" s="218"/>
      <c r="D16" s="177">
        <v>319010</v>
      </c>
      <c r="E16" s="177" t="s">
        <v>39</v>
      </c>
      <c r="F16" s="247">
        <v>180</v>
      </c>
      <c r="G16" s="301"/>
      <c r="H16" s="200">
        <v>180</v>
      </c>
      <c r="I16" s="291"/>
      <c r="J16" s="291"/>
      <c r="K16" s="200"/>
      <c r="L16" s="64">
        <f t="shared" si="0"/>
        <v>360</v>
      </c>
    </row>
    <row r="17" spans="1:12" ht="22.5" customHeight="1" x14ac:dyDescent="0.25">
      <c r="A17" s="229">
        <v>14</v>
      </c>
      <c r="B17" s="176" t="s">
        <v>157</v>
      </c>
      <c r="C17" s="218"/>
      <c r="D17" s="252" t="s">
        <v>174</v>
      </c>
      <c r="E17" s="177">
        <v>575</v>
      </c>
      <c r="F17" s="181">
        <v>130</v>
      </c>
      <c r="G17" s="200">
        <v>210</v>
      </c>
      <c r="H17" s="291"/>
      <c r="I17" s="291"/>
      <c r="J17" s="346"/>
      <c r="K17" s="200"/>
      <c r="L17" s="64">
        <f t="shared" si="0"/>
        <v>340</v>
      </c>
    </row>
    <row r="18" spans="1:12" ht="22.5" customHeight="1" x14ac:dyDescent="0.25">
      <c r="A18" s="229">
        <v>15</v>
      </c>
      <c r="B18" s="176" t="s">
        <v>86</v>
      </c>
      <c r="C18" s="218" t="s">
        <v>548</v>
      </c>
      <c r="D18" s="180">
        <v>1834</v>
      </c>
      <c r="E18" s="177">
        <v>286</v>
      </c>
      <c r="F18" s="291"/>
      <c r="G18" s="291"/>
      <c r="H18" s="200">
        <v>330</v>
      </c>
      <c r="I18" s="291"/>
      <c r="J18" s="346"/>
      <c r="K18" s="200"/>
      <c r="L18" s="64">
        <f t="shared" si="0"/>
        <v>330</v>
      </c>
    </row>
    <row r="19" spans="1:12" ht="22.5" customHeight="1" x14ac:dyDescent="0.25">
      <c r="A19" s="229">
        <v>16</v>
      </c>
      <c r="B19" s="176" t="s">
        <v>146</v>
      </c>
      <c r="C19" s="218"/>
      <c r="D19" s="252" t="s">
        <v>168</v>
      </c>
      <c r="E19" s="177">
        <v>40</v>
      </c>
      <c r="F19" s="247">
        <v>300</v>
      </c>
      <c r="G19" s="291"/>
      <c r="H19" s="291"/>
      <c r="I19" s="291"/>
      <c r="J19" s="346"/>
      <c r="K19" s="200"/>
      <c r="L19" s="64">
        <f t="shared" si="0"/>
        <v>300</v>
      </c>
    </row>
    <row r="20" spans="1:12" ht="22.5" customHeight="1" x14ac:dyDescent="0.25">
      <c r="A20" s="229">
        <v>17</v>
      </c>
      <c r="B20" s="176" t="s">
        <v>161</v>
      </c>
      <c r="C20" s="218"/>
      <c r="D20" s="180">
        <v>34612</v>
      </c>
      <c r="E20" s="177" t="s">
        <v>165</v>
      </c>
      <c r="F20" s="199">
        <v>90</v>
      </c>
      <c r="G20" s="200">
        <v>190</v>
      </c>
      <c r="H20" s="291"/>
      <c r="I20" s="291"/>
      <c r="J20" s="291"/>
      <c r="K20" s="200"/>
      <c r="L20" s="64">
        <f t="shared" si="0"/>
        <v>280</v>
      </c>
    </row>
    <row r="21" spans="1:12" ht="22.5" customHeight="1" x14ac:dyDescent="0.25">
      <c r="A21" s="229">
        <v>18</v>
      </c>
      <c r="B21" s="176" t="s">
        <v>149</v>
      </c>
      <c r="C21" s="218"/>
      <c r="D21" s="252" t="s">
        <v>170</v>
      </c>
      <c r="E21" s="177">
        <v>926</v>
      </c>
      <c r="F21" s="246">
        <v>230</v>
      </c>
      <c r="G21" s="291"/>
      <c r="H21" s="291"/>
      <c r="I21" s="291"/>
      <c r="J21" s="346"/>
      <c r="K21" s="200"/>
      <c r="L21" s="64">
        <f t="shared" si="0"/>
        <v>230</v>
      </c>
    </row>
    <row r="22" spans="1:12" ht="22.5" customHeight="1" x14ac:dyDescent="0.25">
      <c r="A22" s="229">
        <v>19</v>
      </c>
      <c r="B22" s="176" t="s">
        <v>605</v>
      </c>
      <c r="C22" s="190"/>
      <c r="D22" s="252" t="s">
        <v>620</v>
      </c>
      <c r="E22" s="177" t="s">
        <v>626</v>
      </c>
      <c r="F22" s="297"/>
      <c r="G22" s="291"/>
      <c r="H22" s="200">
        <v>210</v>
      </c>
      <c r="I22" s="291"/>
      <c r="J22" s="291"/>
      <c r="K22" s="200"/>
      <c r="L22" s="64">
        <f t="shared" si="0"/>
        <v>210</v>
      </c>
    </row>
    <row r="23" spans="1:12" ht="22.5" customHeight="1" x14ac:dyDescent="0.25">
      <c r="A23" s="229">
        <v>20</v>
      </c>
      <c r="B23" s="176" t="s">
        <v>151</v>
      </c>
      <c r="C23" s="218" t="s">
        <v>71</v>
      </c>
      <c r="D23" s="252" t="s">
        <v>172</v>
      </c>
      <c r="E23" s="177">
        <v>366</v>
      </c>
      <c r="F23" s="246">
        <v>190</v>
      </c>
      <c r="G23" s="291"/>
      <c r="H23" s="291"/>
      <c r="I23" s="291"/>
      <c r="J23" s="346"/>
      <c r="K23" s="200"/>
      <c r="L23" s="64">
        <f t="shared" si="0"/>
        <v>190</v>
      </c>
    </row>
    <row r="24" spans="1:12" ht="22.5" customHeight="1" x14ac:dyDescent="0.25">
      <c r="A24" s="229">
        <v>21</v>
      </c>
      <c r="B24" s="179" t="s">
        <v>127</v>
      </c>
      <c r="C24" s="327"/>
      <c r="D24" s="345" t="s">
        <v>142</v>
      </c>
      <c r="E24" s="120" t="s">
        <v>137</v>
      </c>
      <c r="F24" s="297"/>
      <c r="G24" s="291"/>
      <c r="H24" s="200">
        <v>140</v>
      </c>
      <c r="I24" s="291"/>
      <c r="J24" s="291"/>
      <c r="K24" s="200"/>
      <c r="L24" s="64">
        <f t="shared" si="0"/>
        <v>140</v>
      </c>
    </row>
    <row r="25" spans="1:12" ht="22.5" customHeight="1" x14ac:dyDescent="0.25">
      <c r="A25" s="229">
        <v>22</v>
      </c>
      <c r="B25" s="176" t="s">
        <v>156</v>
      </c>
      <c r="C25" s="218" t="s">
        <v>522</v>
      </c>
      <c r="D25" s="177">
        <v>163186</v>
      </c>
      <c r="E25" s="177">
        <v>974</v>
      </c>
      <c r="F25" s="181">
        <v>140</v>
      </c>
      <c r="G25" s="291"/>
      <c r="H25" s="291"/>
      <c r="I25" s="291"/>
      <c r="J25" s="346"/>
      <c r="K25" s="200"/>
      <c r="L25" s="64">
        <f t="shared" si="0"/>
        <v>140</v>
      </c>
    </row>
    <row r="26" spans="1:12" ht="22.5" customHeight="1" x14ac:dyDescent="0.25">
      <c r="A26" s="229">
        <v>23</v>
      </c>
      <c r="B26" s="82" t="s">
        <v>158</v>
      </c>
      <c r="C26" s="81"/>
      <c r="D26" s="221" t="s">
        <v>175</v>
      </c>
      <c r="E26" s="81" t="s">
        <v>31</v>
      </c>
      <c r="F26" s="181">
        <v>120</v>
      </c>
      <c r="G26" s="291"/>
      <c r="H26" s="291"/>
      <c r="I26" s="291"/>
      <c r="J26" s="346"/>
      <c r="K26" s="200"/>
      <c r="L26" s="64">
        <f t="shared" ref="L26:L30" si="1">SUM(F26:K26)</f>
        <v>120</v>
      </c>
    </row>
    <row r="27" spans="1:12" ht="22.5" customHeight="1" x14ac:dyDescent="0.25">
      <c r="A27" s="229">
        <v>24</v>
      </c>
      <c r="B27" s="176" t="s">
        <v>159</v>
      </c>
      <c r="C27" s="218"/>
      <c r="D27" s="180">
        <v>163150</v>
      </c>
      <c r="E27" s="177" t="s">
        <v>164</v>
      </c>
      <c r="F27" s="181">
        <v>110</v>
      </c>
      <c r="G27" s="291"/>
      <c r="H27" s="291"/>
      <c r="I27" s="291"/>
      <c r="J27" s="346"/>
      <c r="K27" s="200"/>
      <c r="L27" s="64">
        <f t="shared" si="1"/>
        <v>110</v>
      </c>
    </row>
    <row r="28" spans="1:12" ht="22.5" customHeight="1" x14ac:dyDescent="0.25">
      <c r="A28" s="229">
        <v>25</v>
      </c>
      <c r="B28" s="176"/>
      <c r="C28" s="190"/>
      <c r="D28" s="180"/>
      <c r="E28" s="177"/>
      <c r="F28" s="200"/>
      <c r="G28" s="200"/>
      <c r="H28" s="200"/>
      <c r="I28" s="200"/>
      <c r="J28" s="258"/>
      <c r="K28" s="200"/>
      <c r="L28" s="228">
        <f t="shared" si="1"/>
        <v>0</v>
      </c>
    </row>
    <row r="29" spans="1:12" ht="22.5" customHeight="1" x14ac:dyDescent="0.25">
      <c r="A29" s="229">
        <v>26</v>
      </c>
      <c r="B29" s="82"/>
      <c r="C29" s="113"/>
      <c r="D29" s="81"/>
      <c r="E29" s="81"/>
      <c r="F29" s="198"/>
      <c r="G29" s="198"/>
      <c r="H29" s="198"/>
      <c r="I29" s="198"/>
      <c r="J29" s="251"/>
      <c r="K29" s="198"/>
      <c r="L29" s="64">
        <f t="shared" si="1"/>
        <v>0</v>
      </c>
    </row>
    <row r="30" spans="1:12" ht="22.5" customHeight="1" thickBot="1" x14ac:dyDescent="0.3">
      <c r="A30" s="230">
        <v>27</v>
      </c>
      <c r="B30" s="82"/>
      <c r="C30" s="232"/>
      <c r="D30" s="81"/>
      <c r="E30" s="81"/>
      <c r="F30" s="198"/>
      <c r="G30" s="198"/>
      <c r="H30" s="198"/>
      <c r="I30" s="198"/>
      <c r="J30" s="198"/>
      <c r="K30" s="198"/>
      <c r="L30" s="64">
        <f t="shared" si="1"/>
        <v>0</v>
      </c>
    </row>
    <row r="31" spans="1:12" ht="22.5" customHeight="1" thickBot="1" x14ac:dyDescent="0.3">
      <c r="A31" s="231"/>
      <c r="B31" s="91"/>
      <c r="C31" s="214"/>
      <c r="D31" s="92"/>
      <c r="E31" s="93"/>
      <c r="F31" s="90"/>
      <c r="G31" s="90"/>
      <c r="H31" s="178"/>
      <c r="I31" s="90"/>
      <c r="J31" s="94"/>
      <c r="K31" s="90"/>
      <c r="L31" s="65"/>
    </row>
    <row r="32" spans="1:12" ht="21" customHeight="1" x14ac:dyDescent="0.25">
      <c r="A32" s="40"/>
      <c r="B32" s="41"/>
      <c r="C32" s="41"/>
      <c r="D32" s="41"/>
      <c r="E32" s="40"/>
      <c r="F32" s="47"/>
      <c r="G32" s="47"/>
      <c r="I32" s="48"/>
      <c r="J32" s="48"/>
      <c r="K32" s="49"/>
      <c r="L32" s="49"/>
    </row>
    <row r="33" spans="1:12" ht="21" customHeight="1" x14ac:dyDescent="0.25">
      <c r="A33" s="40"/>
      <c r="B33" s="41"/>
      <c r="C33" s="41"/>
      <c r="D33" s="41"/>
      <c r="E33" s="40"/>
      <c r="F33" s="47"/>
      <c r="G33" s="47"/>
      <c r="I33" s="48"/>
      <c r="J33" s="48"/>
      <c r="K33" s="49"/>
      <c r="L33" s="49"/>
    </row>
    <row r="34" spans="1:12" ht="21" customHeight="1" x14ac:dyDescent="0.25">
      <c r="A34" s="40"/>
      <c r="B34" s="41"/>
      <c r="C34" s="41"/>
      <c r="D34" s="41"/>
      <c r="E34" s="40"/>
      <c r="F34" s="47"/>
      <c r="G34" s="47"/>
      <c r="I34" s="48"/>
      <c r="J34" s="48"/>
      <c r="K34" s="49"/>
      <c r="L34" s="49"/>
    </row>
    <row r="35" spans="1:12" ht="21" customHeight="1" x14ac:dyDescent="0.25">
      <c r="A35" s="37"/>
      <c r="B35" s="51" t="s">
        <v>16</v>
      </c>
      <c r="C35" s="51"/>
      <c r="D35" s="38"/>
      <c r="E35" s="38"/>
      <c r="F35" s="50">
        <f t="shared" ref="F35:K35" si="2">COUNT(F4:F31)</f>
        <v>20</v>
      </c>
      <c r="G35" s="50">
        <f t="shared" si="2"/>
        <v>12</v>
      </c>
      <c r="H35" s="50">
        <f t="shared" si="2"/>
        <v>13</v>
      </c>
      <c r="I35" s="50">
        <f t="shared" si="2"/>
        <v>7</v>
      </c>
      <c r="J35" s="50">
        <f t="shared" si="2"/>
        <v>5</v>
      </c>
      <c r="K35" s="50">
        <f t="shared" si="2"/>
        <v>0</v>
      </c>
      <c r="L35" s="38"/>
    </row>
    <row r="36" spans="1:12" ht="21" customHeight="1" x14ac:dyDescent="0.25">
      <c r="A36" s="40"/>
      <c r="B36" s="41"/>
      <c r="C36" s="41"/>
      <c r="D36" s="41"/>
      <c r="E36" s="45"/>
      <c r="F36" s="45"/>
      <c r="G36" s="38"/>
      <c r="H36" s="38"/>
      <c r="I36" s="38"/>
      <c r="J36" s="38"/>
      <c r="K36" s="38"/>
      <c r="L36" s="38"/>
    </row>
    <row r="37" spans="1:12" ht="21" customHeight="1" x14ac:dyDescent="0.25">
      <c r="A37" s="38"/>
      <c r="B37" s="38"/>
      <c r="C37" s="38"/>
      <c r="D37" s="38"/>
      <c r="E37" s="45"/>
      <c r="F37" s="38"/>
      <c r="G37" s="38"/>
      <c r="H37" s="38"/>
      <c r="I37" s="38"/>
      <c r="J37" s="38"/>
      <c r="K37" s="38"/>
      <c r="L37" s="38"/>
    </row>
    <row r="38" spans="1:12" ht="21" customHeight="1" x14ac:dyDescent="0.2">
      <c r="E38" s="36"/>
    </row>
    <row r="39" spans="1:12" ht="21" customHeight="1" x14ac:dyDescent="0.2">
      <c r="E39" s="36"/>
      <c r="F39" s="36"/>
    </row>
    <row r="40" spans="1:12" x14ac:dyDescent="0.2">
      <c r="A40" s="7"/>
      <c r="B40" s="7"/>
      <c r="C40" s="7"/>
      <c r="D40" s="7"/>
      <c r="E40" s="46"/>
      <c r="F40" s="46"/>
      <c r="G40" s="7"/>
      <c r="H40" s="7"/>
      <c r="I40" s="7"/>
    </row>
    <row r="48" spans="1:12" x14ac:dyDescent="0.2">
      <c r="G48" s="30"/>
    </row>
  </sheetData>
  <sortState ref="B4:L25">
    <sortCondition descending="1" ref="L4:L25"/>
  </sortState>
  <mergeCells count="13">
    <mergeCell ref="A1:L1"/>
    <mergeCell ref="A2:A3"/>
    <mergeCell ref="E2:E3"/>
    <mergeCell ref="F2:F3"/>
    <mergeCell ref="G2:G3"/>
    <mergeCell ref="H2:H3"/>
    <mergeCell ref="I2:I3"/>
    <mergeCell ref="B2:B3"/>
    <mergeCell ref="C2:C3"/>
    <mergeCell ref="D2:D3"/>
    <mergeCell ref="L2:L3"/>
    <mergeCell ref="J2:J3"/>
    <mergeCell ref="K2:K3"/>
  </mergeCells>
  <phoneticPr fontId="4" type="noConversion"/>
  <pageMargins left="0.35433070866141736" right="0.35433070866141736" top="0.98425196850393704" bottom="0.98425196850393704" header="0.51181102362204722" footer="0.51181102362204722"/>
  <pageSetup paperSize="9" scale="92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E47"/>
  <sheetViews>
    <sheetView zoomScale="70" zoomScaleNormal="70" workbookViewId="0">
      <selection activeCell="J4" sqref="J4"/>
    </sheetView>
  </sheetViews>
  <sheetFormatPr defaultRowHeight="12.75" x14ac:dyDescent="0.2"/>
  <cols>
    <col min="1" max="1" width="8.7109375" customWidth="1"/>
    <col min="2" max="2" width="25.85546875" customWidth="1"/>
    <col min="3" max="3" width="16" customWidth="1"/>
    <col min="4" max="5" width="8.7109375" customWidth="1"/>
    <col min="6" max="12" width="14.7109375" customWidth="1"/>
  </cols>
  <sheetData>
    <row r="1" spans="1:31" s="1" customFormat="1" ht="39" customHeight="1" thickBot="1" x14ac:dyDescent="0.25">
      <c r="A1" s="362" t="s">
        <v>60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31" s="8" customFormat="1" ht="18.7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603</v>
      </c>
      <c r="I2" s="367" t="s">
        <v>642</v>
      </c>
      <c r="J2" s="360" t="s">
        <v>643</v>
      </c>
      <c r="K2" s="360"/>
      <c r="L2" s="360" t="s">
        <v>1</v>
      </c>
    </row>
    <row r="3" spans="1:31" s="8" customFormat="1" ht="18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31" s="12" customFormat="1" ht="21.75" customHeight="1" x14ac:dyDescent="0.25">
      <c r="A4" s="125">
        <v>1</v>
      </c>
      <c r="B4" s="243" t="s">
        <v>177</v>
      </c>
      <c r="C4" s="323" t="s">
        <v>551</v>
      </c>
      <c r="D4" s="253" t="s">
        <v>204</v>
      </c>
      <c r="E4" s="84">
        <v>50</v>
      </c>
      <c r="F4" s="245">
        <v>400</v>
      </c>
      <c r="G4" s="165">
        <v>400</v>
      </c>
      <c r="H4" s="165">
        <v>400</v>
      </c>
      <c r="I4" s="204">
        <v>400</v>
      </c>
      <c r="J4" s="204">
        <v>400</v>
      </c>
      <c r="K4" s="204"/>
      <c r="L4" s="320">
        <f t="shared" ref="L4:L27" si="0">SUM(F4:K4)</f>
        <v>2000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s="11" customFormat="1" ht="21.75" customHeight="1" x14ac:dyDescent="0.25">
      <c r="A5" s="100">
        <v>2</v>
      </c>
      <c r="B5" s="63" t="s">
        <v>179</v>
      </c>
      <c r="C5" s="59" t="s">
        <v>534</v>
      </c>
      <c r="D5" s="102" t="s">
        <v>71</v>
      </c>
      <c r="E5" s="59">
        <v>234</v>
      </c>
      <c r="F5" s="246">
        <v>300</v>
      </c>
      <c r="G5" s="163">
        <v>300</v>
      </c>
      <c r="H5" s="163">
        <v>330</v>
      </c>
      <c r="I5" s="246">
        <v>210</v>
      </c>
      <c r="J5" s="198">
        <v>300</v>
      </c>
      <c r="K5" s="198"/>
      <c r="L5" s="321">
        <f t="shared" si="0"/>
        <v>1440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s="11" customFormat="1" ht="21.75" customHeight="1" x14ac:dyDescent="0.25">
      <c r="A6" s="100">
        <v>3</v>
      </c>
      <c r="B6" s="63" t="s">
        <v>178</v>
      </c>
      <c r="C6" s="330" t="s">
        <v>539</v>
      </c>
      <c r="D6" s="102">
        <v>3762</v>
      </c>
      <c r="E6" s="59" t="s">
        <v>198</v>
      </c>
      <c r="F6" s="246">
        <v>360</v>
      </c>
      <c r="G6" s="163">
        <v>360</v>
      </c>
      <c r="H6" s="296"/>
      <c r="I6" s="246">
        <v>330</v>
      </c>
      <c r="J6" s="198">
        <v>360</v>
      </c>
      <c r="K6" s="198"/>
      <c r="L6" s="321">
        <f t="shared" si="0"/>
        <v>1410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3" customFormat="1" ht="21.75" customHeight="1" x14ac:dyDescent="0.25">
      <c r="A7" s="100">
        <v>4</v>
      </c>
      <c r="B7" s="63" t="s">
        <v>598</v>
      </c>
      <c r="C7" s="59" t="s">
        <v>599</v>
      </c>
      <c r="D7" s="288" t="s">
        <v>71</v>
      </c>
      <c r="E7" s="59" t="s">
        <v>600</v>
      </c>
      <c r="F7" s="296"/>
      <c r="G7" s="163">
        <v>330</v>
      </c>
      <c r="H7" s="163">
        <v>360</v>
      </c>
      <c r="I7" s="246">
        <v>360</v>
      </c>
      <c r="J7" s="198">
        <v>330</v>
      </c>
      <c r="K7" s="198"/>
      <c r="L7" s="321">
        <f t="shared" si="0"/>
        <v>1380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3" customFormat="1" ht="21.75" customHeight="1" x14ac:dyDescent="0.25">
      <c r="A8" s="100">
        <v>5</v>
      </c>
      <c r="B8" s="63" t="s">
        <v>180</v>
      </c>
      <c r="C8" s="299"/>
      <c r="D8" s="114" t="s">
        <v>205</v>
      </c>
      <c r="E8" s="59">
        <v>798</v>
      </c>
      <c r="F8" s="246">
        <v>270</v>
      </c>
      <c r="G8" s="163">
        <v>190</v>
      </c>
      <c r="H8" s="163">
        <v>270</v>
      </c>
      <c r="I8" s="246">
        <v>270</v>
      </c>
      <c r="J8" s="198">
        <v>300</v>
      </c>
      <c r="K8" s="198"/>
      <c r="L8" s="321">
        <f t="shared" si="0"/>
        <v>1300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3" customFormat="1" ht="21.75" customHeight="1" x14ac:dyDescent="0.25">
      <c r="A9" s="100">
        <v>6</v>
      </c>
      <c r="B9" s="63" t="s">
        <v>186</v>
      </c>
      <c r="C9" s="330" t="s">
        <v>560</v>
      </c>
      <c r="D9" s="114" t="s">
        <v>207</v>
      </c>
      <c r="E9" s="59" t="s">
        <v>49</v>
      </c>
      <c r="F9" s="247">
        <v>170</v>
      </c>
      <c r="G9" s="163">
        <v>230</v>
      </c>
      <c r="H9" s="163">
        <v>250</v>
      </c>
      <c r="I9" s="246">
        <v>230</v>
      </c>
      <c r="J9" s="198">
        <v>250</v>
      </c>
      <c r="K9" s="198"/>
      <c r="L9" s="321">
        <f t="shared" si="0"/>
        <v>1130</v>
      </c>
    </row>
    <row r="10" spans="1:31" ht="21.75" customHeight="1" x14ac:dyDescent="0.25">
      <c r="A10" s="100">
        <v>7</v>
      </c>
      <c r="B10" s="63" t="s">
        <v>185</v>
      </c>
      <c r="C10" s="288"/>
      <c r="D10" s="180">
        <v>34167</v>
      </c>
      <c r="E10" s="120" t="s">
        <v>199</v>
      </c>
      <c r="F10" s="246">
        <v>180</v>
      </c>
      <c r="G10" s="163">
        <v>250</v>
      </c>
      <c r="H10" s="296"/>
      <c r="I10" s="246">
        <v>300</v>
      </c>
      <c r="J10" s="198">
        <v>270</v>
      </c>
      <c r="K10" s="198"/>
      <c r="L10" s="321">
        <f t="shared" si="0"/>
        <v>1000</v>
      </c>
    </row>
    <row r="11" spans="1:31" ht="21.75" customHeight="1" x14ac:dyDescent="0.25">
      <c r="A11" s="100">
        <v>8</v>
      </c>
      <c r="B11" s="179" t="s">
        <v>182</v>
      </c>
      <c r="C11" s="329" t="s">
        <v>569</v>
      </c>
      <c r="D11" s="180">
        <v>2383</v>
      </c>
      <c r="E11" s="177">
        <v>794</v>
      </c>
      <c r="F11" s="246">
        <v>230</v>
      </c>
      <c r="G11" s="194">
        <v>270</v>
      </c>
      <c r="H11" s="194" t="s">
        <v>25</v>
      </c>
      <c r="I11" s="247">
        <v>250</v>
      </c>
      <c r="J11" s="200">
        <v>230</v>
      </c>
      <c r="K11" s="200"/>
      <c r="L11" s="321">
        <f t="shared" si="0"/>
        <v>980</v>
      </c>
    </row>
    <row r="12" spans="1:31" ht="21.75" customHeight="1" x14ac:dyDescent="0.25">
      <c r="A12" s="100">
        <v>9</v>
      </c>
      <c r="B12" s="179" t="s">
        <v>187</v>
      </c>
      <c r="C12" s="288"/>
      <c r="D12" s="119" t="s">
        <v>208</v>
      </c>
      <c r="E12" s="120">
        <v>942</v>
      </c>
      <c r="F12" s="287">
        <v>160</v>
      </c>
      <c r="G12" s="316"/>
      <c r="H12" s="194">
        <v>190</v>
      </c>
      <c r="I12" s="247">
        <v>160</v>
      </c>
      <c r="J12" s="200">
        <v>190</v>
      </c>
      <c r="K12" s="200"/>
      <c r="L12" s="321">
        <f t="shared" si="0"/>
        <v>700</v>
      </c>
    </row>
    <row r="13" spans="1:31" ht="21.75" customHeight="1" x14ac:dyDescent="0.25">
      <c r="A13" s="100">
        <v>10</v>
      </c>
      <c r="B13" s="179" t="s">
        <v>585</v>
      </c>
      <c r="C13" s="329" t="s">
        <v>559</v>
      </c>
      <c r="D13" s="180">
        <v>163170</v>
      </c>
      <c r="E13" s="120" t="s">
        <v>26</v>
      </c>
      <c r="F13" s="246">
        <v>330</v>
      </c>
      <c r="G13" s="316"/>
      <c r="H13" s="194">
        <v>300</v>
      </c>
      <c r="I13" s="247" t="s">
        <v>25</v>
      </c>
      <c r="J13" s="200" t="s">
        <v>25</v>
      </c>
      <c r="K13" s="200"/>
      <c r="L13" s="321">
        <f t="shared" si="0"/>
        <v>630</v>
      </c>
    </row>
    <row r="14" spans="1:31" ht="21.75" customHeight="1" x14ac:dyDescent="0.25">
      <c r="A14" s="100">
        <v>11</v>
      </c>
      <c r="B14" s="179" t="s">
        <v>191</v>
      </c>
      <c r="C14" s="288"/>
      <c r="D14" s="180">
        <v>17955</v>
      </c>
      <c r="E14" s="120">
        <v>772</v>
      </c>
      <c r="F14" s="181">
        <v>120</v>
      </c>
      <c r="G14" s="194">
        <v>0</v>
      </c>
      <c r="H14" s="194">
        <v>230</v>
      </c>
      <c r="I14" s="247">
        <v>180</v>
      </c>
      <c r="J14" s="291"/>
      <c r="K14" s="200"/>
      <c r="L14" s="321">
        <f t="shared" si="0"/>
        <v>530</v>
      </c>
    </row>
    <row r="15" spans="1:31" ht="21.75" customHeight="1" x14ac:dyDescent="0.25">
      <c r="A15" s="100">
        <v>12</v>
      </c>
      <c r="B15" s="179" t="s">
        <v>195</v>
      </c>
      <c r="C15" s="300"/>
      <c r="D15" s="180">
        <v>4921</v>
      </c>
      <c r="E15" s="120" t="s">
        <v>203</v>
      </c>
      <c r="F15" s="199">
        <v>80</v>
      </c>
      <c r="G15" s="316"/>
      <c r="H15" s="194">
        <v>210</v>
      </c>
      <c r="I15" s="247">
        <v>190</v>
      </c>
      <c r="J15" s="346"/>
      <c r="K15" s="200"/>
      <c r="L15" s="321">
        <f t="shared" si="0"/>
        <v>480</v>
      </c>
    </row>
    <row r="16" spans="1:31" ht="21.75" customHeight="1" x14ac:dyDescent="0.25">
      <c r="A16" s="100">
        <v>13</v>
      </c>
      <c r="B16" s="179" t="s">
        <v>194</v>
      </c>
      <c r="C16" s="323" t="s">
        <v>581</v>
      </c>
      <c r="D16" s="180">
        <v>319586</v>
      </c>
      <c r="E16" s="120" t="s">
        <v>202</v>
      </c>
      <c r="F16" s="199">
        <v>90</v>
      </c>
      <c r="G16" s="194">
        <v>160</v>
      </c>
      <c r="H16" s="194">
        <v>170</v>
      </c>
      <c r="I16" s="247" t="s">
        <v>25</v>
      </c>
      <c r="J16" s="346"/>
      <c r="K16" s="200"/>
      <c r="L16" s="321">
        <f t="shared" si="0"/>
        <v>420</v>
      </c>
    </row>
    <row r="17" spans="1:12" ht="21.75" customHeight="1" x14ac:dyDescent="0.25">
      <c r="A17" s="100">
        <v>14</v>
      </c>
      <c r="B17" s="179" t="s">
        <v>197</v>
      </c>
      <c r="C17" s="59" t="s">
        <v>524</v>
      </c>
      <c r="D17" s="180">
        <v>319065</v>
      </c>
      <c r="E17" s="120" t="s">
        <v>27</v>
      </c>
      <c r="F17" s="194">
        <v>80</v>
      </c>
      <c r="G17" s="194">
        <v>170</v>
      </c>
      <c r="H17" s="316"/>
      <c r="I17" s="247">
        <v>170</v>
      </c>
      <c r="J17" s="347"/>
      <c r="K17" s="247"/>
      <c r="L17" s="321">
        <f t="shared" si="0"/>
        <v>420</v>
      </c>
    </row>
    <row r="18" spans="1:12" ht="21.75" customHeight="1" x14ac:dyDescent="0.25">
      <c r="A18" s="100">
        <v>15</v>
      </c>
      <c r="B18" s="179" t="s">
        <v>188</v>
      </c>
      <c r="C18" s="217" t="s">
        <v>525</v>
      </c>
      <c r="D18" s="180">
        <v>7131</v>
      </c>
      <c r="E18" s="120" t="s">
        <v>30</v>
      </c>
      <c r="F18" s="181">
        <v>150</v>
      </c>
      <c r="G18" s="194">
        <v>180</v>
      </c>
      <c r="H18" s="316"/>
      <c r="I18" s="316"/>
      <c r="J18" s="291"/>
      <c r="K18" s="200"/>
      <c r="L18" s="321">
        <f t="shared" si="0"/>
        <v>330</v>
      </c>
    </row>
    <row r="19" spans="1:12" ht="21.75" customHeight="1" x14ac:dyDescent="0.25">
      <c r="A19" s="100">
        <v>16</v>
      </c>
      <c r="B19" s="179" t="s">
        <v>189</v>
      </c>
      <c r="C19" s="329" t="s">
        <v>579</v>
      </c>
      <c r="D19" s="119" t="s">
        <v>209</v>
      </c>
      <c r="E19" s="120" t="s">
        <v>28</v>
      </c>
      <c r="F19" s="181">
        <v>140</v>
      </c>
      <c r="G19" s="194" t="s">
        <v>25</v>
      </c>
      <c r="H19" s="194">
        <v>180</v>
      </c>
      <c r="I19" s="336"/>
      <c r="J19" s="346"/>
      <c r="K19" s="200"/>
      <c r="L19" s="321">
        <f t="shared" si="0"/>
        <v>320</v>
      </c>
    </row>
    <row r="20" spans="1:12" ht="21.75" customHeight="1" x14ac:dyDescent="0.25">
      <c r="A20" s="100">
        <v>17</v>
      </c>
      <c r="B20" s="179" t="s">
        <v>192</v>
      </c>
      <c r="C20" s="329" t="s">
        <v>596</v>
      </c>
      <c r="D20" s="180">
        <v>319990</v>
      </c>
      <c r="E20" s="120" t="s">
        <v>201</v>
      </c>
      <c r="F20" s="181">
        <v>110</v>
      </c>
      <c r="G20" s="316"/>
      <c r="H20" s="194" t="s">
        <v>25</v>
      </c>
      <c r="I20" s="336"/>
      <c r="J20" s="200">
        <v>210</v>
      </c>
      <c r="K20" s="200"/>
      <c r="L20" s="321">
        <f t="shared" si="0"/>
        <v>320</v>
      </c>
    </row>
    <row r="21" spans="1:12" ht="21.75" customHeight="1" x14ac:dyDescent="0.25">
      <c r="A21" s="100">
        <v>18</v>
      </c>
      <c r="B21" s="179" t="s">
        <v>181</v>
      </c>
      <c r="C21" s="323" t="s">
        <v>571</v>
      </c>
      <c r="D21" s="180">
        <v>2382</v>
      </c>
      <c r="E21" s="120">
        <v>54</v>
      </c>
      <c r="F21" s="247">
        <v>250</v>
      </c>
      <c r="G21" s="316"/>
      <c r="H21" s="316"/>
      <c r="I21" s="336"/>
      <c r="J21" s="291"/>
      <c r="K21" s="200"/>
      <c r="L21" s="321">
        <f t="shared" si="0"/>
        <v>250</v>
      </c>
    </row>
    <row r="22" spans="1:12" ht="21.75" customHeight="1" x14ac:dyDescent="0.25">
      <c r="A22" s="100">
        <v>19</v>
      </c>
      <c r="B22" s="179" t="s">
        <v>196</v>
      </c>
      <c r="C22" s="300"/>
      <c r="D22" s="180">
        <v>16700</v>
      </c>
      <c r="E22" s="120">
        <v>106</v>
      </c>
      <c r="F22" s="163">
        <v>85</v>
      </c>
      <c r="G22" s="316"/>
      <c r="H22" s="316"/>
      <c r="I22" s="247">
        <v>150</v>
      </c>
      <c r="J22" s="346"/>
      <c r="K22" s="200"/>
      <c r="L22" s="321">
        <f t="shared" si="0"/>
        <v>235</v>
      </c>
    </row>
    <row r="23" spans="1:12" ht="21.75" customHeight="1" x14ac:dyDescent="0.25">
      <c r="A23" s="100">
        <v>20</v>
      </c>
      <c r="B23" s="179" t="s">
        <v>456</v>
      </c>
      <c r="C23" s="329" t="s">
        <v>583</v>
      </c>
      <c r="D23" s="319"/>
      <c r="E23" s="120" t="s">
        <v>457</v>
      </c>
      <c r="F23" s="296"/>
      <c r="G23" s="194">
        <v>210</v>
      </c>
      <c r="H23" s="316"/>
      <c r="I23" s="336"/>
      <c r="J23" s="346"/>
      <c r="K23" s="200"/>
      <c r="L23" s="321">
        <f t="shared" si="0"/>
        <v>210</v>
      </c>
    </row>
    <row r="24" spans="1:12" ht="21.75" customHeight="1" x14ac:dyDescent="0.25">
      <c r="A24" s="100">
        <v>21</v>
      </c>
      <c r="B24" s="179" t="s">
        <v>183</v>
      </c>
      <c r="C24" s="288"/>
      <c r="D24" s="119" t="s">
        <v>206</v>
      </c>
      <c r="E24" s="120">
        <v>270</v>
      </c>
      <c r="F24" s="247">
        <v>210</v>
      </c>
      <c r="G24" s="316"/>
      <c r="H24" s="316"/>
      <c r="I24" s="336"/>
      <c r="J24" s="291"/>
      <c r="K24" s="200"/>
      <c r="L24" s="321">
        <f t="shared" si="0"/>
        <v>210</v>
      </c>
    </row>
    <row r="25" spans="1:12" ht="21.75" customHeight="1" x14ac:dyDescent="0.25">
      <c r="A25" s="100">
        <v>22</v>
      </c>
      <c r="B25" s="179" t="s">
        <v>184</v>
      </c>
      <c r="C25" s="288"/>
      <c r="D25" s="319" t="s">
        <v>71</v>
      </c>
      <c r="E25" s="120">
        <v>125</v>
      </c>
      <c r="F25" s="247">
        <v>190</v>
      </c>
      <c r="G25" s="316"/>
      <c r="H25" s="316"/>
      <c r="I25" s="336"/>
      <c r="J25" s="291"/>
      <c r="K25" s="200"/>
      <c r="L25" s="321">
        <f t="shared" si="0"/>
        <v>190</v>
      </c>
    </row>
    <row r="26" spans="1:12" ht="21.75" customHeight="1" x14ac:dyDescent="0.25">
      <c r="A26" s="100">
        <v>23</v>
      </c>
      <c r="B26" s="179" t="s">
        <v>190</v>
      </c>
      <c r="C26" s="300"/>
      <c r="D26" s="319" t="s">
        <v>71</v>
      </c>
      <c r="E26" s="120" t="s">
        <v>200</v>
      </c>
      <c r="F26" s="181">
        <v>130</v>
      </c>
      <c r="G26" s="316"/>
      <c r="H26" s="316"/>
      <c r="I26" s="336"/>
      <c r="J26" s="346"/>
      <c r="K26" s="200"/>
      <c r="L26" s="321">
        <f t="shared" si="0"/>
        <v>130</v>
      </c>
    </row>
    <row r="27" spans="1:12" ht="21.75" customHeight="1" x14ac:dyDescent="0.25">
      <c r="A27" s="100">
        <v>24</v>
      </c>
      <c r="B27" s="176" t="s">
        <v>193</v>
      </c>
      <c r="C27" s="329" t="s">
        <v>573</v>
      </c>
      <c r="D27" s="180">
        <v>406147</v>
      </c>
      <c r="E27" s="177" t="s">
        <v>2</v>
      </c>
      <c r="F27" s="181">
        <v>100</v>
      </c>
      <c r="G27" s="316"/>
      <c r="H27" s="316"/>
      <c r="I27" s="291"/>
      <c r="J27" s="291"/>
      <c r="K27" s="200"/>
      <c r="L27" s="321">
        <f t="shared" si="0"/>
        <v>100</v>
      </c>
    </row>
    <row r="28" spans="1:12" ht="21.75" customHeight="1" x14ac:dyDescent="0.25">
      <c r="A28" s="100">
        <v>25</v>
      </c>
      <c r="B28" s="202"/>
      <c r="C28" s="322"/>
      <c r="D28" s="180"/>
      <c r="E28" s="180"/>
      <c r="F28" s="194"/>
      <c r="G28" s="194"/>
      <c r="H28" s="194"/>
      <c r="I28" s="247"/>
      <c r="J28" s="258"/>
      <c r="K28" s="200"/>
      <c r="L28" s="321">
        <f t="shared" ref="L28" si="1">SUM(F28:K28)</f>
        <v>0</v>
      </c>
    </row>
    <row r="29" spans="1:12" ht="21.75" customHeight="1" x14ac:dyDescent="0.25">
      <c r="A29" s="100">
        <v>26</v>
      </c>
      <c r="B29" s="179"/>
      <c r="C29" s="217"/>
      <c r="D29" s="120"/>
      <c r="E29" s="120"/>
      <c r="F29" s="194"/>
      <c r="G29" s="194"/>
      <c r="H29" s="194"/>
      <c r="I29" s="247"/>
      <c r="J29" s="258"/>
      <c r="K29" s="200"/>
      <c r="L29" s="64">
        <f t="shared" ref="L29" si="2">SUM(F29:K29)</f>
        <v>0</v>
      </c>
    </row>
    <row r="30" spans="1:12" ht="21.75" customHeight="1" thickBot="1" x14ac:dyDescent="0.3">
      <c r="A30" s="126"/>
      <c r="B30" s="127"/>
      <c r="C30" s="212"/>
      <c r="D30" s="128"/>
      <c r="E30" s="128"/>
      <c r="F30" s="105"/>
      <c r="G30" s="105"/>
      <c r="H30" s="105"/>
      <c r="I30" s="105"/>
      <c r="J30" s="105"/>
      <c r="K30" s="105"/>
      <c r="L30" s="129"/>
    </row>
    <row r="31" spans="1:12" ht="21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2" ht="21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21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21" customHeight="1" x14ac:dyDescent="0.2">
      <c r="B34" s="7" t="s">
        <v>16</v>
      </c>
      <c r="C34" s="7"/>
      <c r="F34" s="9">
        <f t="shared" ref="F34:K34" si="3">COUNT(F4:F30)</f>
        <v>22</v>
      </c>
      <c r="G34" s="9">
        <f t="shared" si="3"/>
        <v>13</v>
      </c>
      <c r="H34" s="9">
        <f>COUNTA(H4:H30)</f>
        <v>13</v>
      </c>
      <c r="I34" s="9">
        <f t="shared" si="3"/>
        <v>13</v>
      </c>
      <c r="J34" s="9">
        <f t="shared" si="3"/>
        <v>10</v>
      </c>
      <c r="K34" s="9">
        <f t="shared" si="3"/>
        <v>0</v>
      </c>
    </row>
    <row r="35" spans="1:11" ht="21" customHeight="1" x14ac:dyDescent="0.2"/>
    <row r="36" spans="1:11" ht="21" customHeight="1" x14ac:dyDescent="0.2"/>
    <row r="37" spans="1:11" ht="21" customHeight="1" x14ac:dyDescent="0.2"/>
    <row r="38" spans="1:11" ht="21" customHeight="1" x14ac:dyDescent="0.2"/>
    <row r="39" spans="1:11" ht="21" customHeight="1" x14ac:dyDescent="0.2"/>
    <row r="47" spans="1:11" x14ac:dyDescent="0.2">
      <c r="G47" s="30"/>
    </row>
  </sheetData>
  <sortState ref="B4:L27">
    <sortCondition descending="1" ref="L4:L27"/>
  </sortState>
  <mergeCells count="13">
    <mergeCell ref="A1:L1"/>
    <mergeCell ref="A2:A3"/>
    <mergeCell ref="E2:E3"/>
    <mergeCell ref="F2:F3"/>
    <mergeCell ref="G2:G3"/>
    <mergeCell ref="H2:H3"/>
    <mergeCell ref="I2:I3"/>
    <mergeCell ref="J2:J3"/>
    <mergeCell ref="C2:C3"/>
    <mergeCell ref="B2:B3"/>
    <mergeCell ref="D2:D3"/>
    <mergeCell ref="L2:L3"/>
    <mergeCell ref="K2:K3"/>
  </mergeCells>
  <phoneticPr fontId="4" type="noConversion"/>
  <pageMargins left="0.35433070866141736" right="0.35433070866141736" top="0.98425196850393704" bottom="0.98425196850393704" header="0.51181102362204722" footer="0.51181102362204722"/>
  <pageSetup paperSize="9" scale="92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S29"/>
  <sheetViews>
    <sheetView topLeftCell="B1" zoomScale="85" zoomScaleNormal="85" workbookViewId="0">
      <selection activeCell="J4" sqref="J4"/>
    </sheetView>
  </sheetViews>
  <sheetFormatPr defaultRowHeight="12.75" x14ac:dyDescent="0.2"/>
  <cols>
    <col min="1" max="1" width="8.7109375" customWidth="1"/>
    <col min="2" max="2" width="25.85546875" customWidth="1"/>
    <col min="3" max="3" width="12.28515625" customWidth="1"/>
    <col min="4" max="5" width="8.7109375" customWidth="1"/>
    <col min="6" max="12" width="14.7109375" customWidth="1"/>
    <col min="13" max="14" width="11.28515625" customWidth="1"/>
  </cols>
  <sheetData>
    <row r="1" spans="1:19" s="1" customFormat="1" ht="34.5" customHeight="1" thickBot="1" x14ac:dyDescent="0.25">
      <c r="A1" s="362" t="s">
        <v>59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9" s="8" customFormat="1" ht="18.7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438</v>
      </c>
      <c r="H2" s="367" t="s">
        <v>604</v>
      </c>
      <c r="I2" s="367" t="s">
        <v>642</v>
      </c>
      <c r="J2" s="360" t="s">
        <v>643</v>
      </c>
      <c r="K2" s="360"/>
      <c r="L2" s="360" t="s">
        <v>1</v>
      </c>
    </row>
    <row r="3" spans="1:19" s="8" customFormat="1" ht="18.7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9" s="11" customFormat="1" ht="22.5" customHeight="1" x14ac:dyDescent="0.25">
      <c r="A4" s="130">
        <v>1</v>
      </c>
      <c r="B4" s="240" t="s">
        <v>103</v>
      </c>
      <c r="C4" s="241" t="s">
        <v>515</v>
      </c>
      <c r="D4" s="106">
        <v>318790</v>
      </c>
      <c r="E4" s="84">
        <v>168</v>
      </c>
      <c r="F4" s="245">
        <v>400</v>
      </c>
      <c r="G4" s="166">
        <v>400</v>
      </c>
      <c r="H4" s="162">
        <v>400</v>
      </c>
      <c r="I4" s="166">
        <v>400</v>
      </c>
      <c r="J4" s="170">
        <v>400</v>
      </c>
      <c r="K4" s="170"/>
      <c r="L4" s="62">
        <f>SUM(F4:K4)</f>
        <v>2000</v>
      </c>
      <c r="M4" s="16"/>
      <c r="N4" s="16"/>
      <c r="O4" s="19"/>
      <c r="P4" s="3"/>
      <c r="Q4" s="3"/>
      <c r="R4" s="3"/>
      <c r="S4" s="3"/>
    </row>
    <row r="5" spans="1:19" ht="22.5" customHeight="1" x14ac:dyDescent="0.25">
      <c r="A5" s="123">
        <v>2</v>
      </c>
      <c r="B5" s="107" t="s">
        <v>104</v>
      </c>
      <c r="C5" s="59" t="s">
        <v>516</v>
      </c>
      <c r="D5" s="59">
        <v>2380</v>
      </c>
      <c r="E5" s="59">
        <v>835</v>
      </c>
      <c r="F5" s="246">
        <v>360</v>
      </c>
      <c r="G5" s="161">
        <v>300</v>
      </c>
      <c r="H5" s="161">
        <v>360</v>
      </c>
      <c r="I5" s="171">
        <v>360</v>
      </c>
      <c r="J5" s="297"/>
      <c r="K5" s="160"/>
      <c r="L5" s="64">
        <f>SUM(F5:K5)</f>
        <v>1380</v>
      </c>
      <c r="M5" s="16"/>
      <c r="N5" s="16"/>
      <c r="O5" s="17"/>
    </row>
    <row r="6" spans="1:19" ht="22.5" customHeight="1" x14ac:dyDescent="0.25">
      <c r="A6" s="123">
        <v>3</v>
      </c>
      <c r="B6" s="113" t="s">
        <v>105</v>
      </c>
      <c r="C6" s="59" t="s">
        <v>517</v>
      </c>
      <c r="D6" s="221" t="s">
        <v>108</v>
      </c>
      <c r="E6" s="81" t="s">
        <v>107</v>
      </c>
      <c r="F6" s="246">
        <v>330</v>
      </c>
      <c r="G6" s="164">
        <v>330</v>
      </c>
      <c r="H6" s="161">
        <v>330</v>
      </c>
      <c r="I6" s="164" t="s">
        <v>25</v>
      </c>
      <c r="J6" s="197">
        <v>360</v>
      </c>
      <c r="K6" s="197"/>
      <c r="L6" s="64">
        <f>SUM(F6:K6)</f>
        <v>1350</v>
      </c>
      <c r="M6" s="16"/>
      <c r="N6" s="16"/>
      <c r="O6" s="19"/>
    </row>
    <row r="7" spans="1:19" ht="22.5" customHeight="1" x14ac:dyDescent="0.25">
      <c r="A7" s="123">
        <v>4</v>
      </c>
      <c r="B7" s="107" t="s">
        <v>63</v>
      </c>
      <c r="C7" s="288" t="s">
        <v>71</v>
      </c>
      <c r="D7" s="59">
        <v>319792</v>
      </c>
      <c r="E7" s="59" t="s">
        <v>68</v>
      </c>
      <c r="F7" s="296"/>
      <c r="G7" s="163">
        <v>360</v>
      </c>
      <c r="H7" s="163" t="s">
        <v>25</v>
      </c>
      <c r="I7" s="296"/>
      <c r="J7" s="312"/>
      <c r="K7" s="197"/>
      <c r="L7" s="64">
        <f>SUM(F7:K7)</f>
        <v>360</v>
      </c>
      <c r="M7" s="16"/>
      <c r="N7" s="16"/>
      <c r="O7" s="19"/>
    </row>
    <row r="8" spans="1:19" ht="22.5" customHeight="1" x14ac:dyDescent="0.25">
      <c r="A8" s="123">
        <v>5</v>
      </c>
      <c r="B8" s="113" t="s">
        <v>106</v>
      </c>
      <c r="C8" s="59" t="s">
        <v>518</v>
      </c>
      <c r="D8" s="102">
        <v>34267</v>
      </c>
      <c r="E8" s="81">
        <v>729</v>
      </c>
      <c r="F8" s="246">
        <v>300</v>
      </c>
      <c r="G8" s="296"/>
      <c r="H8" s="296"/>
      <c r="I8" s="296"/>
      <c r="J8" s="312"/>
      <c r="K8" s="171"/>
      <c r="L8" s="64">
        <f>SUM(F8:K8)</f>
        <v>300</v>
      </c>
      <c r="M8" s="16"/>
      <c r="N8" s="16"/>
      <c r="O8" s="19"/>
    </row>
    <row r="9" spans="1:19" ht="22.5" customHeight="1" x14ac:dyDescent="0.25">
      <c r="A9" s="123">
        <v>6</v>
      </c>
      <c r="B9" s="193"/>
      <c r="C9" s="120"/>
      <c r="D9" s="180"/>
      <c r="E9" s="120"/>
      <c r="F9" s="194"/>
      <c r="G9" s="194"/>
      <c r="H9" s="194"/>
      <c r="I9" s="199"/>
      <c r="J9" s="259"/>
      <c r="K9" s="199"/>
      <c r="L9" s="64">
        <f t="shared" ref="L9" si="0">SUM(F9:K9)</f>
        <v>0</v>
      </c>
      <c r="M9" s="16"/>
      <c r="N9" s="16"/>
      <c r="O9" s="19"/>
    </row>
    <row r="10" spans="1:19" ht="22.5" customHeight="1" thickBot="1" x14ac:dyDescent="0.3">
      <c r="A10" s="124"/>
      <c r="B10" s="112"/>
      <c r="C10" s="112"/>
      <c r="D10" s="105"/>
      <c r="E10" s="105"/>
      <c r="F10" s="260"/>
      <c r="G10" s="260"/>
      <c r="H10" s="261"/>
      <c r="I10" s="260"/>
      <c r="J10" s="262"/>
      <c r="K10" s="262"/>
      <c r="L10" s="132"/>
    </row>
    <row r="11" spans="1:19" ht="21" customHeight="1" x14ac:dyDescent="0.2">
      <c r="G11" s="18"/>
    </row>
    <row r="12" spans="1:19" ht="21" customHeight="1" x14ac:dyDescent="0.2">
      <c r="G12" s="18"/>
    </row>
    <row r="13" spans="1:19" ht="21" customHeight="1" x14ac:dyDescent="0.2">
      <c r="B13" s="7" t="s">
        <v>16</v>
      </c>
      <c r="C13" s="7"/>
      <c r="F13" s="9">
        <f t="shared" ref="F13:K13" si="1">COUNT(F4:F10)</f>
        <v>4</v>
      </c>
      <c r="G13" s="9">
        <f t="shared" si="1"/>
        <v>4</v>
      </c>
      <c r="H13" s="9">
        <f>COUNTA(H4:H10)</f>
        <v>4</v>
      </c>
      <c r="I13" s="9">
        <f t="shared" si="1"/>
        <v>2</v>
      </c>
      <c r="J13" s="9">
        <f t="shared" si="1"/>
        <v>2</v>
      </c>
      <c r="K13" s="9">
        <f t="shared" si="1"/>
        <v>0</v>
      </c>
    </row>
    <row r="14" spans="1:19" ht="21" customHeight="1" x14ac:dyDescent="0.2">
      <c r="A14" s="7"/>
      <c r="B14" s="7"/>
      <c r="D14" s="7"/>
      <c r="E14" s="7"/>
      <c r="F14" s="7"/>
      <c r="G14" s="7"/>
      <c r="H14" s="7"/>
      <c r="I14" s="7"/>
      <c r="J14" s="7"/>
      <c r="K14" s="7"/>
    </row>
    <row r="15" spans="1:19" ht="21" customHeight="1" x14ac:dyDescent="0.2"/>
    <row r="16" spans="1:19" ht="21" customHeight="1" x14ac:dyDescent="0.2"/>
    <row r="17" spans="7:7" ht="21" customHeight="1" x14ac:dyDescent="0.2"/>
    <row r="29" spans="7:7" x14ac:dyDescent="0.2">
      <c r="G29" s="30"/>
    </row>
  </sheetData>
  <sortState ref="B4:L8">
    <sortCondition descending="1" ref="L4:L8"/>
  </sortState>
  <mergeCells count="13">
    <mergeCell ref="A1:L1"/>
    <mergeCell ref="A2:A3"/>
    <mergeCell ref="E2:E3"/>
    <mergeCell ref="F2:F3"/>
    <mergeCell ref="G2:G3"/>
    <mergeCell ref="H2:H3"/>
    <mergeCell ref="I2:I3"/>
    <mergeCell ref="J2:J3"/>
    <mergeCell ref="C2:C3"/>
    <mergeCell ref="B2:B3"/>
    <mergeCell ref="D2:D3"/>
    <mergeCell ref="L2:L3"/>
    <mergeCell ref="K2:K3"/>
  </mergeCells>
  <phoneticPr fontId="4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2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U40"/>
  <sheetViews>
    <sheetView tabSelected="1" zoomScale="70" zoomScaleNormal="70" workbookViewId="0">
      <selection activeCell="J4" sqref="J4"/>
    </sheetView>
  </sheetViews>
  <sheetFormatPr defaultRowHeight="12.75" x14ac:dyDescent="0.2"/>
  <cols>
    <col min="1" max="1" width="8.7109375" customWidth="1"/>
    <col min="2" max="2" width="25.7109375" customWidth="1"/>
    <col min="3" max="3" width="14.5703125" customWidth="1"/>
    <col min="4" max="5" width="8.7109375" customWidth="1"/>
    <col min="6" max="12" width="14.7109375" customWidth="1"/>
  </cols>
  <sheetData>
    <row r="1" spans="1:21" s="1" customFormat="1" ht="34.5" customHeight="1" thickBot="1" x14ac:dyDescent="0.25">
      <c r="A1" s="362" t="s">
        <v>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21" s="8" customFormat="1" ht="22.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608</v>
      </c>
      <c r="I2" s="367" t="s">
        <v>642</v>
      </c>
      <c r="J2" s="360" t="s">
        <v>643</v>
      </c>
      <c r="K2" s="360"/>
      <c r="L2" s="360" t="s">
        <v>1</v>
      </c>
    </row>
    <row r="3" spans="1:21" s="8" customFormat="1" ht="22.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21" s="11" customFormat="1" ht="22.5" customHeight="1" x14ac:dyDescent="0.25">
      <c r="A4" s="191">
        <v>1</v>
      </c>
      <c r="B4" s="294" t="s">
        <v>211</v>
      </c>
      <c r="C4" s="331" t="s">
        <v>500</v>
      </c>
      <c r="D4" s="106">
        <v>31189</v>
      </c>
      <c r="E4" s="61">
        <v>306</v>
      </c>
      <c r="F4" s="245">
        <v>360</v>
      </c>
      <c r="G4" s="204">
        <v>400</v>
      </c>
      <c r="H4" s="349"/>
      <c r="I4" s="204">
        <v>400</v>
      </c>
      <c r="J4" s="204">
        <v>400</v>
      </c>
      <c r="K4" s="204"/>
      <c r="L4" s="192">
        <f t="shared" ref="L4:L25" si="0">SUM(F4:K4)</f>
        <v>1560</v>
      </c>
      <c r="M4" s="27"/>
      <c r="N4" s="27"/>
      <c r="O4" s="27"/>
      <c r="P4" s="27"/>
      <c r="Q4" s="27"/>
      <c r="R4" s="27"/>
      <c r="S4" s="27"/>
      <c r="T4" s="27"/>
      <c r="U4" s="27"/>
    </row>
    <row r="5" spans="1:21" s="3" customFormat="1" ht="22.5" customHeight="1" thickBot="1" x14ac:dyDescent="0.3">
      <c r="A5" s="174">
        <v>2</v>
      </c>
      <c r="B5" s="188" t="s">
        <v>214</v>
      </c>
      <c r="C5" s="216" t="s">
        <v>501</v>
      </c>
      <c r="D5" s="102">
        <v>319779</v>
      </c>
      <c r="E5" s="59" t="s">
        <v>232</v>
      </c>
      <c r="F5" s="246">
        <v>270</v>
      </c>
      <c r="G5" s="198">
        <v>230</v>
      </c>
      <c r="H5" s="198">
        <v>400</v>
      </c>
      <c r="I5" s="198">
        <v>330</v>
      </c>
      <c r="J5" s="198">
        <v>250</v>
      </c>
      <c r="K5" s="198"/>
      <c r="L5" s="64">
        <f t="shared" si="0"/>
        <v>1480</v>
      </c>
      <c r="M5" s="26"/>
      <c r="N5" s="26"/>
      <c r="O5" s="26"/>
      <c r="P5" s="26"/>
      <c r="Q5" s="26"/>
      <c r="R5" s="26"/>
      <c r="S5" s="26"/>
      <c r="T5" s="26"/>
      <c r="U5" s="26"/>
    </row>
    <row r="6" spans="1:21" s="12" customFormat="1" ht="22.5" customHeight="1" x14ac:dyDescent="0.25">
      <c r="A6" s="191">
        <v>3</v>
      </c>
      <c r="B6" s="188" t="s">
        <v>221</v>
      </c>
      <c r="C6" s="216" t="s">
        <v>511</v>
      </c>
      <c r="D6" s="102">
        <v>318835</v>
      </c>
      <c r="E6" s="59" t="s">
        <v>236</v>
      </c>
      <c r="F6" s="287">
        <v>150</v>
      </c>
      <c r="G6" s="297"/>
      <c r="H6" s="198">
        <v>360</v>
      </c>
      <c r="I6" s="198">
        <v>300</v>
      </c>
      <c r="J6" s="198">
        <v>360</v>
      </c>
      <c r="K6" s="198"/>
      <c r="L6" s="133">
        <f t="shared" si="0"/>
        <v>1170</v>
      </c>
      <c r="M6" s="28"/>
      <c r="N6" s="28"/>
      <c r="O6" s="28"/>
      <c r="P6" s="28"/>
      <c r="Q6" s="28"/>
      <c r="R6" s="28"/>
      <c r="S6" s="28"/>
      <c r="T6" s="28"/>
      <c r="U6" s="28"/>
    </row>
    <row r="7" spans="1:21" s="11" customFormat="1" ht="22.5" customHeight="1" thickBot="1" x14ac:dyDescent="0.3">
      <c r="A7" s="174">
        <v>4</v>
      </c>
      <c r="B7" s="187" t="s">
        <v>218</v>
      </c>
      <c r="C7" s="299"/>
      <c r="D7" s="102">
        <v>23082</v>
      </c>
      <c r="E7" s="81" t="s">
        <v>234</v>
      </c>
      <c r="F7" s="246">
        <v>180</v>
      </c>
      <c r="G7" s="297"/>
      <c r="H7" s="198">
        <v>330</v>
      </c>
      <c r="I7" s="198">
        <v>230</v>
      </c>
      <c r="J7" s="198">
        <v>270</v>
      </c>
      <c r="K7" s="198"/>
      <c r="L7" s="133">
        <f t="shared" si="0"/>
        <v>1010</v>
      </c>
      <c r="M7" s="27"/>
      <c r="N7" s="27"/>
      <c r="O7" s="27"/>
      <c r="P7" s="27"/>
      <c r="Q7" s="27"/>
      <c r="R7" s="27"/>
      <c r="S7" s="27"/>
      <c r="T7" s="27"/>
      <c r="U7" s="27"/>
    </row>
    <row r="8" spans="1:21" s="3" customFormat="1" ht="22.5" customHeight="1" x14ac:dyDescent="0.25">
      <c r="A8" s="191">
        <v>5</v>
      </c>
      <c r="B8" s="205" t="s">
        <v>213</v>
      </c>
      <c r="C8" s="299"/>
      <c r="D8" s="288" t="s">
        <v>71</v>
      </c>
      <c r="E8" s="81" t="s">
        <v>231</v>
      </c>
      <c r="F8" s="197">
        <v>300</v>
      </c>
      <c r="G8" s="198"/>
      <c r="H8" s="297"/>
      <c r="I8" s="198">
        <v>360</v>
      </c>
      <c r="J8" s="198">
        <v>330</v>
      </c>
      <c r="K8" s="198"/>
      <c r="L8" s="133">
        <f t="shared" si="0"/>
        <v>990</v>
      </c>
    </row>
    <row r="9" spans="1:21" ht="22.5" customHeight="1" thickBot="1" x14ac:dyDescent="0.3">
      <c r="A9" s="174">
        <v>6</v>
      </c>
      <c r="B9" s="205" t="s">
        <v>227</v>
      </c>
      <c r="C9" s="215" t="s">
        <v>505</v>
      </c>
      <c r="D9" s="102">
        <v>163148</v>
      </c>
      <c r="E9" s="81" t="s">
        <v>29</v>
      </c>
      <c r="F9" s="199">
        <v>90</v>
      </c>
      <c r="G9" s="198">
        <v>210</v>
      </c>
      <c r="H9" s="198">
        <v>300</v>
      </c>
      <c r="I9" s="198">
        <v>170</v>
      </c>
      <c r="J9" s="198">
        <v>210</v>
      </c>
      <c r="K9" s="198"/>
      <c r="L9" s="133">
        <f t="shared" si="0"/>
        <v>980</v>
      </c>
    </row>
    <row r="10" spans="1:21" ht="22.5" customHeight="1" x14ac:dyDescent="0.25">
      <c r="A10" s="191">
        <v>7</v>
      </c>
      <c r="B10" s="188" t="s">
        <v>210</v>
      </c>
      <c r="C10" s="215" t="s">
        <v>499</v>
      </c>
      <c r="D10" s="102">
        <v>31193</v>
      </c>
      <c r="E10" s="81">
        <v>320</v>
      </c>
      <c r="F10" s="246">
        <v>400</v>
      </c>
      <c r="G10" s="198">
        <v>360</v>
      </c>
      <c r="H10" s="297"/>
      <c r="I10" s="297"/>
      <c r="J10" s="297"/>
      <c r="K10" s="198"/>
      <c r="L10" s="133">
        <f t="shared" si="0"/>
        <v>760</v>
      </c>
    </row>
    <row r="11" spans="1:21" ht="22.5" customHeight="1" thickBot="1" x14ac:dyDescent="0.3">
      <c r="A11" s="174">
        <v>8</v>
      </c>
      <c r="B11" s="190" t="s">
        <v>217</v>
      </c>
      <c r="C11" s="215" t="s">
        <v>508</v>
      </c>
      <c r="D11" s="102">
        <v>1160</v>
      </c>
      <c r="E11" s="81">
        <v>921</v>
      </c>
      <c r="F11" s="246">
        <v>190</v>
      </c>
      <c r="G11" s="297"/>
      <c r="H11" s="297"/>
      <c r="I11" s="198">
        <v>270</v>
      </c>
      <c r="J11" s="198">
        <v>230</v>
      </c>
      <c r="K11" s="198"/>
      <c r="L11" s="133">
        <f t="shared" si="0"/>
        <v>690</v>
      </c>
    </row>
    <row r="12" spans="1:21" ht="22.5" customHeight="1" x14ac:dyDescent="0.25">
      <c r="A12" s="191">
        <v>9</v>
      </c>
      <c r="B12" s="298" t="s">
        <v>216</v>
      </c>
      <c r="C12" s="299"/>
      <c r="D12" s="102">
        <v>320000</v>
      </c>
      <c r="E12" s="81" t="s">
        <v>233</v>
      </c>
      <c r="F12" s="246">
        <v>210</v>
      </c>
      <c r="G12" s="297"/>
      <c r="H12" s="198" t="s">
        <v>25</v>
      </c>
      <c r="I12" s="198">
        <v>180</v>
      </c>
      <c r="J12" s="198">
        <v>300</v>
      </c>
      <c r="K12" s="198"/>
      <c r="L12" s="133">
        <f t="shared" si="0"/>
        <v>690</v>
      </c>
    </row>
    <row r="13" spans="1:21" ht="22.5" customHeight="1" thickBot="1" x14ac:dyDescent="0.3">
      <c r="A13" s="174">
        <v>10</v>
      </c>
      <c r="B13" s="190" t="s">
        <v>225</v>
      </c>
      <c r="C13" s="217" t="s">
        <v>503</v>
      </c>
      <c r="D13" s="180">
        <v>145291</v>
      </c>
      <c r="E13" s="120" t="s">
        <v>44</v>
      </c>
      <c r="F13" s="181">
        <v>110</v>
      </c>
      <c r="G13" s="200">
        <v>270</v>
      </c>
      <c r="H13" s="198">
        <v>250</v>
      </c>
      <c r="I13" s="297"/>
      <c r="J13" s="297"/>
      <c r="K13" s="198"/>
      <c r="L13" s="133">
        <f t="shared" si="0"/>
        <v>630</v>
      </c>
    </row>
    <row r="14" spans="1:21" ht="22.5" customHeight="1" x14ac:dyDescent="0.25">
      <c r="A14" s="191">
        <v>11</v>
      </c>
      <c r="B14" s="338" t="s">
        <v>444</v>
      </c>
      <c r="C14" s="218" t="s">
        <v>507</v>
      </c>
      <c r="D14" s="180">
        <v>14</v>
      </c>
      <c r="E14" s="177">
        <v>144</v>
      </c>
      <c r="F14" s="291"/>
      <c r="G14" s="200">
        <v>250</v>
      </c>
      <c r="H14" s="198">
        <v>270</v>
      </c>
      <c r="I14" s="297"/>
      <c r="J14" s="297"/>
      <c r="K14" s="263"/>
      <c r="L14" s="133">
        <f t="shared" si="0"/>
        <v>520</v>
      </c>
    </row>
    <row r="15" spans="1:21" ht="22.5" customHeight="1" thickBot="1" x14ac:dyDescent="0.3">
      <c r="A15" s="174">
        <v>12</v>
      </c>
      <c r="B15" s="190" t="s">
        <v>223</v>
      </c>
      <c r="C15" s="218" t="s">
        <v>502</v>
      </c>
      <c r="D15" s="319" t="s">
        <v>71</v>
      </c>
      <c r="E15" s="177" t="s">
        <v>439</v>
      </c>
      <c r="F15" s="181">
        <v>130</v>
      </c>
      <c r="G15" s="200">
        <v>300</v>
      </c>
      <c r="H15" s="198"/>
      <c r="I15" s="297"/>
      <c r="J15" s="297"/>
      <c r="K15" s="198"/>
      <c r="L15" s="133">
        <f t="shared" si="0"/>
        <v>430</v>
      </c>
    </row>
    <row r="16" spans="1:21" ht="22.5" customHeight="1" x14ac:dyDescent="0.25">
      <c r="A16" s="191">
        <v>13</v>
      </c>
      <c r="B16" s="339" t="s">
        <v>222</v>
      </c>
      <c r="C16" s="218" t="s">
        <v>512</v>
      </c>
      <c r="D16" s="180">
        <v>319054</v>
      </c>
      <c r="E16" s="177" t="s">
        <v>34</v>
      </c>
      <c r="F16" s="181">
        <v>140</v>
      </c>
      <c r="G16" s="200" t="s">
        <v>25</v>
      </c>
      <c r="H16" s="200" t="s">
        <v>25</v>
      </c>
      <c r="I16" s="200">
        <v>250</v>
      </c>
      <c r="J16" s="200" t="s">
        <v>25</v>
      </c>
      <c r="K16" s="200"/>
      <c r="L16" s="133">
        <f t="shared" si="0"/>
        <v>390</v>
      </c>
    </row>
    <row r="17" spans="1:12" ht="22.5" customHeight="1" thickBot="1" x14ac:dyDescent="0.3">
      <c r="A17" s="174">
        <v>14</v>
      </c>
      <c r="B17" s="190" t="s">
        <v>220</v>
      </c>
      <c r="C17" s="218" t="s">
        <v>510</v>
      </c>
      <c r="D17" s="180">
        <v>318984</v>
      </c>
      <c r="E17" s="177" t="s">
        <v>69</v>
      </c>
      <c r="F17" s="181">
        <v>160</v>
      </c>
      <c r="G17" s="291"/>
      <c r="H17" s="200" t="s">
        <v>25</v>
      </c>
      <c r="I17" s="200">
        <v>210</v>
      </c>
      <c r="J17" s="291"/>
      <c r="K17" s="194"/>
      <c r="L17" s="133">
        <f t="shared" si="0"/>
        <v>370</v>
      </c>
    </row>
    <row r="18" spans="1:12" ht="22.5" customHeight="1" x14ac:dyDescent="0.25">
      <c r="A18" s="191">
        <v>15</v>
      </c>
      <c r="B18" s="113" t="s">
        <v>219</v>
      </c>
      <c r="C18" s="218" t="s">
        <v>509</v>
      </c>
      <c r="D18" s="180">
        <v>23100</v>
      </c>
      <c r="E18" s="177" t="s">
        <v>235</v>
      </c>
      <c r="F18" s="246">
        <v>170</v>
      </c>
      <c r="G18" s="291"/>
      <c r="H18" s="291"/>
      <c r="I18" s="200">
        <v>190</v>
      </c>
      <c r="J18" s="291"/>
      <c r="K18" s="200"/>
      <c r="L18" s="133">
        <f t="shared" si="0"/>
        <v>360</v>
      </c>
    </row>
    <row r="19" spans="1:12" ht="22.5" customHeight="1" thickBot="1" x14ac:dyDescent="0.3">
      <c r="A19" s="174">
        <v>16</v>
      </c>
      <c r="B19" s="113" t="s">
        <v>212</v>
      </c>
      <c r="C19" s="218" t="s">
        <v>504</v>
      </c>
      <c r="D19" s="180">
        <v>4341</v>
      </c>
      <c r="E19" s="177" t="s">
        <v>230</v>
      </c>
      <c r="F19" s="246">
        <v>330</v>
      </c>
      <c r="G19" s="291"/>
      <c r="H19" s="291"/>
      <c r="I19" s="291"/>
      <c r="J19" s="291"/>
      <c r="K19" s="194"/>
      <c r="L19" s="133">
        <f t="shared" si="0"/>
        <v>330</v>
      </c>
    </row>
    <row r="20" spans="1:12" ht="22.5" customHeight="1" x14ac:dyDescent="0.25">
      <c r="A20" s="191">
        <v>17</v>
      </c>
      <c r="B20" s="113" t="s">
        <v>215</v>
      </c>
      <c r="C20" s="218" t="s">
        <v>506</v>
      </c>
      <c r="D20" s="180">
        <v>319158</v>
      </c>
      <c r="E20" s="177" t="s">
        <v>48</v>
      </c>
      <c r="F20" s="247">
        <v>250</v>
      </c>
      <c r="G20" s="291"/>
      <c r="H20" s="291"/>
      <c r="I20" s="291"/>
      <c r="J20" s="291"/>
      <c r="K20" s="200"/>
      <c r="L20" s="133">
        <f t="shared" si="0"/>
        <v>250</v>
      </c>
    </row>
    <row r="21" spans="1:12" ht="22.5" customHeight="1" thickBot="1" x14ac:dyDescent="0.3">
      <c r="A21" s="174">
        <v>18</v>
      </c>
      <c r="B21" s="113" t="s">
        <v>224</v>
      </c>
      <c r="C21" s="300"/>
      <c r="D21" s="180">
        <v>319933</v>
      </c>
      <c r="E21" s="177" t="s">
        <v>237</v>
      </c>
      <c r="F21" s="181">
        <v>120</v>
      </c>
      <c r="G21" s="291"/>
      <c r="H21" s="291"/>
      <c r="I21" s="291"/>
      <c r="J21" s="291"/>
      <c r="K21" s="200"/>
      <c r="L21" s="183">
        <f t="shared" si="0"/>
        <v>120</v>
      </c>
    </row>
    <row r="22" spans="1:12" ht="22.5" customHeight="1" x14ac:dyDescent="0.25">
      <c r="A22" s="191">
        <v>19</v>
      </c>
      <c r="B22" s="113" t="s">
        <v>226</v>
      </c>
      <c r="C22" s="300"/>
      <c r="D22" s="180">
        <v>318881</v>
      </c>
      <c r="E22" s="81" t="s">
        <v>238</v>
      </c>
      <c r="F22" s="181">
        <v>100</v>
      </c>
      <c r="G22" s="291"/>
      <c r="H22" s="291"/>
      <c r="I22" s="200" t="s">
        <v>25</v>
      </c>
      <c r="J22" s="200" t="s">
        <v>25</v>
      </c>
      <c r="K22" s="200"/>
      <c r="L22" s="183">
        <f t="shared" si="0"/>
        <v>100</v>
      </c>
    </row>
    <row r="23" spans="1:12" ht="22.5" customHeight="1" thickBot="1" x14ac:dyDescent="0.3">
      <c r="A23" s="174">
        <v>20</v>
      </c>
      <c r="B23" s="131" t="s">
        <v>229</v>
      </c>
      <c r="C23" s="218" t="s">
        <v>513</v>
      </c>
      <c r="D23" s="102" t="s">
        <v>71</v>
      </c>
      <c r="E23" s="81" t="s">
        <v>240</v>
      </c>
      <c r="F23" s="163">
        <v>85</v>
      </c>
      <c r="G23" s="291"/>
      <c r="H23" s="291"/>
      <c r="I23" s="316"/>
      <c r="J23" s="346"/>
      <c r="K23" s="200"/>
      <c r="L23" s="183">
        <f t="shared" si="0"/>
        <v>85</v>
      </c>
    </row>
    <row r="24" spans="1:12" ht="22.5" customHeight="1" x14ac:dyDescent="0.25">
      <c r="A24" s="254">
        <v>21</v>
      </c>
      <c r="B24" s="298" t="s">
        <v>228</v>
      </c>
      <c r="C24" s="215" t="s">
        <v>514</v>
      </c>
      <c r="D24" s="102" t="s">
        <v>71</v>
      </c>
      <c r="E24" s="81" t="s">
        <v>239</v>
      </c>
      <c r="F24" s="197">
        <v>80</v>
      </c>
      <c r="G24" s="291"/>
      <c r="H24" s="291"/>
      <c r="I24" s="291"/>
      <c r="J24" s="348"/>
      <c r="K24" s="194"/>
      <c r="L24" s="183">
        <f t="shared" si="0"/>
        <v>80</v>
      </c>
    </row>
    <row r="25" spans="1:12" ht="22.5" customHeight="1" thickBot="1" x14ac:dyDescent="0.3">
      <c r="A25" s="99">
        <v>22</v>
      </c>
      <c r="B25" s="131" t="s">
        <v>607</v>
      </c>
      <c r="C25" s="218"/>
      <c r="D25" s="180">
        <v>200550</v>
      </c>
      <c r="E25" s="177">
        <v>411</v>
      </c>
      <c r="F25" s="344"/>
      <c r="G25" s="291"/>
      <c r="H25" s="200" t="s">
        <v>25</v>
      </c>
      <c r="I25" s="291"/>
      <c r="J25" s="346"/>
      <c r="K25" s="200"/>
      <c r="L25" s="183">
        <f t="shared" si="0"/>
        <v>0</v>
      </c>
    </row>
    <row r="26" spans="1:12" ht="22.5" customHeight="1" x14ac:dyDescent="0.25">
      <c r="A26" s="254">
        <v>23</v>
      </c>
      <c r="B26" s="208"/>
      <c r="C26" s="217"/>
      <c r="D26" s="180"/>
      <c r="E26" s="120"/>
      <c r="F26" s="200"/>
      <c r="G26" s="200"/>
      <c r="H26" s="200"/>
      <c r="I26" s="200"/>
      <c r="J26" s="258"/>
      <c r="K26" s="200"/>
      <c r="L26" s="183">
        <f t="shared" ref="L26:L31" si="1">SUM(F26:K26)</f>
        <v>0</v>
      </c>
    </row>
    <row r="27" spans="1:12" ht="22.5" customHeight="1" thickBot="1" x14ac:dyDescent="0.3">
      <c r="A27" s="99">
        <v>24</v>
      </c>
      <c r="B27" s="208"/>
      <c r="C27" s="218"/>
      <c r="D27" s="180"/>
      <c r="E27" s="177"/>
      <c r="F27" s="247"/>
      <c r="G27" s="200"/>
      <c r="H27" s="200"/>
      <c r="I27" s="200"/>
      <c r="J27" s="258"/>
      <c r="K27" s="200"/>
      <c r="L27" s="183">
        <f t="shared" si="1"/>
        <v>0</v>
      </c>
    </row>
    <row r="28" spans="1:12" ht="22.5" customHeight="1" x14ac:dyDescent="0.25">
      <c r="A28" s="254">
        <v>25</v>
      </c>
      <c r="B28" s="208"/>
      <c r="C28" s="218"/>
      <c r="D28" s="180"/>
      <c r="E28" s="177"/>
      <c r="F28" s="200"/>
      <c r="G28" s="200"/>
      <c r="H28" s="200"/>
      <c r="I28" s="200"/>
      <c r="J28" s="180"/>
      <c r="K28" s="194"/>
      <c r="L28" s="183">
        <f t="shared" si="1"/>
        <v>0</v>
      </c>
    </row>
    <row r="29" spans="1:12" ht="22.5" customHeight="1" x14ac:dyDescent="0.25">
      <c r="A29" s="99">
        <v>26</v>
      </c>
      <c r="B29" s="208"/>
      <c r="C29" s="218"/>
      <c r="D29" s="180"/>
      <c r="E29" s="177"/>
      <c r="F29" s="200"/>
      <c r="G29" s="200"/>
      <c r="H29" s="200"/>
      <c r="I29" s="200"/>
      <c r="J29" s="258"/>
      <c r="K29" s="200"/>
      <c r="L29" s="183">
        <f t="shared" si="1"/>
        <v>0</v>
      </c>
    </row>
    <row r="30" spans="1:12" ht="22.5" customHeight="1" x14ac:dyDescent="0.25">
      <c r="A30" s="99">
        <v>27</v>
      </c>
      <c r="B30" s="208"/>
      <c r="C30" s="218"/>
      <c r="D30" s="180"/>
      <c r="E30" s="177"/>
      <c r="F30" s="200"/>
      <c r="G30" s="200"/>
      <c r="H30" s="200"/>
      <c r="I30" s="200"/>
      <c r="J30" s="180"/>
      <c r="K30" s="194"/>
      <c r="L30" s="183">
        <f t="shared" si="1"/>
        <v>0</v>
      </c>
    </row>
    <row r="31" spans="1:12" ht="22.5" customHeight="1" x14ac:dyDescent="0.25">
      <c r="A31" s="99">
        <v>28</v>
      </c>
      <c r="B31" s="208"/>
      <c r="C31" s="218"/>
      <c r="D31" s="180"/>
      <c r="E31" s="177"/>
      <c r="F31" s="200"/>
      <c r="G31" s="200"/>
      <c r="H31" s="200"/>
      <c r="I31" s="200"/>
      <c r="J31" s="180"/>
      <c r="K31" s="194"/>
      <c r="L31" s="183">
        <f t="shared" si="1"/>
        <v>0</v>
      </c>
    </row>
    <row r="32" spans="1:12" ht="22.5" customHeight="1" thickBot="1" x14ac:dyDescent="0.3">
      <c r="A32" s="255"/>
      <c r="B32" s="209"/>
      <c r="C32" s="219"/>
      <c r="D32" s="54"/>
      <c r="E32" s="54"/>
      <c r="F32" s="184"/>
      <c r="G32" s="185"/>
      <c r="H32" s="185"/>
      <c r="I32" s="185"/>
      <c r="J32" s="185"/>
      <c r="K32" s="185"/>
      <c r="L32" s="186"/>
    </row>
    <row r="33" spans="1:11" ht="21" customHeight="1" x14ac:dyDescent="0.2">
      <c r="A33" s="7"/>
      <c r="B33" s="7"/>
      <c r="C33" s="7"/>
      <c r="D33" s="7"/>
      <c r="E33" s="7"/>
      <c r="F33" s="9"/>
      <c r="G33" s="9"/>
      <c r="H33" s="9"/>
      <c r="I33" s="9"/>
      <c r="J33" s="9"/>
      <c r="K33" s="9"/>
    </row>
    <row r="34" spans="1:11" ht="21" customHeight="1" x14ac:dyDescent="0.2">
      <c r="B34" s="7" t="s">
        <v>16</v>
      </c>
      <c r="C34" s="7"/>
      <c r="F34" s="9">
        <f>COUNTA(F4:F31)</f>
        <v>20</v>
      </c>
      <c r="G34" s="9">
        <f t="shared" ref="G34:J34" si="2">COUNTA(G4:G31)</f>
        <v>8</v>
      </c>
      <c r="H34" s="9">
        <f t="shared" si="2"/>
        <v>10</v>
      </c>
      <c r="I34" s="9">
        <f t="shared" si="2"/>
        <v>12</v>
      </c>
      <c r="J34" s="9">
        <f t="shared" si="2"/>
        <v>10</v>
      </c>
      <c r="K34" s="9">
        <f t="shared" ref="K34" si="3">COUNT(K4:K31)</f>
        <v>0</v>
      </c>
    </row>
    <row r="35" spans="1:11" ht="21" customHeight="1" x14ac:dyDescent="0.2"/>
    <row r="36" spans="1:11" ht="21" customHeight="1" x14ac:dyDescent="0.2"/>
    <row r="40" spans="1:11" x14ac:dyDescent="0.2">
      <c r="G40" s="30"/>
    </row>
  </sheetData>
  <sortState ref="B4:L25">
    <sortCondition descending="1" ref="L4:L25"/>
  </sortState>
  <mergeCells count="13">
    <mergeCell ref="A1:L1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L2:L3"/>
    <mergeCell ref="E2:E3"/>
    <mergeCell ref="F2:F3"/>
  </mergeCells>
  <phoneticPr fontId="4" type="noConversion"/>
  <pageMargins left="0.35433070866141736" right="0.35433070866141736" top="0.98425196850393704" bottom="0.98425196850393704" header="0.51181102362204722" footer="0.51181102362204722"/>
  <pageSetup paperSize="9" scale="92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S29"/>
  <sheetViews>
    <sheetView zoomScale="85" zoomScaleNormal="85" workbookViewId="0">
      <selection activeCell="J4" sqref="J4"/>
    </sheetView>
  </sheetViews>
  <sheetFormatPr defaultRowHeight="12.75" x14ac:dyDescent="0.2"/>
  <cols>
    <col min="1" max="1" width="8.7109375" customWidth="1"/>
    <col min="2" max="2" width="25.85546875" customWidth="1"/>
    <col min="3" max="3" width="12.28515625" customWidth="1"/>
    <col min="4" max="5" width="8.7109375" customWidth="1"/>
    <col min="6" max="12" width="14.7109375" customWidth="1"/>
    <col min="13" max="14" width="11.28515625" customWidth="1"/>
  </cols>
  <sheetData>
    <row r="1" spans="1:19" s="1" customFormat="1" ht="34.5" customHeight="1" thickBot="1" x14ac:dyDescent="0.25">
      <c r="A1" s="362" t="s">
        <v>449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9" s="8" customFormat="1" ht="18.7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438</v>
      </c>
      <c r="H2" s="367" t="s">
        <v>603</v>
      </c>
      <c r="I2" s="367" t="s">
        <v>642</v>
      </c>
      <c r="J2" s="360" t="s">
        <v>643</v>
      </c>
      <c r="K2" s="360"/>
      <c r="L2" s="360" t="s">
        <v>1</v>
      </c>
    </row>
    <row r="3" spans="1:19" s="8" customFormat="1" ht="18.7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9" s="11" customFormat="1" ht="22.5" customHeight="1" x14ac:dyDescent="0.25">
      <c r="A4" s="130">
        <v>1</v>
      </c>
      <c r="B4" s="240" t="s">
        <v>184</v>
      </c>
      <c r="C4" s="241" t="s">
        <v>71</v>
      </c>
      <c r="D4" s="106"/>
      <c r="E4" s="84">
        <v>125</v>
      </c>
      <c r="F4" s="245">
        <v>400</v>
      </c>
      <c r="G4" s="166"/>
      <c r="H4" s="162">
        <v>400</v>
      </c>
      <c r="I4" s="166"/>
      <c r="J4" s="170"/>
      <c r="K4" s="170"/>
      <c r="L4" s="62">
        <f t="shared" ref="L4:L9" si="0">SUM(F4:K4)</f>
        <v>800</v>
      </c>
      <c r="M4" s="16"/>
      <c r="N4" s="16"/>
      <c r="O4" s="19"/>
      <c r="P4" s="3"/>
      <c r="Q4" s="3"/>
      <c r="R4" s="3"/>
      <c r="S4" s="3"/>
    </row>
    <row r="5" spans="1:19" ht="22.5" customHeight="1" x14ac:dyDescent="0.25">
      <c r="A5" s="123">
        <v>2</v>
      </c>
      <c r="B5" s="107" t="s">
        <v>450</v>
      </c>
      <c r="C5" s="59" t="s">
        <v>498</v>
      </c>
      <c r="D5" s="59"/>
      <c r="E5" s="59" t="s">
        <v>452</v>
      </c>
      <c r="F5" s="246" t="s">
        <v>25</v>
      </c>
      <c r="G5" s="161"/>
      <c r="H5" s="296"/>
      <c r="I5" s="171"/>
      <c r="J5" s="160"/>
      <c r="K5" s="160"/>
      <c r="L5" s="64">
        <f t="shared" si="0"/>
        <v>0</v>
      </c>
      <c r="M5" s="16"/>
      <c r="N5" s="16"/>
      <c r="O5" s="17"/>
    </row>
    <row r="6" spans="1:19" ht="22.5" customHeight="1" x14ac:dyDescent="0.25">
      <c r="A6" s="123">
        <v>3</v>
      </c>
      <c r="B6" s="113" t="s">
        <v>451</v>
      </c>
      <c r="C6" s="59" t="s">
        <v>71</v>
      </c>
      <c r="D6" s="221"/>
      <c r="E6" s="81" t="s">
        <v>453</v>
      </c>
      <c r="F6" s="246" t="s">
        <v>25</v>
      </c>
      <c r="G6" s="164"/>
      <c r="H6" s="296"/>
      <c r="I6" s="164"/>
      <c r="J6" s="197"/>
      <c r="K6" s="197"/>
      <c r="L6" s="64">
        <f t="shared" si="0"/>
        <v>0</v>
      </c>
      <c r="M6" s="16"/>
      <c r="N6" s="16"/>
      <c r="O6" s="19"/>
    </row>
    <row r="7" spans="1:19" ht="22.5" customHeight="1" x14ac:dyDescent="0.25">
      <c r="A7" s="123">
        <v>4</v>
      </c>
      <c r="B7" s="113"/>
      <c r="C7" s="59"/>
      <c r="D7" s="102"/>
      <c r="E7" s="81"/>
      <c r="F7" s="246"/>
      <c r="G7" s="164"/>
      <c r="H7" s="161"/>
      <c r="I7" s="164"/>
      <c r="J7" s="171"/>
      <c r="K7" s="171"/>
      <c r="L7" s="64">
        <f t="shared" si="0"/>
        <v>0</v>
      </c>
      <c r="M7" s="16"/>
      <c r="N7" s="16"/>
      <c r="O7" s="19"/>
    </row>
    <row r="8" spans="1:19" ht="22.5" customHeight="1" x14ac:dyDescent="0.25">
      <c r="A8" s="123">
        <v>5</v>
      </c>
      <c r="B8" s="107"/>
      <c r="C8" s="59"/>
      <c r="D8" s="59"/>
      <c r="E8" s="59"/>
      <c r="F8" s="163"/>
      <c r="G8" s="163"/>
      <c r="H8" s="163"/>
      <c r="I8" s="163"/>
      <c r="J8" s="197"/>
      <c r="K8" s="197"/>
      <c r="L8" s="64">
        <f t="shared" si="0"/>
        <v>0</v>
      </c>
      <c r="M8" s="16"/>
      <c r="N8" s="16"/>
      <c r="O8" s="19"/>
    </row>
    <row r="9" spans="1:19" ht="22.5" customHeight="1" x14ac:dyDescent="0.25">
      <c r="A9" s="123">
        <v>6</v>
      </c>
      <c r="B9" s="193"/>
      <c r="C9" s="120"/>
      <c r="D9" s="180"/>
      <c r="E9" s="120"/>
      <c r="F9" s="194"/>
      <c r="G9" s="194"/>
      <c r="H9" s="194"/>
      <c r="I9" s="199"/>
      <c r="J9" s="259"/>
      <c r="K9" s="199"/>
      <c r="L9" s="64">
        <f t="shared" si="0"/>
        <v>0</v>
      </c>
      <c r="M9" s="16"/>
      <c r="N9" s="16"/>
      <c r="O9" s="19"/>
    </row>
    <row r="10" spans="1:19" ht="22.5" customHeight="1" thickBot="1" x14ac:dyDescent="0.3">
      <c r="A10" s="124"/>
      <c r="B10" s="112"/>
      <c r="C10" s="112"/>
      <c r="D10" s="105"/>
      <c r="E10" s="105"/>
      <c r="F10" s="260"/>
      <c r="G10" s="260"/>
      <c r="H10" s="261"/>
      <c r="I10" s="260"/>
      <c r="J10" s="262"/>
      <c r="K10" s="262"/>
      <c r="L10" s="132"/>
    </row>
    <row r="11" spans="1:19" ht="21" customHeight="1" x14ac:dyDescent="0.2">
      <c r="G11" s="18"/>
    </row>
    <row r="12" spans="1:19" ht="21" customHeight="1" x14ac:dyDescent="0.2">
      <c r="G12" s="18"/>
    </row>
    <row r="13" spans="1:19" ht="21" customHeight="1" x14ac:dyDescent="0.2">
      <c r="B13" s="7" t="s">
        <v>16</v>
      </c>
      <c r="C13" s="7"/>
      <c r="F13" s="9">
        <f t="shared" ref="F13:K13" si="1">COUNT(F4:F10)</f>
        <v>1</v>
      </c>
      <c r="G13" s="9">
        <f t="shared" si="1"/>
        <v>0</v>
      </c>
      <c r="H13" s="9">
        <f t="shared" si="1"/>
        <v>1</v>
      </c>
      <c r="I13" s="9">
        <f t="shared" si="1"/>
        <v>0</v>
      </c>
      <c r="J13" s="9">
        <f t="shared" si="1"/>
        <v>0</v>
      </c>
      <c r="K13" s="9">
        <f t="shared" si="1"/>
        <v>0</v>
      </c>
    </row>
    <row r="14" spans="1:19" ht="21" customHeight="1" x14ac:dyDescent="0.2">
      <c r="A14" s="7"/>
      <c r="B14" s="7"/>
      <c r="D14" s="7"/>
      <c r="E14" s="7"/>
      <c r="F14" s="7"/>
      <c r="G14" s="7"/>
      <c r="H14" s="7"/>
      <c r="I14" s="7"/>
      <c r="J14" s="7"/>
      <c r="K14" s="7"/>
    </row>
    <row r="15" spans="1:19" ht="21" customHeight="1" x14ac:dyDescent="0.2"/>
    <row r="16" spans="1:19" ht="21" customHeight="1" x14ac:dyDescent="0.2"/>
    <row r="17" spans="7:7" ht="21" customHeight="1" x14ac:dyDescent="0.2"/>
    <row r="29" spans="7:7" x14ac:dyDescent="0.2">
      <c r="G29" s="30"/>
    </row>
  </sheetData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5433070866141736" right="0.35433070866141736" top="0.59055118110236227" bottom="0.39370078740157483" header="0.51181102362204722" footer="0.51181102362204722"/>
  <pageSetup paperSize="9" scale="92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30"/>
  <sheetViews>
    <sheetView topLeftCell="A2" zoomScale="70" zoomScaleNormal="70" workbookViewId="0">
      <selection activeCell="J4" sqref="J4"/>
    </sheetView>
  </sheetViews>
  <sheetFormatPr defaultRowHeight="12.75" x14ac:dyDescent="0.2"/>
  <cols>
    <col min="1" max="1" width="8.7109375" style="3" customWidth="1"/>
    <col min="2" max="2" width="27.42578125" style="2" bestFit="1" customWidth="1"/>
    <col min="3" max="3" width="14.5703125" customWidth="1"/>
    <col min="4" max="4" width="8.7109375" style="2" customWidth="1"/>
    <col min="5" max="5" width="8.7109375" style="6" customWidth="1"/>
    <col min="6" max="6" width="14.7109375" style="2" customWidth="1"/>
    <col min="7" max="9" width="14.7109375" style="4" customWidth="1"/>
    <col min="10" max="11" width="14.7109375" style="2" customWidth="1"/>
    <col min="12" max="12" width="14.7109375" style="3" customWidth="1"/>
  </cols>
  <sheetData>
    <row r="1" spans="1:12" ht="34.5" customHeight="1" thickBot="1" x14ac:dyDescent="0.25">
      <c r="A1" s="362" t="s">
        <v>57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2.5" customHeight="1" x14ac:dyDescent="0.2">
      <c r="A2" s="363" t="s">
        <v>0</v>
      </c>
      <c r="B2" s="363" t="s">
        <v>12</v>
      </c>
      <c r="C2" s="363" t="s">
        <v>40</v>
      </c>
      <c r="D2" s="365" t="s">
        <v>13</v>
      </c>
      <c r="E2" s="365" t="s">
        <v>14</v>
      </c>
      <c r="F2" s="367" t="s">
        <v>276</v>
      </c>
      <c r="G2" s="360" t="s">
        <v>277</v>
      </c>
      <c r="H2" s="367" t="s">
        <v>278</v>
      </c>
      <c r="I2" s="367" t="s">
        <v>642</v>
      </c>
      <c r="J2" s="360" t="s">
        <v>643</v>
      </c>
      <c r="K2" s="360"/>
      <c r="L2" s="360" t="s">
        <v>1</v>
      </c>
    </row>
    <row r="3" spans="1:12" ht="22.5" customHeight="1" thickBot="1" x14ac:dyDescent="0.25">
      <c r="A3" s="364"/>
      <c r="B3" s="364"/>
      <c r="C3" s="370"/>
      <c r="D3" s="366"/>
      <c r="E3" s="366"/>
      <c r="F3" s="368"/>
      <c r="G3" s="369"/>
      <c r="H3" s="368"/>
      <c r="I3" s="368"/>
      <c r="J3" s="369"/>
      <c r="K3" s="369"/>
      <c r="L3" s="361"/>
    </row>
    <row r="4" spans="1:12" ht="22.5" customHeight="1" x14ac:dyDescent="0.25">
      <c r="A4" s="134">
        <v>1</v>
      </c>
      <c r="B4" s="109" t="s">
        <v>247</v>
      </c>
      <c r="C4" s="295" t="s">
        <v>496</v>
      </c>
      <c r="D4" s="61">
        <v>980622</v>
      </c>
      <c r="E4" s="61" t="s">
        <v>256</v>
      </c>
      <c r="F4" s="245">
        <v>400</v>
      </c>
      <c r="G4" s="165">
        <v>400</v>
      </c>
      <c r="H4" s="165">
        <v>400</v>
      </c>
      <c r="I4" s="203" t="s">
        <v>25</v>
      </c>
      <c r="J4" s="204" t="s">
        <v>25</v>
      </c>
      <c r="K4" s="204"/>
      <c r="L4" s="195">
        <f t="shared" ref="L4:L17" si="0">SUM(F4:K4)</f>
        <v>1200</v>
      </c>
    </row>
    <row r="5" spans="1:12" ht="22.5" customHeight="1" thickBot="1" x14ac:dyDescent="0.3">
      <c r="A5" s="137">
        <v>2</v>
      </c>
      <c r="B5" s="131" t="s">
        <v>241</v>
      </c>
      <c r="C5" s="216" t="s">
        <v>478</v>
      </c>
      <c r="D5" s="114">
        <v>33863</v>
      </c>
      <c r="E5" s="102" t="s">
        <v>35</v>
      </c>
      <c r="F5" s="246">
        <v>270</v>
      </c>
      <c r="G5" s="163">
        <v>300</v>
      </c>
      <c r="H5" s="296"/>
      <c r="I5" s="197">
        <v>360</v>
      </c>
      <c r="J5" s="198" t="s">
        <v>25</v>
      </c>
      <c r="K5" s="198"/>
      <c r="L5" s="196">
        <f t="shared" si="0"/>
        <v>930</v>
      </c>
    </row>
    <row r="6" spans="1:12" ht="22.5" customHeight="1" x14ac:dyDescent="0.25">
      <c r="A6" s="134">
        <v>3</v>
      </c>
      <c r="B6" s="104" t="s">
        <v>251</v>
      </c>
      <c r="C6" s="215" t="s">
        <v>484</v>
      </c>
      <c r="D6" s="114" t="s">
        <v>260</v>
      </c>
      <c r="E6" s="81" t="s">
        <v>41</v>
      </c>
      <c r="F6" s="246">
        <v>250</v>
      </c>
      <c r="G6" s="163">
        <v>230</v>
      </c>
      <c r="H6" s="163">
        <v>300</v>
      </c>
      <c r="I6" s="163" t="s">
        <v>25</v>
      </c>
      <c r="J6" s="163" t="s">
        <v>25</v>
      </c>
      <c r="K6" s="163"/>
      <c r="L6" s="196">
        <f t="shared" si="0"/>
        <v>780</v>
      </c>
    </row>
    <row r="7" spans="1:12" ht="22.5" customHeight="1" thickBot="1" x14ac:dyDescent="0.3">
      <c r="A7" s="137">
        <v>4</v>
      </c>
      <c r="B7" s="107" t="s">
        <v>253</v>
      </c>
      <c r="C7" s="216" t="s">
        <v>486</v>
      </c>
      <c r="D7" s="114" t="s">
        <v>261</v>
      </c>
      <c r="E7" s="59" t="s">
        <v>6</v>
      </c>
      <c r="F7" s="246">
        <v>180</v>
      </c>
      <c r="G7" s="163">
        <v>270</v>
      </c>
      <c r="H7" s="163">
        <v>330</v>
      </c>
      <c r="I7" s="163" t="s">
        <v>25</v>
      </c>
      <c r="J7" s="324"/>
      <c r="K7" s="198"/>
      <c r="L7" s="196">
        <f t="shared" si="0"/>
        <v>780</v>
      </c>
    </row>
    <row r="8" spans="1:12" ht="22.5" customHeight="1" x14ac:dyDescent="0.25">
      <c r="A8" s="134">
        <v>5</v>
      </c>
      <c r="B8" s="131" t="s">
        <v>249</v>
      </c>
      <c r="C8" s="220" t="s">
        <v>476</v>
      </c>
      <c r="D8" s="114" t="s">
        <v>258</v>
      </c>
      <c r="E8" s="102" t="s">
        <v>11</v>
      </c>
      <c r="F8" s="246">
        <v>330</v>
      </c>
      <c r="G8" s="163">
        <v>360</v>
      </c>
      <c r="H8" s="163" t="s">
        <v>25</v>
      </c>
      <c r="I8" s="197" t="s">
        <v>25</v>
      </c>
      <c r="J8" s="198" t="s">
        <v>25</v>
      </c>
      <c r="K8" s="198"/>
      <c r="L8" s="196">
        <f t="shared" si="0"/>
        <v>690</v>
      </c>
    </row>
    <row r="9" spans="1:12" ht="22.5" customHeight="1" thickBot="1" x14ac:dyDescent="0.3">
      <c r="A9" s="137">
        <v>6</v>
      </c>
      <c r="B9" s="107" t="s">
        <v>268</v>
      </c>
      <c r="C9" s="215" t="s">
        <v>490</v>
      </c>
      <c r="D9" s="59">
        <v>201794</v>
      </c>
      <c r="E9" s="59" t="s">
        <v>271</v>
      </c>
      <c r="F9" s="316"/>
      <c r="G9" s="163">
        <v>190</v>
      </c>
      <c r="H9" s="296"/>
      <c r="I9" s="197" t="s">
        <v>25</v>
      </c>
      <c r="J9" s="198">
        <v>400</v>
      </c>
      <c r="K9" s="198"/>
      <c r="L9" s="196">
        <f t="shared" si="0"/>
        <v>590</v>
      </c>
    </row>
    <row r="10" spans="1:12" ht="22.5" customHeight="1" x14ac:dyDescent="0.25">
      <c r="A10" s="134">
        <v>7</v>
      </c>
      <c r="B10" s="107" t="s">
        <v>242</v>
      </c>
      <c r="C10" s="216" t="s">
        <v>491</v>
      </c>
      <c r="D10" s="59">
        <v>319924</v>
      </c>
      <c r="E10" s="59" t="s">
        <v>244</v>
      </c>
      <c r="F10" s="246">
        <v>210</v>
      </c>
      <c r="G10" s="296"/>
      <c r="H10" s="163">
        <v>360</v>
      </c>
      <c r="I10" s="312"/>
      <c r="J10" s="297"/>
      <c r="K10" s="198"/>
      <c r="L10" s="196">
        <f t="shared" si="0"/>
        <v>570</v>
      </c>
    </row>
    <row r="11" spans="1:12" ht="22.5" customHeight="1" thickBot="1" x14ac:dyDescent="0.3">
      <c r="A11" s="137">
        <v>8</v>
      </c>
      <c r="B11" s="107" t="s">
        <v>250</v>
      </c>
      <c r="C11" s="81" t="s">
        <v>481</v>
      </c>
      <c r="D11" s="244" t="s">
        <v>259</v>
      </c>
      <c r="E11" s="59" t="s">
        <v>8</v>
      </c>
      <c r="F11" s="246">
        <v>300</v>
      </c>
      <c r="G11" s="163">
        <v>210</v>
      </c>
      <c r="H11" s="163" t="s">
        <v>25</v>
      </c>
      <c r="I11" s="197" t="s">
        <v>25</v>
      </c>
      <c r="J11" s="198" t="s">
        <v>25</v>
      </c>
      <c r="K11" s="198"/>
      <c r="L11" s="196">
        <f t="shared" si="0"/>
        <v>510</v>
      </c>
    </row>
    <row r="12" spans="1:12" ht="22.5" customHeight="1" x14ac:dyDescent="0.25">
      <c r="A12" s="134">
        <v>9</v>
      </c>
      <c r="B12" s="131" t="s">
        <v>252</v>
      </c>
      <c r="C12" s="216" t="s">
        <v>482</v>
      </c>
      <c r="D12" s="102">
        <v>163155</v>
      </c>
      <c r="E12" s="102" t="s">
        <v>7</v>
      </c>
      <c r="F12" s="246">
        <v>230</v>
      </c>
      <c r="G12" s="163">
        <v>250</v>
      </c>
      <c r="H12" s="296"/>
      <c r="I12" s="312"/>
      <c r="J12" s="297"/>
      <c r="K12" s="198"/>
      <c r="L12" s="196">
        <f t="shared" si="0"/>
        <v>480</v>
      </c>
    </row>
    <row r="13" spans="1:12" ht="22.5" customHeight="1" thickBot="1" x14ac:dyDescent="0.3">
      <c r="A13" s="137">
        <v>10</v>
      </c>
      <c r="B13" s="107" t="s">
        <v>255</v>
      </c>
      <c r="C13" s="81" t="s">
        <v>495</v>
      </c>
      <c r="D13" s="102">
        <v>30254</v>
      </c>
      <c r="E13" s="59" t="s">
        <v>9</v>
      </c>
      <c r="F13" s="163" t="s">
        <v>25</v>
      </c>
      <c r="G13" s="163" t="s">
        <v>25</v>
      </c>
      <c r="H13" s="163" t="s">
        <v>25</v>
      </c>
      <c r="I13" s="197">
        <v>400</v>
      </c>
      <c r="J13" s="297"/>
      <c r="K13" s="198"/>
      <c r="L13" s="196">
        <f t="shared" si="0"/>
        <v>400</v>
      </c>
    </row>
    <row r="14" spans="1:12" ht="22.5" customHeight="1" x14ac:dyDescent="0.25">
      <c r="A14" s="134">
        <v>11</v>
      </c>
      <c r="B14" s="107" t="s">
        <v>248</v>
      </c>
      <c r="C14" s="81" t="s">
        <v>488</v>
      </c>
      <c r="D14" s="59" t="s">
        <v>71</v>
      </c>
      <c r="E14" s="81" t="s">
        <v>257</v>
      </c>
      <c r="F14" s="247">
        <v>360</v>
      </c>
      <c r="G14" s="163" t="s">
        <v>25</v>
      </c>
      <c r="H14" s="296"/>
      <c r="I14" s="312"/>
      <c r="J14" s="297"/>
      <c r="K14" s="198"/>
      <c r="L14" s="196">
        <f t="shared" si="0"/>
        <v>360</v>
      </c>
    </row>
    <row r="15" spans="1:12" ht="22.5" customHeight="1" thickBot="1" x14ac:dyDescent="0.3">
      <c r="A15" s="137">
        <v>12</v>
      </c>
      <c r="B15" s="107" t="s">
        <v>267</v>
      </c>
      <c r="C15" s="59" t="s">
        <v>480</v>
      </c>
      <c r="D15" s="102" t="s">
        <v>71</v>
      </c>
      <c r="E15" s="59" t="s">
        <v>270</v>
      </c>
      <c r="F15" s="296"/>
      <c r="G15" s="163">
        <v>330</v>
      </c>
      <c r="H15" s="163" t="s">
        <v>25</v>
      </c>
      <c r="I15" s="312"/>
      <c r="J15" s="343"/>
      <c r="K15" s="198"/>
      <c r="L15" s="196">
        <f t="shared" si="0"/>
        <v>330</v>
      </c>
    </row>
    <row r="16" spans="1:12" ht="22.5" customHeight="1" x14ac:dyDescent="0.25">
      <c r="A16" s="134">
        <v>13</v>
      </c>
      <c r="B16" s="131" t="s">
        <v>243</v>
      </c>
      <c r="C16" s="221" t="s">
        <v>493</v>
      </c>
      <c r="D16" s="114" t="s">
        <v>246</v>
      </c>
      <c r="E16" s="102" t="s">
        <v>245</v>
      </c>
      <c r="F16" s="246">
        <v>190</v>
      </c>
      <c r="G16" s="296"/>
      <c r="H16" s="296"/>
      <c r="I16" s="312"/>
      <c r="J16" s="297"/>
      <c r="K16" s="198"/>
      <c r="L16" s="196">
        <f t="shared" si="0"/>
        <v>190</v>
      </c>
    </row>
    <row r="17" spans="1:12" ht="22.5" customHeight="1" thickBot="1" x14ac:dyDescent="0.3">
      <c r="A17" s="137">
        <v>14</v>
      </c>
      <c r="B17" s="131" t="s">
        <v>254</v>
      </c>
      <c r="C17" s="59" t="s">
        <v>494</v>
      </c>
      <c r="D17" s="102">
        <v>31797</v>
      </c>
      <c r="E17" s="102" t="s">
        <v>43</v>
      </c>
      <c r="F17" s="246" t="s">
        <v>25</v>
      </c>
      <c r="G17" s="163" t="s">
        <v>25</v>
      </c>
      <c r="H17" s="296"/>
      <c r="I17" s="312"/>
      <c r="J17" s="343"/>
      <c r="K17" s="198"/>
      <c r="L17" s="196">
        <f t="shared" si="0"/>
        <v>0</v>
      </c>
    </row>
    <row r="18" spans="1:12" ht="22.5" customHeight="1" x14ac:dyDescent="0.25">
      <c r="A18" s="134">
        <v>15</v>
      </c>
      <c r="B18" s="131"/>
      <c r="C18" s="217"/>
      <c r="D18" s="102"/>
      <c r="E18" s="102"/>
      <c r="F18" s="164"/>
      <c r="G18" s="163"/>
      <c r="H18" s="163"/>
      <c r="I18" s="197"/>
      <c r="J18" s="251"/>
      <c r="K18" s="198"/>
      <c r="L18" s="196">
        <f t="shared" ref="L18" si="1">SUM(F18:K18)</f>
        <v>0</v>
      </c>
    </row>
    <row r="19" spans="1:12" ht="22.5" customHeight="1" thickBot="1" x14ac:dyDescent="0.3">
      <c r="A19" s="124"/>
      <c r="B19" s="73"/>
      <c r="C19" s="54"/>
      <c r="D19" s="73"/>
      <c r="E19" s="56"/>
      <c r="F19" s="101"/>
      <c r="G19" s="56"/>
      <c r="H19" s="56"/>
      <c r="I19" s="67"/>
      <c r="J19" s="74"/>
      <c r="K19" s="74"/>
      <c r="L19" s="58"/>
    </row>
    <row r="20" spans="1:12" ht="21" customHeight="1" x14ac:dyDescent="0.25">
      <c r="C20" s="45"/>
      <c r="F20" s="5"/>
      <c r="G20" s="5"/>
      <c r="H20" s="53"/>
      <c r="I20" s="53"/>
      <c r="J20" s="5"/>
      <c r="K20" s="5"/>
    </row>
    <row r="21" spans="1:12" ht="21" customHeight="1" x14ac:dyDescent="0.25">
      <c r="C21" s="41"/>
      <c r="F21" s="5"/>
      <c r="G21" s="5"/>
      <c r="H21" s="53"/>
      <c r="I21" s="53"/>
      <c r="J21" s="5"/>
      <c r="K21" s="5"/>
    </row>
    <row r="22" spans="1:12" ht="21" customHeight="1" x14ac:dyDescent="0.25">
      <c r="B22" s="9" t="s">
        <v>16</v>
      </c>
      <c r="C22" s="41"/>
      <c r="D22" s="33"/>
      <c r="E22" s="32"/>
      <c r="F22" s="103">
        <f t="shared" ref="F22:K22" si="2">COUNT(F4:F19)</f>
        <v>10</v>
      </c>
      <c r="G22" s="103">
        <f t="shared" si="2"/>
        <v>9</v>
      </c>
      <c r="H22" s="103">
        <f>COUNTA(H4:H19)</f>
        <v>8</v>
      </c>
      <c r="I22" s="103">
        <f t="shared" si="2"/>
        <v>2</v>
      </c>
      <c r="J22" s="103">
        <f t="shared" si="2"/>
        <v>1</v>
      </c>
      <c r="K22" s="103">
        <f t="shared" si="2"/>
        <v>0</v>
      </c>
      <c r="L22" s="57"/>
    </row>
    <row r="23" spans="1:12" ht="21" customHeight="1" x14ac:dyDescent="0.25">
      <c r="C23" s="41"/>
    </row>
    <row r="24" spans="1:12" ht="21" customHeight="1" x14ac:dyDescent="0.25">
      <c r="C24" s="41"/>
      <c r="G24" s="2"/>
      <c r="H24" s="2"/>
      <c r="I24" s="2"/>
    </row>
    <row r="25" spans="1:12" x14ac:dyDescent="0.2">
      <c r="C25" s="7"/>
    </row>
    <row r="26" spans="1:12" x14ac:dyDescent="0.2">
      <c r="C26" s="7"/>
    </row>
    <row r="27" spans="1:12" x14ac:dyDescent="0.2">
      <c r="J27" s="4"/>
      <c r="K27" s="4"/>
    </row>
    <row r="28" spans="1:12" x14ac:dyDescent="0.2">
      <c r="J28" s="4"/>
      <c r="K28" s="4"/>
    </row>
    <row r="30" spans="1:12" x14ac:dyDescent="0.2">
      <c r="G30" s="31"/>
    </row>
  </sheetData>
  <sortState ref="B4:L17">
    <sortCondition descending="1" ref="L4:L17"/>
  </sortState>
  <mergeCells count="13">
    <mergeCell ref="C2:C3"/>
    <mergeCell ref="D2:D3"/>
    <mergeCell ref="L2:L3"/>
    <mergeCell ref="A1:L1"/>
    <mergeCell ref="A2:A3"/>
    <mergeCell ref="E2:E3"/>
    <mergeCell ref="F2:F3"/>
    <mergeCell ref="G2:G3"/>
    <mergeCell ref="H2:H3"/>
    <mergeCell ref="I2:I3"/>
    <mergeCell ref="J2:J3"/>
    <mergeCell ref="K2:K3"/>
    <mergeCell ref="B2:B3"/>
  </mergeCells>
  <phoneticPr fontId="19" type="noConversion"/>
  <pageMargins left="0.31496062992125984" right="0.31496062992125984" top="0.74803149606299213" bottom="0.7480314960629921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LADIES INTRO BIKES</vt:lpstr>
      <vt:lpstr>200cc BIKES</vt:lpstr>
      <vt:lpstr>OPEN BIKES</vt:lpstr>
      <vt:lpstr>SENIOR BIKES</vt:lpstr>
      <vt:lpstr>MASTERS BIKES</vt:lpstr>
      <vt:lpstr>LADIES BIKES</vt:lpstr>
      <vt:lpstr>SOCIAL BIKES</vt:lpstr>
      <vt:lpstr>RALLY BIKES</vt:lpstr>
      <vt:lpstr>Q1 QUADS</vt:lpstr>
      <vt:lpstr>SENIOR QUADS</vt:lpstr>
      <vt:lpstr>LADIES QUADS</vt:lpstr>
      <vt:lpstr>SOCIAL QUADS</vt:lpstr>
      <vt:lpstr>OVERALL 3HR QUADS</vt:lpstr>
      <vt:lpstr>OVERALL 3HR BIKES</vt:lpstr>
      <vt:lpstr>'LADIES BIKES'!Print_Area</vt:lpstr>
      <vt:lpstr>'MASTERS BIKES'!Print_Area</vt:lpstr>
      <vt:lpstr>'OPEN BIKES'!Print_Area</vt:lpstr>
      <vt:lpstr>'OVERALL 3HR QUADS'!Print_Area</vt:lpstr>
      <vt:lpstr>'Q1 QUADS'!Print_Area</vt:lpstr>
      <vt:lpstr>'RALLY BIKES'!Print_Area</vt:lpstr>
      <vt:lpstr>'SENIOR BIKES'!Print_Area</vt:lpstr>
      <vt:lpstr>'SENIOR QUADS'!Print_Area</vt:lpstr>
      <vt:lpstr>'SOCIAL BIKES'!Print_Area</vt:lpstr>
      <vt:lpstr>'SOCIAL QUADS'!Print_Area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tamlyn</dc:creator>
  <cp:lastModifiedBy>Celeste</cp:lastModifiedBy>
  <cp:lastPrinted>2014-10-24T05:45:29Z</cp:lastPrinted>
  <dcterms:created xsi:type="dcterms:W3CDTF">2007-06-21T14:56:35Z</dcterms:created>
  <dcterms:modified xsi:type="dcterms:W3CDTF">2016-09-16T05:41:37Z</dcterms:modified>
</cp:coreProperties>
</file>