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kinson Allison\CloudStation\SCORING\2017\Circ Cars\"/>
    </mc:Choice>
  </mc:AlternateContent>
  <bookViews>
    <workbookView xWindow="0" yWindow="0" windowWidth="19200" windowHeight="11490" tabRatio="822"/>
  </bookViews>
  <sheets>
    <sheet name="Superhatch overall" sheetId="3" r:id="rId1"/>
    <sheet name="Class A" sheetId="9" r:id="rId2"/>
    <sheet name="Class B" sheetId="10" r:id="rId3"/>
    <sheet name="Class C" sheetId="11" r:id="rId4"/>
    <sheet name="Lap Records" sheetId="5" r:id="rId5"/>
  </sheets>
  <definedNames>
    <definedName name="_xlnm._FilterDatabase" localSheetId="0" hidden="1">'Superhatch overall'!$D$1:$D$47</definedName>
  </definedNames>
  <calcPr calcId="162913"/>
</workbook>
</file>

<file path=xl/calcChain.xml><?xml version="1.0" encoding="utf-8"?>
<calcChain xmlns="http://schemas.openxmlformats.org/spreadsheetml/2006/main">
  <c r="AR21" i="11" l="1"/>
  <c r="AN21" i="11"/>
  <c r="AO21" i="11" s="1"/>
  <c r="AR20" i="11"/>
  <c r="AN20" i="11"/>
  <c r="AO20" i="11" s="1"/>
  <c r="AR19" i="11"/>
  <c r="AN19" i="11"/>
  <c r="AO19" i="11" s="1"/>
  <c r="AR18" i="11"/>
  <c r="AN18" i="11"/>
  <c r="AO18" i="11" s="1"/>
  <c r="AR17" i="11"/>
  <c r="AN17" i="11"/>
  <c r="AO17" i="11" s="1"/>
  <c r="AR15" i="11"/>
  <c r="AN15" i="11"/>
  <c r="AO15" i="11" s="1"/>
  <c r="AR14" i="11"/>
  <c r="AN14" i="11"/>
  <c r="AO14" i="11" s="1"/>
  <c r="AR12" i="11"/>
  <c r="AN12" i="11"/>
  <c r="AO12" i="11" s="1"/>
  <c r="AR11" i="11"/>
  <c r="AN11" i="11"/>
  <c r="AO11" i="11" s="1"/>
  <c r="AR10" i="11"/>
  <c r="AN10" i="11"/>
  <c r="AO10" i="11" s="1"/>
  <c r="AR16" i="11"/>
  <c r="AN16" i="11"/>
  <c r="AO16" i="11" s="1"/>
  <c r="AR9" i="11"/>
  <c r="AN9" i="11"/>
  <c r="AO9" i="11" s="1"/>
  <c r="AR13" i="11"/>
  <c r="AN13" i="11"/>
  <c r="AO13" i="11" s="1"/>
  <c r="AR8" i="11"/>
  <c r="AN8" i="11"/>
  <c r="AO8" i="11" s="1"/>
  <c r="AR25" i="10"/>
  <c r="AN25" i="10"/>
  <c r="AO25" i="10" s="1"/>
  <c r="AR24" i="10"/>
  <c r="AN24" i="10"/>
  <c r="AO24" i="10" s="1"/>
  <c r="AR23" i="10"/>
  <c r="AN23" i="10"/>
  <c r="AO23" i="10" s="1"/>
  <c r="AR22" i="10"/>
  <c r="AN22" i="10"/>
  <c r="AO22" i="10" s="1"/>
  <c r="AR21" i="10"/>
  <c r="AN21" i="10"/>
  <c r="AO21" i="10" s="1"/>
  <c r="AR20" i="10"/>
  <c r="AN20" i="10"/>
  <c r="AO20" i="10" s="1"/>
  <c r="AR19" i="10"/>
  <c r="AN19" i="10"/>
  <c r="AO19" i="10" s="1"/>
  <c r="AR18" i="10"/>
  <c r="AN18" i="10"/>
  <c r="AO18" i="10" s="1"/>
  <c r="AR16" i="10"/>
  <c r="AN16" i="10"/>
  <c r="AO16" i="10" s="1"/>
  <c r="AR15" i="10"/>
  <c r="AN15" i="10"/>
  <c r="AO15" i="10" s="1"/>
  <c r="AR17" i="10"/>
  <c r="AN17" i="10"/>
  <c r="AO17" i="10" s="1"/>
  <c r="AR14" i="10"/>
  <c r="AN14" i="10"/>
  <c r="AO14" i="10" s="1"/>
  <c r="AR13" i="10"/>
  <c r="AN13" i="10"/>
  <c r="AO13" i="10" s="1"/>
  <c r="AR12" i="10"/>
  <c r="AN12" i="10"/>
  <c r="AO12" i="10" s="1"/>
  <c r="AR11" i="10"/>
  <c r="AN11" i="10"/>
  <c r="AO11" i="10" s="1"/>
  <c r="AR10" i="10"/>
  <c r="AN10" i="10"/>
  <c r="AO10" i="10" s="1"/>
  <c r="AR9" i="10"/>
  <c r="AN9" i="10"/>
  <c r="AO9" i="10" s="1"/>
  <c r="AR8" i="10"/>
  <c r="AN8" i="10"/>
  <c r="AO8" i="10" s="1"/>
  <c r="AR19" i="9"/>
  <c r="AN19" i="9"/>
  <c r="AO19" i="9" s="1"/>
  <c r="AR18" i="9"/>
  <c r="AN18" i="9"/>
  <c r="AO18" i="9" s="1"/>
  <c r="AR17" i="9"/>
  <c r="AN17" i="9"/>
  <c r="AO17" i="9" s="1"/>
  <c r="AR16" i="9"/>
  <c r="AN16" i="9"/>
  <c r="AO16" i="9" s="1"/>
  <c r="AR15" i="9"/>
  <c r="AN15" i="9"/>
  <c r="AO15" i="9" s="1"/>
  <c r="AR14" i="9"/>
  <c r="AN14" i="9"/>
  <c r="AO14" i="9" s="1"/>
  <c r="AR12" i="9"/>
  <c r="AN12" i="9"/>
  <c r="AO12" i="9" s="1"/>
  <c r="AR13" i="9"/>
  <c r="AN13" i="9"/>
  <c r="AO13" i="9" s="1"/>
  <c r="AS13" i="9" s="1"/>
  <c r="AR11" i="9"/>
  <c r="AN11" i="9"/>
  <c r="AO11" i="9" s="1"/>
  <c r="AR10" i="9"/>
  <c r="AN10" i="9"/>
  <c r="AO10" i="9" s="1"/>
  <c r="AS10" i="9" s="1"/>
  <c r="AR9" i="9"/>
  <c r="AN9" i="9"/>
  <c r="AO9" i="9" s="1"/>
  <c r="AR8" i="9"/>
  <c r="AN8" i="9"/>
  <c r="AO8" i="9" s="1"/>
  <c r="AS8" i="9" l="1"/>
  <c r="AS11" i="11"/>
  <c r="AS15" i="11"/>
  <c r="AS18" i="11"/>
  <c r="AS20" i="11"/>
  <c r="AS13" i="11"/>
  <c r="AS8" i="11"/>
  <c r="AS9" i="11"/>
  <c r="AS16" i="11"/>
  <c r="AS10" i="11"/>
  <c r="AS12" i="11"/>
  <c r="AS14" i="11"/>
  <c r="AS17" i="11"/>
  <c r="AS19" i="11"/>
  <c r="AS21" i="11"/>
  <c r="AS12" i="10"/>
  <c r="AS9" i="10"/>
  <c r="AS13" i="10"/>
  <c r="AS17" i="10"/>
  <c r="AS15" i="10"/>
  <c r="AS18" i="10"/>
  <c r="AS21" i="10"/>
  <c r="AS22" i="10"/>
  <c r="AS25" i="10"/>
  <c r="AS8" i="10"/>
  <c r="AS10" i="10"/>
  <c r="AS11" i="10"/>
  <c r="AS14" i="10"/>
  <c r="AS16" i="10"/>
  <c r="AS19" i="10"/>
  <c r="AS20" i="10"/>
  <c r="AS23" i="10"/>
  <c r="AS24" i="10"/>
  <c r="AS9" i="9"/>
  <c r="AS12" i="9"/>
  <c r="AS15" i="9"/>
  <c r="AS16" i="9"/>
  <c r="AS18" i="9"/>
  <c r="AS11" i="9"/>
  <c r="AS19" i="9"/>
  <c r="AS14" i="9"/>
  <c r="AS17" i="9"/>
  <c r="AR34" i="3"/>
  <c r="AN34" i="3"/>
  <c r="AO34" i="3" s="1"/>
  <c r="AR44" i="3"/>
  <c r="AN44" i="3"/>
  <c r="AO44" i="3" s="1"/>
  <c r="AN45" i="3"/>
  <c r="AO45" i="3" s="1"/>
  <c r="AN43" i="3"/>
  <c r="AO43" i="3" s="1"/>
  <c r="AN42" i="3"/>
  <c r="AO42" i="3" s="1"/>
  <c r="AN41" i="3"/>
  <c r="AO41" i="3" s="1"/>
  <c r="AN37" i="3"/>
  <c r="AO37" i="3" s="1"/>
  <c r="AN40" i="3"/>
  <c r="AO40" i="3" s="1"/>
  <c r="AN39" i="3"/>
  <c r="AO39" i="3" s="1"/>
  <c r="AN38" i="3"/>
  <c r="AO38" i="3" s="1"/>
  <c r="AN30" i="3"/>
  <c r="AO30" i="3" s="1"/>
  <c r="AN36" i="3"/>
  <c r="AO36" i="3" s="1"/>
  <c r="AN35" i="3"/>
  <c r="AO35" i="3" s="1"/>
  <c r="AN33" i="3"/>
  <c r="AO33" i="3" s="1"/>
  <c r="AN32" i="3"/>
  <c r="AO32" i="3" s="1"/>
  <c r="AN31" i="3"/>
  <c r="AO31" i="3" s="1"/>
  <c r="AN24" i="3"/>
  <c r="AO24" i="3" s="1"/>
  <c r="AN27" i="3"/>
  <c r="AO27" i="3" s="1"/>
  <c r="AN29" i="3"/>
  <c r="AO29" i="3" s="1"/>
  <c r="AN26" i="3"/>
  <c r="AO26" i="3" s="1"/>
  <c r="AN21" i="3"/>
  <c r="AO21" i="3" s="1"/>
  <c r="AN23" i="3"/>
  <c r="AO23" i="3" s="1"/>
  <c r="AN25" i="3"/>
  <c r="AN28" i="3"/>
  <c r="AO28" i="3" s="1"/>
  <c r="AN20" i="3"/>
  <c r="AO20" i="3" s="1"/>
  <c r="AN22" i="3"/>
  <c r="AO22" i="3" s="1"/>
  <c r="AN19" i="3"/>
  <c r="AO19" i="3" s="1"/>
  <c r="AN16" i="3"/>
  <c r="AO16" i="3" s="1"/>
  <c r="AN17" i="3"/>
  <c r="AO17" i="3" s="1"/>
  <c r="AN18" i="3"/>
  <c r="AO18" i="3" s="1"/>
  <c r="AN14" i="3"/>
  <c r="AO14" i="3" s="1"/>
  <c r="AN15" i="3"/>
  <c r="AO15" i="3" s="1"/>
  <c r="AN13" i="3"/>
  <c r="AO13" i="3" s="1"/>
  <c r="AN12" i="3"/>
  <c r="AO12" i="3" s="1"/>
  <c r="AN11" i="3"/>
  <c r="AO11" i="3" s="1"/>
  <c r="AN10" i="3"/>
  <c r="AO10" i="3" s="1"/>
  <c r="AN9" i="3"/>
  <c r="AO9" i="3" s="1"/>
  <c r="AN8" i="3"/>
  <c r="AO8" i="3" s="1"/>
  <c r="AR30" i="3"/>
  <c r="AR40" i="3"/>
  <c r="AR42" i="3"/>
  <c r="AR33" i="3"/>
  <c r="AR32" i="3"/>
  <c r="AR25" i="3"/>
  <c r="AR29" i="3"/>
  <c r="AR27" i="3"/>
  <c r="AR23" i="3"/>
  <c r="AR20" i="3"/>
  <c r="AR26" i="3"/>
  <c r="AR28" i="3"/>
  <c r="AR19" i="3"/>
  <c r="AR22" i="3"/>
  <c r="AR16" i="3"/>
  <c r="AR17" i="3"/>
  <c r="AR15" i="3"/>
  <c r="AR18" i="3"/>
  <c r="AR14" i="3"/>
  <c r="AR12" i="3"/>
  <c r="AR13" i="3"/>
  <c r="AR10" i="3"/>
  <c r="AR11" i="3"/>
  <c r="AR45" i="3"/>
  <c r="AR35" i="3"/>
  <c r="AR31" i="3"/>
  <c r="AR43" i="3"/>
  <c r="AR41" i="3"/>
  <c r="AR37" i="3"/>
  <c r="AR21" i="3"/>
  <c r="AR38" i="3"/>
  <c r="AR24" i="3"/>
  <c r="AR36" i="3"/>
  <c r="AR39" i="3"/>
  <c r="AR9" i="3"/>
  <c r="AR8" i="3"/>
  <c r="AO25" i="3"/>
  <c r="AS38" i="3" l="1"/>
  <c r="AS44" i="3"/>
  <c r="AS25" i="3"/>
  <c r="AS19" i="3"/>
  <c r="AS30" i="3"/>
  <c r="AS15" i="3"/>
  <c r="AS28" i="3"/>
  <c r="AS26" i="3"/>
  <c r="AS36" i="3"/>
  <c r="AS40" i="3"/>
  <c r="AS43" i="3"/>
  <c r="AS18" i="3"/>
  <c r="AS24" i="3"/>
  <c r="AS9" i="3"/>
  <c r="AS13" i="3"/>
  <c r="AS20" i="3"/>
  <c r="AS21" i="3"/>
  <c r="AS35" i="3"/>
  <c r="AS39" i="3"/>
  <c r="AS42" i="3"/>
  <c r="AS11" i="3"/>
  <c r="AS29" i="3"/>
  <c r="AS32" i="3"/>
  <c r="AS37" i="3"/>
  <c r="AS45" i="3"/>
  <c r="AS33" i="3"/>
  <c r="AS31" i="3"/>
  <c r="AS12" i="3"/>
  <c r="AS22" i="3"/>
  <c r="AS23" i="3"/>
  <c r="AS27" i="3"/>
  <c r="AS41" i="3"/>
  <c r="AS34" i="3"/>
  <c r="AS14" i="3"/>
  <c r="AS16" i="3"/>
  <c r="AS10" i="3"/>
  <c r="AS17" i="3"/>
  <c r="AS8" i="3"/>
</calcChain>
</file>

<file path=xl/sharedStrings.xml><?xml version="1.0" encoding="utf-8"?>
<sst xmlns="http://schemas.openxmlformats.org/spreadsheetml/2006/main" count="2405" uniqueCount="185">
  <si>
    <t>Pos</t>
  </si>
  <si>
    <t>PROVISIONAL RESULTS SUBJECT TO CHANGE</t>
  </si>
  <si>
    <t>MSA LICENCE NUMBER</t>
  </si>
  <si>
    <t>COMPETITOR NAME &amp; SURNAME</t>
  </si>
  <si>
    <t>RACE NUMBER</t>
  </si>
  <si>
    <t>SUB TOTAL</t>
  </si>
  <si>
    <t>NIC MARTIN</t>
  </si>
  <si>
    <t xml:space="preserve">ZANE VAN ZYL </t>
  </si>
  <si>
    <t xml:space="preserve">BRETT GARLAND </t>
  </si>
  <si>
    <t>ANDRE DANNHAUSER</t>
  </si>
  <si>
    <t>LOUIS SCHOLTZ</t>
  </si>
  <si>
    <t>CHRIS DAVISON</t>
  </si>
  <si>
    <t>TYLER SCOTT</t>
  </si>
  <si>
    <t>ALEX MARQUES</t>
  </si>
  <si>
    <t>CRAIG PRIESTLEY</t>
  </si>
  <si>
    <t>SANDRO GODINHO</t>
  </si>
  <si>
    <t xml:space="preserve">ISHMAEL BALOYI </t>
  </si>
  <si>
    <t>ROBYN KRUGER</t>
  </si>
  <si>
    <t>KAREL STOLS</t>
  </si>
  <si>
    <t>ROBERT STOLTZ</t>
  </si>
  <si>
    <t>MARIUS ROBERTS</t>
  </si>
  <si>
    <t>SAMUEL GERBER</t>
  </si>
  <si>
    <t>MEL SPURR</t>
  </si>
  <si>
    <t>VERNON STOLTZ</t>
  </si>
  <si>
    <t>AUSTIN ZUNGU</t>
  </si>
  <si>
    <t>BARRY VILJOEN</t>
  </si>
  <si>
    <t>MARIUS ROSSOUW</t>
  </si>
  <si>
    <t xml:space="preserve">ALTA VAN WYK </t>
  </si>
  <si>
    <t>JEAN CLARK</t>
  </si>
  <si>
    <t>ROBERT GRIEVE</t>
  </si>
  <si>
    <t>FREDDY WATKINS</t>
  </si>
  <si>
    <t>IAN KOTWAL</t>
  </si>
  <si>
    <t>B1</t>
  </si>
  <si>
    <t>B11</t>
  </si>
  <si>
    <t>B14</t>
  </si>
  <si>
    <t>B16</t>
  </si>
  <si>
    <t>B32</t>
  </si>
  <si>
    <t>A7</t>
  </si>
  <si>
    <t>B777</t>
  </si>
  <si>
    <t>A55</t>
  </si>
  <si>
    <t>A33</t>
  </si>
  <si>
    <t>B65</t>
  </si>
  <si>
    <t>A132</t>
  </si>
  <si>
    <t>A89</t>
  </si>
  <si>
    <t>C46</t>
  </si>
  <si>
    <t>B71</t>
  </si>
  <si>
    <t>B66</t>
  </si>
  <si>
    <t>A37</t>
  </si>
  <si>
    <t>B34</t>
  </si>
  <si>
    <t>C19</t>
  </si>
  <si>
    <t>A64</t>
  </si>
  <si>
    <t>C43</t>
  </si>
  <si>
    <t>B44</t>
  </si>
  <si>
    <t>C118</t>
  </si>
  <si>
    <t>C23</t>
  </si>
  <si>
    <t>B48</t>
  </si>
  <si>
    <t>C238</t>
  </si>
  <si>
    <t>Reg day</t>
  </si>
  <si>
    <t>Phakisa 1</t>
  </si>
  <si>
    <t>Phakisa 2</t>
  </si>
  <si>
    <t>Pole</t>
  </si>
  <si>
    <t>H1</t>
  </si>
  <si>
    <t>H2</t>
  </si>
  <si>
    <t>Zwartkops</t>
  </si>
  <si>
    <t>21/3/2017</t>
  </si>
  <si>
    <t>Red Star</t>
  </si>
  <si>
    <t>Phakisa</t>
  </si>
  <si>
    <t>Midvaal</t>
  </si>
  <si>
    <t>Kyalami</t>
  </si>
  <si>
    <t>29/4/2017</t>
  </si>
  <si>
    <t>13/5/2017</t>
  </si>
  <si>
    <t>17/6/2017</t>
  </si>
  <si>
    <t>22/7/2017</t>
  </si>
  <si>
    <t>14/10/2017</t>
  </si>
  <si>
    <t>25/11/2017</t>
  </si>
  <si>
    <t>Yellow cards</t>
  </si>
  <si>
    <t>Penalty points</t>
  </si>
  <si>
    <t>Throw-Away</t>
  </si>
  <si>
    <t>1</t>
  </si>
  <si>
    <t>2</t>
  </si>
  <si>
    <t>Total Throw-Away</t>
  </si>
  <si>
    <t>FINAL TOTAL</t>
  </si>
  <si>
    <t>JEFFREY KRUGER</t>
  </si>
  <si>
    <t>SHAUN BESTEMAN</t>
  </si>
  <si>
    <t>TONY HYAMS</t>
  </si>
  <si>
    <t>Pre-2017 Lap Records</t>
  </si>
  <si>
    <t>LICHTENBURG</t>
  </si>
  <si>
    <t>MIDVAAL (C/W)</t>
  </si>
  <si>
    <t>PHAKISA</t>
  </si>
  <si>
    <t>EAST LONDON</t>
  </si>
  <si>
    <t>ZWARTKOPS</t>
  </si>
  <si>
    <t>DEZZI</t>
  </si>
  <si>
    <t>RED STAR (A/CW)</t>
  </si>
  <si>
    <t>KYALAMI</t>
  </si>
  <si>
    <t>RED STAR (CW)</t>
  </si>
  <si>
    <t>MIDVAAL (A/CW)</t>
  </si>
  <si>
    <t>Class A</t>
  </si>
  <si>
    <t>1:39.590</t>
  </si>
  <si>
    <t>01:13.268</t>
  </si>
  <si>
    <t>1:28.989</t>
  </si>
  <si>
    <t>02:19.224</t>
  </si>
  <si>
    <t>2:11.207</t>
  </si>
  <si>
    <t xml:space="preserve">Rory Eland </t>
  </si>
  <si>
    <t>Geoff Tugwell</t>
  </si>
  <si>
    <t>Brett Garland</t>
  </si>
  <si>
    <t>Mark du Toit</t>
  </si>
  <si>
    <t>Jono du Toit</t>
  </si>
  <si>
    <t>Hilton v Nieuwenhuizen</t>
  </si>
  <si>
    <t>Jeffrey Kruger</t>
  </si>
  <si>
    <t>Jono Du Toit</t>
  </si>
  <si>
    <t>Class B</t>
  </si>
  <si>
    <t>1:45.280</t>
  </si>
  <si>
    <t>01:16.199</t>
  </si>
  <si>
    <t>1:31.835</t>
  </si>
  <si>
    <t>02:22.573</t>
  </si>
  <si>
    <t>2:15.056</t>
  </si>
  <si>
    <t>Greg Gossmann</t>
  </si>
  <si>
    <t>Gerhard Henning</t>
  </si>
  <si>
    <t>Ryan Quan-Chai</t>
  </si>
  <si>
    <t>Stuart Konig</t>
  </si>
  <si>
    <t>Nic Martin</t>
  </si>
  <si>
    <t>Morne Human</t>
  </si>
  <si>
    <t>Grant Bal</t>
  </si>
  <si>
    <t>Class C</t>
  </si>
  <si>
    <t>01:50.530</t>
  </si>
  <si>
    <t>01:17.556</t>
  </si>
  <si>
    <t>1:33.122</t>
  </si>
  <si>
    <t>02:27.400</t>
  </si>
  <si>
    <t>2:19.760</t>
  </si>
  <si>
    <t>Peter Viljoen</t>
  </si>
  <si>
    <t>Jacques vd Zee</t>
  </si>
  <si>
    <t>Louise vd Walt</t>
  </si>
  <si>
    <t>Mel Spur</t>
  </si>
  <si>
    <t>Andre de Lange</t>
  </si>
  <si>
    <t>Andre Dannhauser</t>
  </si>
  <si>
    <t>Class D</t>
  </si>
  <si>
    <t>Mark Silverwood</t>
  </si>
  <si>
    <t>Nic Cleary</t>
  </si>
  <si>
    <t>Andrew Hayes</t>
  </si>
  <si>
    <t>New Lap Records</t>
  </si>
  <si>
    <t>01:56.934</t>
  </si>
  <si>
    <t>02:17.537</t>
  </si>
  <si>
    <t>02:17.398</t>
  </si>
  <si>
    <t>02:01.722</t>
  </si>
  <si>
    <t>01:15.924</t>
  </si>
  <si>
    <t>02:22.144</t>
  </si>
  <si>
    <t>Zane van Zyl</t>
  </si>
  <si>
    <t>02:21.890</t>
  </si>
  <si>
    <t>C611</t>
  </si>
  <si>
    <t>B3</t>
  </si>
  <si>
    <t>C21</t>
  </si>
  <si>
    <t>Wins</t>
  </si>
  <si>
    <t>RENO VAN HEERDEN</t>
  </si>
  <si>
    <t>JOHN LANGE</t>
  </si>
  <si>
    <t>NATHAN LIZEMORE</t>
  </si>
  <si>
    <t>B87</t>
  </si>
  <si>
    <t>C25</t>
  </si>
  <si>
    <t>A100</t>
  </si>
  <si>
    <t>-</t>
  </si>
  <si>
    <t>B19</t>
  </si>
  <si>
    <t>C89</t>
  </si>
  <si>
    <t>2:19.517</t>
  </si>
  <si>
    <t>Karel Stols</t>
  </si>
  <si>
    <t>2:20.707</t>
  </si>
  <si>
    <t>2:24.384</t>
  </si>
  <si>
    <t>Shaun Besteman</t>
  </si>
  <si>
    <t>2:20.183</t>
  </si>
  <si>
    <t>C49</t>
  </si>
  <si>
    <t>Bonus Points</t>
  </si>
  <si>
    <t>2017 SUPERHATCH CLUB CHAMPIONSHIP - OVERALL POINTS</t>
  </si>
  <si>
    <t>TREVOR STRINGER</t>
  </si>
  <si>
    <t>B/C49</t>
  </si>
  <si>
    <t>A/C89</t>
  </si>
  <si>
    <t>JUAN VAN DER WALT</t>
  </si>
  <si>
    <t>C155</t>
  </si>
  <si>
    <t>1:17.760</t>
  </si>
  <si>
    <t>1:20.611</t>
  </si>
  <si>
    <t>1:23.408</t>
  </si>
  <si>
    <t>2:15.504</t>
  </si>
  <si>
    <t>2017 SUPERHATCH CLUB CHAMPIONSHIP - CLASS A</t>
  </si>
  <si>
    <t>* No points for Pole at Red Star (2 Sept 2017) - scales not available post Qualifying</t>
  </si>
  <si>
    <t>2017 SUPERHATCH CLUB CHAMPIONSHIP - CLASS B</t>
  </si>
  <si>
    <t>B49</t>
  </si>
  <si>
    <t>2017 SUPERHATCH CLUB CHAMPIONSHIP - CLASS C</t>
  </si>
  <si>
    <t>JONATHAN DU TOIT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</si>
</sst>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R&quot;\ #,##0;[Red]&quot;R&quot;\ \-#,##0"/>
    <numFmt numFmtId="164" formatCode="0.000"/>
    <numFmt numFmtId="165" formatCode="mm:ss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6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12" xfId="0" applyFont="1" applyBorder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2" borderId="1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16" fontId="1" fillId="2" borderId="15" xfId="0" applyNumberFormat="1" applyFont="1" applyFill="1" applyBorder="1" applyAlignment="1">
      <alignment horizontal="center"/>
    </xf>
    <xf numFmtId="16" fontId="1" fillId="2" borderId="0" xfId="0" applyNumberFormat="1" applyFont="1" applyFill="1" applyBorder="1" applyAlignment="1">
      <alignment horizontal="center"/>
    </xf>
    <xf numFmtId="16" fontId="1" fillId="2" borderId="16" xfId="0" applyNumberFormat="1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4" borderId="12" xfId="0" applyFont="1" applyFill="1" applyBorder="1" applyAlignment="1">
      <alignment horizontal="center"/>
    </xf>
    <xf numFmtId="0" fontId="0" fillId="4" borderId="13" xfId="0" applyFont="1" applyFill="1" applyBorder="1" applyAlignment="1">
      <alignment horizontal="center"/>
    </xf>
    <xf numFmtId="0" fontId="0" fillId="5" borderId="6" xfId="0" applyFont="1" applyFill="1" applyBorder="1" applyAlignment="1">
      <alignment horizontal="center"/>
    </xf>
    <xf numFmtId="0" fontId="0" fillId="5" borderId="28" xfId="0" applyFont="1" applyFill="1" applyBorder="1" applyAlignment="1">
      <alignment horizontal="center"/>
    </xf>
    <xf numFmtId="0" fontId="0" fillId="4" borderId="14" xfId="0" applyFont="1" applyFill="1" applyBorder="1" applyAlignment="1">
      <alignment horizontal="center"/>
    </xf>
    <xf numFmtId="0" fontId="0" fillId="6" borderId="5" xfId="0" applyFont="1" applyFill="1" applyBorder="1" applyAlignment="1">
      <alignment horizontal="center"/>
    </xf>
    <xf numFmtId="0" fontId="0" fillId="6" borderId="6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6" fontId="1" fillId="2" borderId="18" xfId="0" applyNumberFormat="1" applyFont="1" applyFill="1" applyBorder="1" applyAlignment="1">
      <alignment horizontal="center" vertical="center"/>
    </xf>
    <xf numFmtId="6" fontId="1" fillId="2" borderId="19" xfId="0" applyNumberFormat="1" applyFont="1" applyFill="1" applyBorder="1" applyAlignment="1">
      <alignment horizontal="center" vertical="center"/>
    </xf>
    <xf numFmtId="6" fontId="1" fillId="2" borderId="20" xfId="0" applyNumberFormat="1" applyFont="1" applyFill="1" applyBorder="1" applyAlignment="1">
      <alignment horizontal="center" vertical="center"/>
    </xf>
    <xf numFmtId="6" fontId="1" fillId="4" borderId="18" xfId="0" quotePrefix="1" applyNumberFormat="1" applyFont="1" applyFill="1" applyBorder="1" applyAlignment="1">
      <alignment horizontal="center" vertical="center"/>
    </xf>
    <xf numFmtId="6" fontId="1" fillId="4" borderId="21" xfId="0" quotePrefix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0" fillId="3" borderId="0" xfId="0" applyFont="1" applyFill="1"/>
    <xf numFmtId="0" fontId="11" fillId="7" borderId="30" xfId="0" applyFont="1" applyFill="1" applyBorder="1" applyAlignment="1">
      <alignment horizontal="center"/>
    </xf>
    <xf numFmtId="0" fontId="11" fillId="7" borderId="4" xfId="0" applyFont="1" applyFill="1" applyBorder="1" applyAlignment="1">
      <alignment horizontal="center"/>
    </xf>
    <xf numFmtId="164" fontId="8" fillId="8" borderId="15" xfId="0" applyNumberFormat="1" applyFont="1" applyFill="1" applyBorder="1" applyAlignment="1">
      <alignment horizontal="center"/>
    </xf>
    <xf numFmtId="165" fontId="8" fillId="8" borderId="2" xfId="0" applyNumberFormat="1" applyFont="1" applyFill="1" applyBorder="1" applyAlignment="1">
      <alignment horizontal="center"/>
    </xf>
    <xf numFmtId="47" fontId="8" fillId="8" borderId="2" xfId="0" quotePrefix="1" applyNumberFormat="1" applyFont="1" applyFill="1" applyBorder="1" applyAlignment="1">
      <alignment horizontal="center"/>
    </xf>
    <xf numFmtId="0" fontId="8" fillId="8" borderId="2" xfId="0" quotePrefix="1" applyFont="1" applyFill="1" applyBorder="1" applyAlignment="1">
      <alignment horizontal="center"/>
    </xf>
    <xf numFmtId="0" fontId="8" fillId="8" borderId="10" xfId="0" quotePrefix="1" applyFont="1" applyFill="1" applyBorder="1" applyAlignment="1">
      <alignment horizontal="center"/>
    </xf>
    <xf numFmtId="0" fontId="10" fillId="8" borderId="15" xfId="0" applyFont="1" applyFill="1" applyBorder="1" applyAlignment="1">
      <alignment horizontal="center"/>
    </xf>
    <xf numFmtId="0" fontId="10" fillId="8" borderId="11" xfId="0" applyFont="1" applyFill="1" applyBorder="1" applyAlignment="1">
      <alignment horizontal="center"/>
    </xf>
    <xf numFmtId="0" fontId="10" fillId="8" borderId="23" xfId="0" applyFont="1" applyFill="1" applyBorder="1" applyAlignment="1">
      <alignment horizontal="center"/>
    </xf>
    <xf numFmtId="164" fontId="8" fillId="9" borderId="2" xfId="0" applyNumberFormat="1" applyFont="1" applyFill="1" applyBorder="1" applyAlignment="1">
      <alignment horizontal="center"/>
    </xf>
    <xf numFmtId="165" fontId="8" fillId="9" borderId="2" xfId="0" applyNumberFormat="1" applyFont="1" applyFill="1" applyBorder="1" applyAlignment="1">
      <alignment horizontal="center"/>
    </xf>
    <xf numFmtId="47" fontId="8" fillId="9" borderId="2" xfId="0" quotePrefix="1" applyNumberFormat="1" applyFont="1" applyFill="1" applyBorder="1" applyAlignment="1">
      <alignment horizontal="center"/>
    </xf>
    <xf numFmtId="0" fontId="8" fillId="9" borderId="2" xfId="0" quotePrefix="1" applyFont="1" applyFill="1" applyBorder="1" applyAlignment="1">
      <alignment horizontal="center"/>
    </xf>
    <xf numFmtId="165" fontId="8" fillId="9" borderId="2" xfId="0" quotePrefix="1" applyNumberFormat="1" applyFont="1" applyFill="1" applyBorder="1" applyAlignment="1">
      <alignment horizontal="center"/>
    </xf>
    <xf numFmtId="165" fontId="8" fillId="9" borderId="10" xfId="0" quotePrefix="1" applyNumberFormat="1" applyFont="1" applyFill="1" applyBorder="1" applyAlignment="1">
      <alignment horizontal="center"/>
    </xf>
    <xf numFmtId="0" fontId="10" fillId="9" borderId="15" xfId="0" applyFont="1" applyFill="1" applyBorder="1" applyAlignment="1">
      <alignment horizontal="center"/>
    </xf>
    <xf numFmtId="0" fontId="10" fillId="9" borderId="11" xfId="0" applyFont="1" applyFill="1" applyBorder="1" applyAlignment="1">
      <alignment horizontal="center"/>
    </xf>
    <xf numFmtId="0" fontId="10" fillId="9" borderId="23" xfId="0" applyFont="1" applyFill="1" applyBorder="1" applyAlignment="1">
      <alignment horizontal="center"/>
    </xf>
    <xf numFmtId="0" fontId="10" fillId="9" borderId="22" xfId="0" applyFont="1" applyFill="1" applyBorder="1" applyAlignment="1">
      <alignment horizontal="center"/>
    </xf>
    <xf numFmtId="164" fontId="8" fillId="10" borderId="2" xfId="0" applyNumberFormat="1" applyFont="1" applyFill="1" applyBorder="1" applyAlignment="1">
      <alignment horizontal="center"/>
    </xf>
    <xf numFmtId="165" fontId="8" fillId="10" borderId="2" xfId="0" applyNumberFormat="1" applyFont="1" applyFill="1" applyBorder="1" applyAlignment="1">
      <alignment horizontal="center"/>
    </xf>
    <xf numFmtId="47" fontId="8" fillId="10" borderId="2" xfId="0" quotePrefix="1" applyNumberFormat="1" applyFont="1" applyFill="1" applyBorder="1" applyAlignment="1">
      <alignment horizontal="center"/>
    </xf>
    <xf numFmtId="0" fontId="8" fillId="10" borderId="2" xfId="0" quotePrefix="1" applyFont="1" applyFill="1" applyBorder="1" applyAlignment="1">
      <alignment horizontal="center"/>
    </xf>
    <xf numFmtId="165" fontId="8" fillId="10" borderId="10" xfId="0" quotePrefix="1" applyNumberFormat="1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10" fillId="10" borderId="11" xfId="0" applyFont="1" applyFill="1" applyBorder="1" applyAlignment="1">
      <alignment horizontal="center"/>
    </xf>
    <xf numFmtId="0" fontId="10" fillId="10" borderId="23" xfId="0" applyFont="1" applyFill="1" applyBorder="1" applyAlignment="1">
      <alignment horizontal="center"/>
    </xf>
    <xf numFmtId="0" fontId="10" fillId="10" borderId="22" xfId="0" applyFont="1" applyFill="1" applyBorder="1" applyAlignment="1">
      <alignment horizontal="center"/>
    </xf>
    <xf numFmtId="164" fontId="8" fillId="6" borderId="2" xfId="0" applyNumberFormat="1" applyFont="1" applyFill="1" applyBorder="1" applyAlignment="1">
      <alignment horizontal="center"/>
    </xf>
    <xf numFmtId="165" fontId="8" fillId="6" borderId="2" xfId="0" applyNumberFormat="1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8" fillId="6" borderId="11" xfId="0" applyFont="1" applyFill="1" applyBorder="1" applyAlignment="1">
      <alignment horizontal="center"/>
    </xf>
    <xf numFmtId="0" fontId="10" fillId="6" borderId="15" xfId="0" applyFont="1" applyFill="1" applyBorder="1" applyAlignment="1">
      <alignment horizontal="center"/>
    </xf>
    <xf numFmtId="0" fontId="10" fillId="6" borderId="11" xfId="0" applyFont="1" applyFill="1" applyBorder="1" applyAlignment="1">
      <alignment horizontal="center"/>
    </xf>
    <xf numFmtId="0" fontId="10" fillId="6" borderId="23" xfId="0" applyFont="1" applyFill="1" applyBorder="1" applyAlignment="1">
      <alignment horizontal="center"/>
    </xf>
    <xf numFmtId="0" fontId="10" fillId="6" borderId="22" xfId="0" applyFont="1" applyFill="1" applyBorder="1" applyAlignment="1">
      <alignment horizontal="center"/>
    </xf>
    <xf numFmtId="164" fontId="8" fillId="8" borderId="2" xfId="0" applyNumberFormat="1" applyFont="1" applyFill="1" applyBorder="1" applyAlignment="1">
      <alignment horizontal="center"/>
    </xf>
    <xf numFmtId="165" fontId="8" fillId="8" borderId="2" xfId="0" quotePrefix="1" applyNumberFormat="1" applyFont="1" applyFill="1" applyBorder="1" applyAlignment="1">
      <alignment horizontal="center"/>
    </xf>
    <xf numFmtId="47" fontId="1" fillId="8" borderId="10" xfId="0" quotePrefix="1" applyNumberFormat="1" applyFont="1" applyFill="1" applyBorder="1" applyAlignment="1">
      <alignment horizontal="center"/>
    </xf>
    <xf numFmtId="0" fontId="8" fillId="8" borderId="4" xfId="0" quotePrefix="1" applyFont="1" applyFill="1" applyBorder="1" applyAlignment="1">
      <alignment horizontal="center"/>
    </xf>
    <xf numFmtId="0" fontId="10" fillId="8" borderId="16" xfId="0" applyFont="1" applyFill="1" applyBorder="1" applyAlignment="1">
      <alignment horizontal="center"/>
    </xf>
    <xf numFmtId="15" fontId="10" fillId="8" borderId="23" xfId="0" applyNumberFormat="1" applyFont="1" applyFill="1" applyBorder="1" applyAlignment="1">
      <alignment horizontal="center"/>
    </xf>
    <xf numFmtId="15" fontId="10" fillId="8" borderId="22" xfId="0" applyNumberFormat="1" applyFont="1" applyFill="1" applyBorder="1" applyAlignment="1">
      <alignment horizontal="center"/>
    </xf>
    <xf numFmtId="0" fontId="10" fillId="8" borderId="26" xfId="0" applyFont="1" applyFill="1" applyBorder="1" applyAlignment="1">
      <alignment horizontal="center"/>
    </xf>
    <xf numFmtId="0" fontId="10" fillId="8" borderId="22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/>
    </xf>
    <xf numFmtId="0" fontId="8" fillId="8" borderId="10" xfId="0" applyFont="1" applyFill="1" applyBorder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0" fillId="8" borderId="10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47" fontId="1" fillId="9" borderId="10" xfId="0" quotePrefix="1" applyNumberFormat="1" applyFont="1" applyFill="1" applyBorder="1" applyAlignment="1">
      <alignment horizontal="center"/>
    </xf>
    <xf numFmtId="0" fontId="8" fillId="9" borderId="4" xfId="0" quotePrefix="1" applyFont="1" applyFill="1" applyBorder="1" applyAlignment="1">
      <alignment horizontal="center"/>
    </xf>
    <xf numFmtId="0" fontId="8" fillId="9" borderId="10" xfId="0" quotePrefix="1" applyFont="1" applyFill="1" applyBorder="1" applyAlignment="1">
      <alignment horizontal="center"/>
    </xf>
    <xf numFmtId="0" fontId="10" fillId="9" borderId="16" xfId="0" applyFont="1" applyFill="1" applyBorder="1" applyAlignment="1">
      <alignment horizontal="center"/>
    </xf>
    <xf numFmtId="15" fontId="10" fillId="9" borderId="23" xfId="0" applyNumberFormat="1" applyFont="1" applyFill="1" applyBorder="1" applyAlignment="1">
      <alignment horizontal="center"/>
    </xf>
    <xf numFmtId="15" fontId="10" fillId="9" borderId="22" xfId="0" applyNumberFormat="1" applyFont="1" applyFill="1" applyBorder="1" applyAlignment="1">
      <alignment horizontal="center"/>
    </xf>
    <xf numFmtId="0" fontId="10" fillId="9" borderId="26" xfId="0" applyFont="1" applyFill="1" applyBorder="1" applyAlignment="1">
      <alignment horizontal="center"/>
    </xf>
    <xf numFmtId="0" fontId="8" fillId="9" borderId="2" xfId="0" applyFont="1" applyFill="1" applyBorder="1" applyAlignment="1">
      <alignment horizontal="center"/>
    </xf>
    <xf numFmtId="0" fontId="8" fillId="9" borderId="4" xfId="0" applyFont="1" applyFill="1" applyBorder="1" applyAlignment="1">
      <alignment horizontal="center"/>
    </xf>
    <xf numFmtId="0" fontId="8" fillId="9" borderId="10" xfId="0" applyFont="1" applyFill="1" applyBorder="1" applyAlignment="1">
      <alignment horizontal="center"/>
    </xf>
    <xf numFmtId="0" fontId="10" fillId="9" borderId="2" xfId="0" applyFont="1" applyFill="1" applyBorder="1" applyAlignment="1">
      <alignment horizontal="center"/>
    </xf>
    <xf numFmtId="0" fontId="10" fillId="9" borderId="10" xfId="0" applyFont="1" applyFill="1" applyBorder="1" applyAlignment="1">
      <alignment horizontal="center"/>
    </xf>
    <xf numFmtId="0" fontId="10" fillId="9" borderId="4" xfId="0" applyFont="1" applyFill="1" applyBorder="1" applyAlignment="1">
      <alignment horizontal="center"/>
    </xf>
    <xf numFmtId="164" fontId="10" fillId="10" borderId="2" xfId="0" applyNumberFormat="1" applyFont="1" applyFill="1" applyBorder="1" applyAlignment="1">
      <alignment horizontal="center"/>
    </xf>
    <xf numFmtId="165" fontId="10" fillId="10" borderId="2" xfId="0" applyNumberFormat="1" applyFont="1" applyFill="1" applyBorder="1" applyAlignment="1">
      <alignment horizontal="center"/>
    </xf>
    <xf numFmtId="47" fontId="10" fillId="10" borderId="2" xfId="0" quotePrefix="1" applyNumberFormat="1" applyFont="1" applyFill="1" applyBorder="1" applyAlignment="1">
      <alignment horizontal="center"/>
    </xf>
    <xf numFmtId="0" fontId="10" fillId="10" borderId="2" xfId="0" quotePrefix="1" applyFont="1" applyFill="1" applyBorder="1" applyAlignment="1">
      <alignment horizontal="center"/>
    </xf>
    <xf numFmtId="0" fontId="10" fillId="10" borderId="10" xfId="0" quotePrefix="1" applyFont="1" applyFill="1" applyBorder="1" applyAlignment="1">
      <alignment horizontal="center"/>
    </xf>
    <xf numFmtId="0" fontId="10" fillId="10" borderId="2" xfId="0" applyFont="1" applyFill="1" applyBorder="1" applyAlignment="1">
      <alignment horizontal="center"/>
    </xf>
    <xf numFmtId="0" fontId="10" fillId="10" borderId="10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" fillId="4" borderId="30" xfId="0" applyFont="1" applyFill="1" applyBorder="1" applyAlignment="1">
      <alignment horizontal="center" vertical="center" textRotation="90" wrapText="1"/>
    </xf>
    <xf numFmtId="0" fontId="2" fillId="0" borderId="13" xfId="0" applyFont="1" applyBorder="1"/>
    <xf numFmtId="0" fontId="6" fillId="3" borderId="13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16" fontId="1" fillId="2" borderId="23" xfId="0" applyNumberFormat="1" applyFont="1" applyFill="1" applyBorder="1" applyAlignment="1">
      <alignment horizontal="center"/>
    </xf>
    <xf numFmtId="16" fontId="1" fillId="2" borderId="17" xfId="0" applyNumberFormat="1" applyFont="1" applyFill="1" applyBorder="1" applyAlignment="1">
      <alignment horizontal="center"/>
    </xf>
    <xf numFmtId="16" fontId="1" fillId="2" borderId="26" xfId="0" applyNumberFormat="1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 vertical="center" textRotation="90"/>
    </xf>
    <xf numFmtId="0" fontId="1" fillId="2" borderId="22" xfId="0" applyFont="1" applyFill="1" applyBorder="1" applyAlignment="1">
      <alignment horizontal="center" vertical="center" textRotation="90" wrapText="1"/>
    </xf>
    <xf numFmtId="0" fontId="1" fillId="2" borderId="22" xfId="0" applyFont="1" applyFill="1" applyBorder="1" applyAlignment="1">
      <alignment horizontal="center" vertical="center" wrapText="1"/>
    </xf>
    <xf numFmtId="0" fontId="0" fillId="0" borderId="5" xfId="0" quotePrefix="1" applyFont="1" applyFill="1" applyBorder="1" applyAlignment="1">
      <alignment horizontal="center"/>
    </xf>
    <xf numFmtId="0" fontId="0" fillId="0" borderId="7" xfId="0" quotePrefix="1" applyFont="1" applyFill="1" applyBorder="1" applyAlignment="1">
      <alignment horizontal="center"/>
    </xf>
    <xf numFmtId="0" fontId="0" fillId="0" borderId="9" xfId="0" quotePrefix="1" applyFont="1" applyFill="1" applyBorder="1" applyAlignment="1">
      <alignment horizontal="center"/>
    </xf>
    <xf numFmtId="0" fontId="0" fillId="0" borderId="1" xfId="0" quotePrefix="1" applyFont="1" applyFill="1" applyBorder="1" applyAlignment="1">
      <alignment horizontal="center"/>
    </xf>
    <xf numFmtId="0" fontId="0" fillId="6" borderId="5" xfId="0" quotePrefix="1" applyFont="1" applyFill="1" applyBorder="1" applyAlignment="1">
      <alignment horizontal="center"/>
    </xf>
    <xf numFmtId="0" fontId="0" fillId="6" borderId="7" xfId="0" quotePrefix="1" applyFont="1" applyFill="1" applyBorder="1" applyAlignment="1">
      <alignment horizontal="center"/>
    </xf>
    <xf numFmtId="0" fontId="0" fillId="6" borderId="9" xfId="0" quotePrefix="1" applyFont="1" applyFill="1" applyBorder="1" applyAlignment="1">
      <alignment horizontal="center"/>
    </xf>
    <xf numFmtId="0" fontId="0" fillId="6" borderId="6" xfId="0" quotePrefix="1" applyFont="1" applyFill="1" applyBorder="1" applyAlignment="1">
      <alignment horizontal="center"/>
    </xf>
    <xf numFmtId="0" fontId="0" fillId="0" borderId="6" xfId="0" quotePrefix="1" applyFont="1" applyFill="1" applyBorder="1" applyAlignment="1">
      <alignment horizontal="center"/>
    </xf>
    <xf numFmtId="0" fontId="0" fillId="0" borderId="8" xfId="0" quotePrefix="1" applyFont="1" applyFill="1" applyBorder="1" applyAlignment="1">
      <alignment horizontal="center"/>
    </xf>
    <xf numFmtId="0" fontId="0" fillId="0" borderId="27" xfId="0" quotePrefix="1" applyFont="1" applyFill="1" applyBorder="1" applyAlignment="1">
      <alignment horizontal="center"/>
    </xf>
    <xf numFmtId="0" fontId="0" fillId="0" borderId="28" xfId="0" quotePrefix="1" applyFont="1" applyFill="1" applyBorder="1" applyAlignment="1">
      <alignment horizontal="center"/>
    </xf>
    <xf numFmtId="0" fontId="0" fillId="6" borderId="1" xfId="0" quotePrefix="1" applyFont="1" applyFill="1" applyBorder="1" applyAlignment="1">
      <alignment horizontal="center"/>
    </xf>
    <xf numFmtId="0" fontId="0" fillId="6" borderId="8" xfId="0" quotePrefix="1" applyFont="1" applyFill="1" applyBorder="1" applyAlignment="1">
      <alignment horizontal="center"/>
    </xf>
    <xf numFmtId="47" fontId="8" fillId="8" borderId="10" xfId="0" quotePrefix="1" applyNumberFormat="1" applyFont="1" applyFill="1" applyBorder="1" applyAlignment="1">
      <alignment horizontal="center"/>
    </xf>
    <xf numFmtId="15" fontId="10" fillId="10" borderId="22" xfId="0" applyNumberFormat="1" applyFont="1" applyFill="1" applyBorder="1" applyAlignment="1">
      <alignment horizontal="center"/>
    </xf>
    <xf numFmtId="0" fontId="6" fillId="0" borderId="12" xfId="0" applyNumberFormat="1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0" fillId="6" borderId="27" xfId="0" applyFont="1" applyFill="1" applyBorder="1" applyAlignment="1">
      <alignment horizontal="center"/>
    </xf>
    <xf numFmtId="0" fontId="0" fillId="6" borderId="29" xfId="0" applyFont="1" applyFill="1" applyBorder="1" applyAlignment="1">
      <alignment horizontal="center"/>
    </xf>
    <xf numFmtId="0" fontId="0" fillId="6" borderId="27" xfId="0" quotePrefix="1" applyFont="1" applyFill="1" applyBorder="1" applyAlignment="1">
      <alignment horizontal="center"/>
    </xf>
    <xf numFmtId="0" fontId="0" fillId="6" borderId="28" xfId="0" applyFont="1" applyFill="1" applyBorder="1" applyAlignment="1">
      <alignment horizontal="center"/>
    </xf>
    <xf numFmtId="0" fontId="0" fillId="6" borderId="28" xfId="0" quotePrefix="1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5" borderId="6" xfId="0" quotePrefix="1" applyFont="1" applyFill="1" applyBorder="1" applyAlignment="1">
      <alignment horizontal="center"/>
    </xf>
    <xf numFmtId="0" fontId="8" fillId="10" borderId="10" xfId="0" quotePrefix="1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5" borderId="1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6" fillId="0" borderId="14" xfId="0" applyFont="1" applyFill="1" applyBorder="1"/>
    <xf numFmtId="0" fontId="6" fillId="0" borderId="14" xfId="0" applyNumberFormat="1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0" borderId="12" xfId="0" applyFont="1" applyFill="1" applyBorder="1"/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/>
    <xf numFmtId="0" fontId="6" fillId="3" borderId="13" xfId="0" applyFont="1" applyFill="1" applyBorder="1" applyAlignment="1">
      <alignment horizontal="center"/>
    </xf>
    <xf numFmtId="0" fontId="0" fillId="6" borderId="29" xfId="0" quotePrefix="1" applyFont="1" applyFill="1" applyBorder="1" applyAlignment="1">
      <alignment horizontal="center"/>
    </xf>
    <xf numFmtId="0" fontId="0" fillId="0" borderId="29" xfId="0" quotePrefix="1" applyFont="1" applyFill="1" applyBorder="1" applyAlignment="1">
      <alignment horizontal="center"/>
    </xf>
    <xf numFmtId="0" fontId="0" fillId="5" borderId="1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5" borderId="12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5" borderId="13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0" xfId="0" applyFont="1"/>
    <xf numFmtId="0" fontId="0" fillId="5" borderId="1" xfId="0" quotePrefix="1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2" borderId="15" xfId="0" applyFont="1" applyFill="1" applyBorder="1" applyAlignment="1">
      <alignment horizontal="center" vertical="center" textRotation="90" wrapText="1"/>
    </xf>
    <xf numFmtId="0" fontId="1" fillId="2" borderId="1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" fillId="2" borderId="24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 vertical="center" textRotation="90" wrapText="1"/>
    </xf>
    <xf numFmtId="0" fontId="1" fillId="4" borderId="11" xfId="0" applyFont="1" applyFill="1" applyBorder="1" applyAlignment="1">
      <alignment horizontal="center" vertical="center" textRotation="90" wrapText="1"/>
    </xf>
    <xf numFmtId="0" fontId="1" fillId="4" borderId="2" xfId="0" applyFont="1" applyFill="1" applyBorder="1" applyAlignment="1">
      <alignment horizontal="center" textRotation="90"/>
    </xf>
    <xf numFmtId="0" fontId="1" fillId="4" borderId="4" xfId="0" applyFont="1" applyFill="1" applyBorder="1" applyAlignment="1">
      <alignment horizontal="center" textRotation="90"/>
    </xf>
    <xf numFmtId="0" fontId="1" fillId="4" borderId="15" xfId="0" applyFont="1" applyFill="1" applyBorder="1" applyAlignment="1">
      <alignment horizontal="center" textRotation="90"/>
    </xf>
    <xf numFmtId="0" fontId="1" fillId="4" borderId="16" xfId="0" applyFont="1" applyFill="1" applyBorder="1" applyAlignment="1">
      <alignment horizontal="center" textRotation="90"/>
    </xf>
    <xf numFmtId="14" fontId="1" fillId="2" borderId="15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 textRotation="90"/>
    </xf>
    <xf numFmtId="0" fontId="1" fillId="2" borderId="11" xfId="0" applyFont="1" applyFill="1" applyBorder="1" applyAlignment="1">
      <alignment horizontal="center" vertical="center" textRotation="90"/>
    </xf>
    <xf numFmtId="0" fontId="1" fillId="2" borderId="10" xfId="0" applyFont="1" applyFill="1" applyBorder="1" applyAlignment="1">
      <alignment horizontal="center" vertical="center" textRotation="90" wrapText="1"/>
    </xf>
    <xf numFmtId="0" fontId="1" fillId="2" borderId="11" xfId="0" applyFont="1" applyFill="1" applyBorder="1" applyAlignment="1">
      <alignment horizontal="center" vertical="center" textRotation="90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center" vertical="center"/>
    </xf>
    <xf numFmtId="0" fontId="8" fillId="8" borderId="22" xfId="0" applyFont="1" applyFill="1" applyBorder="1" applyAlignment="1">
      <alignment horizontal="center" vertical="center"/>
    </xf>
    <xf numFmtId="0" fontId="8" fillId="9" borderId="10" xfId="0" applyFont="1" applyFill="1" applyBorder="1" applyAlignment="1">
      <alignment horizontal="center" vertical="center"/>
    </xf>
    <xf numFmtId="0" fontId="8" fillId="9" borderId="11" xfId="0" applyFont="1" applyFill="1" applyBorder="1" applyAlignment="1">
      <alignment horizontal="center" vertical="center"/>
    </xf>
    <xf numFmtId="0" fontId="8" fillId="9" borderId="22" xfId="0" applyFont="1" applyFill="1" applyBorder="1" applyAlignment="1">
      <alignment horizontal="center" vertical="center"/>
    </xf>
    <xf numFmtId="0" fontId="8" fillId="10" borderId="10" xfId="0" applyFont="1" applyFill="1" applyBorder="1" applyAlignment="1">
      <alignment horizontal="center" vertical="center"/>
    </xf>
    <xf numFmtId="0" fontId="8" fillId="10" borderId="11" xfId="0" applyFont="1" applyFill="1" applyBorder="1" applyAlignment="1">
      <alignment horizontal="center" vertical="center"/>
    </xf>
    <xf numFmtId="0" fontId="8" fillId="10" borderId="22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8" fillId="6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105834</xdr:colOff>
      <xdr:row>1</xdr:row>
      <xdr:rowOff>0</xdr:rowOff>
    </xdr:from>
    <xdr:to>
      <xdr:col>1</xdr:col>
      <xdr:colOff>1979084</xdr:colOff>
      <xdr:row>5</xdr:row>
      <xdr:rowOff>179917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4" y="338667"/>
          <a:ext cx="2190750" cy="10689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328084</xdr:colOff>
      <xdr:row>0</xdr:row>
      <xdr:rowOff>264584</xdr:rowOff>
    </xdr:from>
    <xdr:to>
      <xdr:col>2</xdr:col>
      <xdr:colOff>535518</xdr:colOff>
      <xdr:row>5</xdr:row>
      <xdr:rowOff>84666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584" y="264584"/>
          <a:ext cx="2207684" cy="10477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359834</xdr:colOff>
      <xdr:row>1</xdr:row>
      <xdr:rowOff>21167</xdr:rowOff>
    </xdr:from>
    <xdr:to>
      <xdr:col>2</xdr:col>
      <xdr:colOff>567268</xdr:colOff>
      <xdr:row>5</xdr:row>
      <xdr:rowOff>148167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334" y="359834"/>
          <a:ext cx="2207684" cy="1016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349251</xdr:colOff>
      <xdr:row>1</xdr:row>
      <xdr:rowOff>31750</xdr:rowOff>
    </xdr:from>
    <xdr:to>
      <xdr:col>2</xdr:col>
      <xdr:colOff>556685</xdr:colOff>
      <xdr:row>5</xdr:row>
      <xdr:rowOff>211667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370417"/>
          <a:ext cx="2207684" cy="10689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48"/>
  <sheetViews>
    <sheetView tabSelected="1" zoomScale="90" zoomScaleNormal="90" zoomScaleSheetLayoutView="90" workbookViewId="0">
      <selection activeCell="A7" sqref="A7"/>
    </sheetView>
  </sheetViews>
  <sheetFormatPr defaultRowHeight="15" x14ac:dyDescent="0.25"/>
  <cols>
    <col min="1" max="1" width="4.7109375" bestFit="1" customWidth="1"/>
    <col min="2" max="2" width="30" customWidth="1"/>
    <col min="3" max="3" width="13" customWidth="1"/>
    <col min="4" max="4" width="9" customWidth="1"/>
    <col min="5" max="7" width="4.140625" style="1" customWidth="1"/>
    <col min="8" max="25" width="4.7109375" style="1" customWidth="1"/>
    <col min="26" max="34" width="4.7109375" style="18" customWidth="1"/>
    <col min="35" max="37" width="4.7109375" style="1" customWidth="1"/>
    <col min="38" max="38" width="3.5703125" style="123" customWidth="1"/>
    <col min="39" max="40" width="3.5703125" style="18" customWidth="1"/>
    <col min="41" max="41" width="6.140625" style="1" customWidth="1"/>
    <col min="42" max="43" width="2.5703125" style="1" customWidth="1"/>
    <col min="44" max="44" width="5.7109375" style="1" customWidth="1"/>
    <col min="45" max="45" width="8.28515625" style="18" customWidth="1"/>
  </cols>
  <sheetData>
    <row r="1" spans="1:47" ht="27" customHeight="1" x14ac:dyDescent="0.25">
      <c r="A1" s="196" t="s">
        <v>169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  <c r="AQ1" s="196"/>
      <c r="AR1" s="196"/>
      <c r="AS1" s="196"/>
      <c r="AT1" s="2"/>
      <c r="AU1" s="2"/>
    </row>
    <row r="2" spans="1:47" ht="20.25" customHeight="1" thickBot="1" x14ac:dyDescent="0.3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2"/>
      <c r="AU2" s="2"/>
    </row>
    <row r="3" spans="1:47" ht="15" customHeight="1" thickBot="1" x14ac:dyDescent="0.3">
      <c r="A3" s="190"/>
      <c r="B3" s="190"/>
      <c r="C3" s="190"/>
      <c r="D3" s="190"/>
      <c r="E3" s="197" t="s">
        <v>168</v>
      </c>
      <c r="F3" s="198"/>
      <c r="G3" s="199"/>
      <c r="H3" s="187" t="s">
        <v>63</v>
      </c>
      <c r="I3" s="188"/>
      <c r="J3" s="189"/>
      <c r="K3" s="187" t="s">
        <v>65</v>
      </c>
      <c r="L3" s="188"/>
      <c r="M3" s="189"/>
      <c r="N3" s="187" t="s">
        <v>66</v>
      </c>
      <c r="O3" s="188"/>
      <c r="P3" s="189"/>
      <c r="Q3" s="187" t="s">
        <v>63</v>
      </c>
      <c r="R3" s="188"/>
      <c r="S3" s="189"/>
      <c r="T3" s="187" t="s">
        <v>66</v>
      </c>
      <c r="U3" s="188"/>
      <c r="V3" s="189"/>
      <c r="W3" s="187" t="s">
        <v>63</v>
      </c>
      <c r="X3" s="188"/>
      <c r="Y3" s="189"/>
      <c r="Z3" s="187" t="s">
        <v>65</v>
      </c>
      <c r="AA3" s="188"/>
      <c r="AB3" s="189"/>
      <c r="AC3" s="187" t="s">
        <v>67</v>
      </c>
      <c r="AD3" s="188"/>
      <c r="AE3" s="189"/>
      <c r="AF3" s="187" t="s">
        <v>68</v>
      </c>
      <c r="AG3" s="188"/>
      <c r="AH3" s="189"/>
      <c r="AI3" s="187" t="s">
        <v>63</v>
      </c>
      <c r="AJ3" s="188"/>
      <c r="AK3" s="189"/>
      <c r="AL3" s="207" t="s">
        <v>151</v>
      </c>
      <c r="AM3" s="207" t="s">
        <v>75</v>
      </c>
      <c r="AN3" s="207" t="s">
        <v>76</v>
      </c>
      <c r="AO3" s="209" t="s">
        <v>5</v>
      </c>
      <c r="AP3" s="202" t="s">
        <v>77</v>
      </c>
      <c r="AQ3" s="203"/>
      <c r="AR3" s="200" t="s">
        <v>80</v>
      </c>
      <c r="AS3" s="211" t="s">
        <v>81</v>
      </c>
    </row>
    <row r="4" spans="1:47" ht="17.25" customHeight="1" x14ac:dyDescent="0.25">
      <c r="A4" s="190"/>
      <c r="B4" s="190"/>
      <c r="C4" s="190"/>
      <c r="D4" s="190"/>
      <c r="E4" s="192" t="s">
        <v>57</v>
      </c>
      <c r="F4" s="192" t="s">
        <v>58</v>
      </c>
      <c r="G4" s="192" t="s">
        <v>59</v>
      </c>
      <c r="H4" s="15"/>
      <c r="I4" s="16"/>
      <c r="J4" s="17"/>
      <c r="K4" s="15"/>
      <c r="L4" s="16"/>
      <c r="M4" s="17"/>
      <c r="N4" s="15"/>
      <c r="O4" s="16"/>
      <c r="P4" s="17"/>
      <c r="Q4" s="15"/>
      <c r="R4" s="16"/>
      <c r="S4" s="17"/>
      <c r="T4" s="15"/>
      <c r="U4" s="16"/>
      <c r="V4" s="17"/>
      <c r="W4" s="15"/>
      <c r="X4" s="16"/>
      <c r="Y4" s="17"/>
      <c r="Z4" s="15"/>
      <c r="AA4" s="16"/>
      <c r="AB4" s="17"/>
      <c r="AC4" s="15"/>
      <c r="AD4" s="16"/>
      <c r="AE4" s="17"/>
      <c r="AF4" s="15"/>
      <c r="AG4" s="16"/>
      <c r="AH4" s="17"/>
      <c r="AI4" s="121"/>
      <c r="AJ4" s="119"/>
      <c r="AK4" s="120"/>
      <c r="AL4" s="208"/>
      <c r="AM4" s="208"/>
      <c r="AN4" s="208"/>
      <c r="AO4" s="210"/>
      <c r="AP4" s="204"/>
      <c r="AQ4" s="205"/>
      <c r="AR4" s="201"/>
      <c r="AS4" s="212"/>
    </row>
    <row r="5" spans="1:47" ht="17.25" customHeight="1" x14ac:dyDescent="0.25">
      <c r="A5" s="190"/>
      <c r="B5" s="190"/>
      <c r="C5" s="190"/>
      <c r="D5" s="190"/>
      <c r="E5" s="192"/>
      <c r="F5" s="192"/>
      <c r="G5" s="192"/>
      <c r="H5" s="193" t="s">
        <v>64</v>
      </c>
      <c r="I5" s="194"/>
      <c r="J5" s="195"/>
      <c r="K5" s="193" t="s">
        <v>69</v>
      </c>
      <c r="L5" s="194"/>
      <c r="M5" s="195"/>
      <c r="N5" s="193" t="s">
        <v>70</v>
      </c>
      <c r="O5" s="194"/>
      <c r="P5" s="195"/>
      <c r="Q5" s="193" t="s">
        <v>71</v>
      </c>
      <c r="R5" s="194"/>
      <c r="S5" s="195"/>
      <c r="T5" s="193" t="s">
        <v>72</v>
      </c>
      <c r="U5" s="194"/>
      <c r="V5" s="195"/>
      <c r="W5" s="206">
        <v>43077</v>
      </c>
      <c r="X5" s="194"/>
      <c r="Y5" s="195"/>
      <c r="Z5" s="206">
        <v>42775</v>
      </c>
      <c r="AA5" s="194"/>
      <c r="AB5" s="195"/>
      <c r="AC5" s="193" t="s">
        <v>73</v>
      </c>
      <c r="AD5" s="194"/>
      <c r="AE5" s="195"/>
      <c r="AF5" s="206">
        <v>42836</v>
      </c>
      <c r="AG5" s="194"/>
      <c r="AH5" s="195"/>
      <c r="AI5" s="193" t="s">
        <v>74</v>
      </c>
      <c r="AJ5" s="194"/>
      <c r="AK5" s="195"/>
      <c r="AL5" s="208"/>
      <c r="AM5" s="208"/>
      <c r="AN5" s="208"/>
      <c r="AO5" s="210"/>
      <c r="AP5" s="204"/>
      <c r="AQ5" s="205"/>
      <c r="AR5" s="201"/>
      <c r="AS5" s="212"/>
    </row>
    <row r="6" spans="1:47" ht="24.75" customHeight="1" thickBot="1" x14ac:dyDescent="0.3">
      <c r="A6" s="191"/>
      <c r="B6" s="191"/>
      <c r="C6" s="191"/>
      <c r="D6" s="191"/>
      <c r="E6" s="192"/>
      <c r="F6" s="192"/>
      <c r="G6" s="192"/>
      <c r="H6" s="19"/>
      <c r="I6" s="20"/>
      <c r="J6" s="21"/>
      <c r="K6" s="19"/>
      <c r="L6" s="20"/>
      <c r="M6" s="21"/>
      <c r="N6" s="19"/>
      <c r="O6" s="20"/>
      <c r="P6" s="21"/>
      <c r="Q6" s="19"/>
      <c r="R6" s="20"/>
      <c r="S6" s="21"/>
      <c r="T6" s="19"/>
      <c r="U6" s="20"/>
      <c r="V6" s="21"/>
      <c r="W6" s="19"/>
      <c r="X6" s="20"/>
      <c r="Y6" s="21"/>
      <c r="Z6" s="19"/>
      <c r="AA6" s="20"/>
      <c r="AB6" s="21"/>
      <c r="AC6" s="19"/>
      <c r="AD6" s="20"/>
      <c r="AE6" s="21"/>
      <c r="AF6" s="19"/>
      <c r="AG6" s="20"/>
      <c r="AH6" s="21"/>
      <c r="AI6" s="124"/>
      <c r="AJ6" s="125"/>
      <c r="AK6" s="126"/>
      <c r="AL6" s="208"/>
      <c r="AM6" s="208"/>
      <c r="AN6" s="208"/>
      <c r="AO6" s="210"/>
      <c r="AP6" s="204"/>
      <c r="AQ6" s="205"/>
      <c r="AR6" s="201"/>
      <c r="AS6" s="212"/>
    </row>
    <row r="7" spans="1:47" s="40" customFormat="1" ht="30.75" thickBot="1" x14ac:dyDescent="0.3">
      <c r="A7" s="164" t="s">
        <v>0</v>
      </c>
      <c r="B7" s="165" t="s">
        <v>3</v>
      </c>
      <c r="C7" s="166" t="s">
        <v>2</v>
      </c>
      <c r="D7" s="167" t="s">
        <v>4</v>
      </c>
      <c r="E7" s="35"/>
      <c r="F7" s="36"/>
      <c r="G7" s="37"/>
      <c r="H7" s="35" t="s">
        <v>60</v>
      </c>
      <c r="I7" s="36" t="s">
        <v>61</v>
      </c>
      <c r="J7" s="37" t="s">
        <v>62</v>
      </c>
      <c r="K7" s="35" t="s">
        <v>60</v>
      </c>
      <c r="L7" s="36" t="s">
        <v>61</v>
      </c>
      <c r="M7" s="37" t="s">
        <v>62</v>
      </c>
      <c r="N7" s="35" t="s">
        <v>60</v>
      </c>
      <c r="O7" s="36" t="s">
        <v>61</v>
      </c>
      <c r="P7" s="37" t="s">
        <v>62</v>
      </c>
      <c r="Q7" s="35" t="s">
        <v>60</v>
      </c>
      <c r="R7" s="36" t="s">
        <v>61</v>
      </c>
      <c r="S7" s="37" t="s">
        <v>62</v>
      </c>
      <c r="T7" s="35" t="s">
        <v>60</v>
      </c>
      <c r="U7" s="36" t="s">
        <v>61</v>
      </c>
      <c r="V7" s="37" t="s">
        <v>62</v>
      </c>
      <c r="W7" s="35" t="s">
        <v>60</v>
      </c>
      <c r="X7" s="36" t="s">
        <v>61</v>
      </c>
      <c r="Y7" s="37" t="s">
        <v>62</v>
      </c>
      <c r="Z7" s="35" t="s">
        <v>60</v>
      </c>
      <c r="AA7" s="36" t="s">
        <v>61</v>
      </c>
      <c r="AB7" s="37" t="s">
        <v>62</v>
      </c>
      <c r="AC7" s="35" t="s">
        <v>60</v>
      </c>
      <c r="AD7" s="36" t="s">
        <v>61</v>
      </c>
      <c r="AE7" s="37" t="s">
        <v>62</v>
      </c>
      <c r="AF7" s="35" t="s">
        <v>60</v>
      </c>
      <c r="AG7" s="36" t="s">
        <v>61</v>
      </c>
      <c r="AH7" s="37" t="s">
        <v>62</v>
      </c>
      <c r="AI7" s="35" t="s">
        <v>60</v>
      </c>
      <c r="AJ7" s="36" t="s">
        <v>61</v>
      </c>
      <c r="AK7" s="37" t="s">
        <v>62</v>
      </c>
      <c r="AL7" s="127"/>
      <c r="AM7" s="127"/>
      <c r="AN7" s="127"/>
      <c r="AO7" s="128"/>
      <c r="AP7" s="38" t="s">
        <v>78</v>
      </c>
      <c r="AQ7" s="39" t="s">
        <v>79</v>
      </c>
      <c r="AR7" s="116"/>
      <c r="AS7" s="129"/>
    </row>
    <row r="8" spans="1:47" s="40" customFormat="1" ht="15.75" x14ac:dyDescent="0.25">
      <c r="A8" s="168">
        <v>1</v>
      </c>
      <c r="B8" s="169" t="s">
        <v>6</v>
      </c>
      <c r="C8" s="170">
        <v>8370</v>
      </c>
      <c r="D8" s="171" t="s">
        <v>32</v>
      </c>
      <c r="E8" s="147">
        <v>5</v>
      </c>
      <c r="F8" s="148">
        <v>3</v>
      </c>
      <c r="G8" s="149">
        <v>3</v>
      </c>
      <c r="H8" s="150">
        <v>1</v>
      </c>
      <c r="I8" s="151">
        <v>10</v>
      </c>
      <c r="J8" s="30">
        <v>10</v>
      </c>
      <c r="K8" s="147">
        <v>1</v>
      </c>
      <c r="L8" s="148">
        <v>10</v>
      </c>
      <c r="M8" s="149">
        <v>1</v>
      </c>
      <c r="N8" s="152" t="s">
        <v>158</v>
      </c>
      <c r="O8" s="151">
        <v>8</v>
      </c>
      <c r="P8" s="153">
        <v>10</v>
      </c>
      <c r="Q8" s="140" t="s">
        <v>158</v>
      </c>
      <c r="R8" s="148">
        <v>8</v>
      </c>
      <c r="S8" s="149">
        <v>8</v>
      </c>
      <c r="T8" s="150">
        <v>1</v>
      </c>
      <c r="U8" s="151">
        <v>10</v>
      </c>
      <c r="V8" s="153">
        <v>10</v>
      </c>
      <c r="W8" s="147">
        <v>1</v>
      </c>
      <c r="X8" s="148">
        <v>10</v>
      </c>
      <c r="Y8" s="149">
        <v>10</v>
      </c>
      <c r="Z8" s="152" t="s">
        <v>158</v>
      </c>
      <c r="AA8" s="176">
        <v>10</v>
      </c>
      <c r="AB8" s="154">
        <v>8</v>
      </c>
      <c r="AC8" s="140">
        <v>1</v>
      </c>
      <c r="AD8" s="177">
        <v>5</v>
      </c>
      <c r="AE8" s="141">
        <v>8</v>
      </c>
      <c r="AF8" s="152" t="s">
        <v>158</v>
      </c>
      <c r="AG8" s="176">
        <v>5</v>
      </c>
      <c r="AH8" s="154">
        <v>5</v>
      </c>
      <c r="AI8" s="140" t="s">
        <v>158</v>
      </c>
      <c r="AJ8" s="177" t="s">
        <v>158</v>
      </c>
      <c r="AK8" s="141" t="s">
        <v>158</v>
      </c>
      <c r="AL8" s="34">
        <v>9</v>
      </c>
      <c r="AM8" s="178">
        <v>1</v>
      </c>
      <c r="AN8" s="178">
        <f t="shared" ref="AN8:AN45" si="0">IF(AM8=1,0)+IF(AM8=2,-1)+IF(AM8=3,-3)+IF(AM8=4,-6)+IF(AM8=5,-10)+IF(AM8=6,-16)+IF(AM8=7,-24)+IF(AM8=8,-34)</f>
        <v>0</v>
      </c>
      <c r="AO8" s="34">
        <f t="shared" ref="AO8:AO45" si="1">SUM(E8:AK8)+AN8</f>
        <v>162</v>
      </c>
      <c r="AP8" s="31">
        <v>0</v>
      </c>
      <c r="AQ8" s="31">
        <v>0</v>
      </c>
      <c r="AR8" s="31">
        <f t="shared" ref="AR8:AR45" si="2">-(+AP8+AQ8)</f>
        <v>0</v>
      </c>
      <c r="AS8" s="179">
        <f t="shared" ref="AS8:AS45" si="3">+AO8+AR8</f>
        <v>162</v>
      </c>
    </row>
    <row r="9" spans="1:47" s="40" customFormat="1" ht="15.75" x14ac:dyDescent="0.25">
      <c r="A9" s="12">
        <v>2</v>
      </c>
      <c r="B9" s="172" t="s">
        <v>7</v>
      </c>
      <c r="C9" s="146">
        <v>8026</v>
      </c>
      <c r="D9" s="173" t="s">
        <v>36</v>
      </c>
      <c r="E9" s="24">
        <v>5</v>
      </c>
      <c r="F9" s="26">
        <v>3</v>
      </c>
      <c r="G9" s="25">
        <v>3</v>
      </c>
      <c r="H9" s="134" t="s">
        <v>158</v>
      </c>
      <c r="I9" s="155">
        <v>6</v>
      </c>
      <c r="J9" s="33">
        <v>6</v>
      </c>
      <c r="K9" s="130" t="s">
        <v>158</v>
      </c>
      <c r="L9" s="26">
        <v>1</v>
      </c>
      <c r="M9" s="25">
        <v>6</v>
      </c>
      <c r="N9" s="134" t="s">
        <v>158</v>
      </c>
      <c r="O9" s="155">
        <v>10</v>
      </c>
      <c r="P9" s="33">
        <v>6</v>
      </c>
      <c r="Q9" s="24">
        <v>1</v>
      </c>
      <c r="R9" s="26">
        <v>10</v>
      </c>
      <c r="S9" s="25">
        <v>10</v>
      </c>
      <c r="T9" s="134" t="s">
        <v>158</v>
      </c>
      <c r="U9" s="155">
        <v>6</v>
      </c>
      <c r="V9" s="33">
        <v>6</v>
      </c>
      <c r="W9" s="130" t="s">
        <v>158</v>
      </c>
      <c r="X9" s="26">
        <v>8</v>
      </c>
      <c r="Y9" s="25">
        <v>3</v>
      </c>
      <c r="Z9" s="134" t="s">
        <v>158</v>
      </c>
      <c r="AA9" s="142">
        <v>1</v>
      </c>
      <c r="AB9" s="137">
        <v>10</v>
      </c>
      <c r="AC9" s="130" t="s">
        <v>158</v>
      </c>
      <c r="AD9" s="133">
        <v>10</v>
      </c>
      <c r="AE9" s="138">
        <v>10</v>
      </c>
      <c r="AF9" s="134" t="s">
        <v>158</v>
      </c>
      <c r="AG9" s="142">
        <v>6</v>
      </c>
      <c r="AH9" s="137">
        <v>6</v>
      </c>
      <c r="AI9" s="130" t="s">
        <v>158</v>
      </c>
      <c r="AJ9" s="133" t="s">
        <v>158</v>
      </c>
      <c r="AK9" s="138" t="s">
        <v>158</v>
      </c>
      <c r="AL9" s="22">
        <v>8</v>
      </c>
      <c r="AM9" s="180">
        <v>0</v>
      </c>
      <c r="AN9" s="180">
        <f t="shared" si="0"/>
        <v>0</v>
      </c>
      <c r="AO9" s="22">
        <f t="shared" si="1"/>
        <v>133</v>
      </c>
      <c r="AP9" s="27">
        <v>0</v>
      </c>
      <c r="AQ9" s="27">
        <v>0</v>
      </c>
      <c r="AR9" s="27">
        <f t="shared" si="2"/>
        <v>0</v>
      </c>
      <c r="AS9" s="181">
        <f t="shared" si="3"/>
        <v>133</v>
      </c>
    </row>
    <row r="10" spans="1:47" ht="15.75" x14ac:dyDescent="0.25">
      <c r="A10" s="12">
        <v>3</v>
      </c>
      <c r="B10" s="172" t="s">
        <v>8</v>
      </c>
      <c r="C10" s="146">
        <v>6774</v>
      </c>
      <c r="D10" s="173" t="s">
        <v>37</v>
      </c>
      <c r="E10" s="130" t="s">
        <v>158</v>
      </c>
      <c r="F10" s="26">
        <v>3</v>
      </c>
      <c r="G10" s="25">
        <v>3</v>
      </c>
      <c r="H10" s="134" t="s">
        <v>158</v>
      </c>
      <c r="I10" s="163">
        <v>2</v>
      </c>
      <c r="J10" s="33">
        <v>6</v>
      </c>
      <c r="K10" s="130" t="s">
        <v>158</v>
      </c>
      <c r="L10" s="26">
        <v>4</v>
      </c>
      <c r="M10" s="29">
        <v>4</v>
      </c>
      <c r="N10" s="134">
        <v>1</v>
      </c>
      <c r="O10" s="155">
        <v>10</v>
      </c>
      <c r="P10" s="33">
        <v>10</v>
      </c>
      <c r="Q10" s="24">
        <v>1</v>
      </c>
      <c r="R10" s="26">
        <v>6</v>
      </c>
      <c r="S10" s="25">
        <v>8</v>
      </c>
      <c r="T10" s="134" t="s">
        <v>158</v>
      </c>
      <c r="U10" s="155">
        <v>6</v>
      </c>
      <c r="V10" s="33">
        <v>4</v>
      </c>
      <c r="W10" s="130" t="s">
        <v>158</v>
      </c>
      <c r="X10" s="26">
        <v>10</v>
      </c>
      <c r="Y10" s="25">
        <v>8</v>
      </c>
      <c r="Z10" s="134" t="s">
        <v>158</v>
      </c>
      <c r="AA10" s="142">
        <v>1</v>
      </c>
      <c r="AB10" s="137">
        <v>6</v>
      </c>
      <c r="AC10" s="130" t="s">
        <v>158</v>
      </c>
      <c r="AD10" s="133">
        <v>5</v>
      </c>
      <c r="AE10" s="138">
        <v>5</v>
      </c>
      <c r="AF10" s="134" t="s">
        <v>158</v>
      </c>
      <c r="AG10" s="142">
        <v>6</v>
      </c>
      <c r="AH10" s="137">
        <v>6</v>
      </c>
      <c r="AI10" s="130" t="s">
        <v>158</v>
      </c>
      <c r="AJ10" s="133" t="s">
        <v>158</v>
      </c>
      <c r="AK10" s="138" t="s">
        <v>158</v>
      </c>
      <c r="AL10" s="22">
        <v>7</v>
      </c>
      <c r="AM10" s="180">
        <v>2</v>
      </c>
      <c r="AN10" s="180">
        <f t="shared" si="0"/>
        <v>-1</v>
      </c>
      <c r="AO10" s="22">
        <f t="shared" si="1"/>
        <v>114</v>
      </c>
      <c r="AP10" s="27">
        <v>0</v>
      </c>
      <c r="AQ10" s="27">
        <v>0</v>
      </c>
      <c r="AR10" s="27">
        <f t="shared" si="2"/>
        <v>0</v>
      </c>
      <c r="AS10" s="181">
        <f t="shared" si="3"/>
        <v>114</v>
      </c>
    </row>
    <row r="11" spans="1:47" ht="15.75" x14ac:dyDescent="0.25">
      <c r="A11" s="12">
        <v>4</v>
      </c>
      <c r="B11" s="172" t="s">
        <v>9</v>
      </c>
      <c r="C11" s="146">
        <v>6896</v>
      </c>
      <c r="D11" s="173" t="s">
        <v>149</v>
      </c>
      <c r="E11" s="24">
        <v>5</v>
      </c>
      <c r="F11" s="26">
        <v>3</v>
      </c>
      <c r="G11" s="25">
        <v>3</v>
      </c>
      <c r="H11" s="134" t="s">
        <v>158</v>
      </c>
      <c r="I11" s="155">
        <v>3</v>
      </c>
      <c r="J11" s="33">
        <v>4</v>
      </c>
      <c r="K11" s="130" t="s">
        <v>158</v>
      </c>
      <c r="L11" s="26">
        <v>8</v>
      </c>
      <c r="M11" s="25">
        <v>10</v>
      </c>
      <c r="N11" s="134" t="s">
        <v>158</v>
      </c>
      <c r="O11" s="155">
        <v>4</v>
      </c>
      <c r="P11" s="33">
        <v>4</v>
      </c>
      <c r="Q11" s="130" t="s">
        <v>158</v>
      </c>
      <c r="R11" s="26">
        <v>5</v>
      </c>
      <c r="S11" s="25">
        <v>6</v>
      </c>
      <c r="T11" s="134" t="s">
        <v>158</v>
      </c>
      <c r="U11" s="155">
        <v>8</v>
      </c>
      <c r="V11" s="33">
        <v>8</v>
      </c>
      <c r="W11" s="130" t="s">
        <v>158</v>
      </c>
      <c r="X11" s="26">
        <v>4</v>
      </c>
      <c r="Y11" s="25">
        <v>8</v>
      </c>
      <c r="Z11" s="134" t="s">
        <v>158</v>
      </c>
      <c r="AA11" s="142">
        <v>8</v>
      </c>
      <c r="AB11" s="137">
        <v>6</v>
      </c>
      <c r="AC11" s="130" t="s">
        <v>158</v>
      </c>
      <c r="AD11" s="133">
        <v>6</v>
      </c>
      <c r="AE11" s="138">
        <v>5</v>
      </c>
      <c r="AF11" s="134" t="s">
        <v>158</v>
      </c>
      <c r="AG11" s="142">
        <v>1</v>
      </c>
      <c r="AH11" s="137">
        <v>2</v>
      </c>
      <c r="AI11" s="130" t="s">
        <v>158</v>
      </c>
      <c r="AJ11" s="133" t="s">
        <v>158</v>
      </c>
      <c r="AK11" s="138" t="s">
        <v>158</v>
      </c>
      <c r="AL11" s="22">
        <v>1</v>
      </c>
      <c r="AM11" s="180">
        <v>0</v>
      </c>
      <c r="AN11" s="180">
        <f>IF(AM11=1,0)+IF(AM11=2,-1)+IF(AM11=3,-3)+IF(AM11=4,-6)+IF(AM11=5,-10)+IF(AM11=6,-16)+IF(AM11=7,-24)+IF(AM11=8,-34)</f>
        <v>0</v>
      </c>
      <c r="AO11" s="22">
        <f>SUM(E11:AK11)+AN11</f>
        <v>111</v>
      </c>
      <c r="AP11" s="27">
        <v>0</v>
      </c>
      <c r="AQ11" s="27">
        <v>0</v>
      </c>
      <c r="AR11" s="27">
        <f>-(+AP11+AQ11)</f>
        <v>0</v>
      </c>
      <c r="AS11" s="181">
        <f>+AO11+AR11</f>
        <v>111</v>
      </c>
    </row>
    <row r="12" spans="1:47" ht="15.75" x14ac:dyDescent="0.25">
      <c r="A12" s="12">
        <v>5</v>
      </c>
      <c r="B12" s="172" t="s">
        <v>184</v>
      </c>
      <c r="C12" s="146">
        <v>4281</v>
      </c>
      <c r="D12" s="173" t="s">
        <v>40</v>
      </c>
      <c r="E12" s="130" t="s">
        <v>158</v>
      </c>
      <c r="F12" s="133" t="s">
        <v>158</v>
      </c>
      <c r="G12" s="25">
        <v>3</v>
      </c>
      <c r="H12" s="32">
        <v>1</v>
      </c>
      <c r="I12" s="163">
        <v>6</v>
      </c>
      <c r="J12" s="33">
        <v>5</v>
      </c>
      <c r="K12" s="24">
        <v>1</v>
      </c>
      <c r="L12" s="26">
        <v>5</v>
      </c>
      <c r="M12" s="29">
        <v>5</v>
      </c>
      <c r="N12" s="134" t="s">
        <v>158</v>
      </c>
      <c r="O12" s="142" t="s">
        <v>158</v>
      </c>
      <c r="P12" s="137" t="s">
        <v>158</v>
      </c>
      <c r="Q12" s="130" t="s">
        <v>158</v>
      </c>
      <c r="R12" s="26">
        <v>8</v>
      </c>
      <c r="S12" s="25">
        <v>4</v>
      </c>
      <c r="T12" s="134" t="s">
        <v>158</v>
      </c>
      <c r="U12" s="155">
        <v>10</v>
      </c>
      <c r="V12" s="33">
        <v>10</v>
      </c>
      <c r="W12" s="24">
        <v>1</v>
      </c>
      <c r="X12" s="26">
        <v>8</v>
      </c>
      <c r="Y12" s="25">
        <v>10</v>
      </c>
      <c r="Z12" s="134" t="s">
        <v>158</v>
      </c>
      <c r="AA12" s="142">
        <v>8</v>
      </c>
      <c r="AB12" s="137">
        <v>8</v>
      </c>
      <c r="AC12" s="130">
        <v>1</v>
      </c>
      <c r="AD12" s="133">
        <v>6</v>
      </c>
      <c r="AE12" s="138">
        <v>6</v>
      </c>
      <c r="AF12" s="134" t="s">
        <v>158</v>
      </c>
      <c r="AG12" s="142">
        <v>1</v>
      </c>
      <c r="AH12" s="137">
        <v>3</v>
      </c>
      <c r="AI12" s="130" t="s">
        <v>158</v>
      </c>
      <c r="AJ12" s="133" t="s">
        <v>158</v>
      </c>
      <c r="AK12" s="138" t="s">
        <v>158</v>
      </c>
      <c r="AL12" s="22">
        <v>11</v>
      </c>
      <c r="AM12" s="180">
        <v>2</v>
      </c>
      <c r="AN12" s="180">
        <f>IF(AM12=1,0)+IF(AM12=2,-1)+IF(AM12=3,-3)+IF(AM12=4,-6)+IF(AM12=5,-10)+IF(AM12=6,-16)+IF(AM12=7,-24)+IF(AM12=8,-34)</f>
        <v>-1</v>
      </c>
      <c r="AO12" s="22">
        <f>SUM(E12:AK12)+AN12</f>
        <v>109</v>
      </c>
      <c r="AP12" s="27">
        <v>0</v>
      </c>
      <c r="AQ12" s="27">
        <v>0</v>
      </c>
      <c r="AR12" s="27">
        <f>-(+AP12+AQ12)</f>
        <v>0</v>
      </c>
      <c r="AS12" s="181">
        <f>+AO12+AR12</f>
        <v>109</v>
      </c>
    </row>
    <row r="13" spans="1:47" ht="15.75" x14ac:dyDescent="0.25">
      <c r="A13" s="12">
        <v>6</v>
      </c>
      <c r="B13" s="172" t="s">
        <v>11</v>
      </c>
      <c r="C13" s="146">
        <v>3607</v>
      </c>
      <c r="D13" s="173" t="s">
        <v>39</v>
      </c>
      <c r="E13" s="24">
        <v>5</v>
      </c>
      <c r="F13" s="26">
        <v>3</v>
      </c>
      <c r="G13" s="25">
        <v>3</v>
      </c>
      <c r="H13" s="134" t="s">
        <v>158</v>
      </c>
      <c r="I13" s="155">
        <v>5</v>
      </c>
      <c r="J13" s="33">
        <v>4</v>
      </c>
      <c r="K13" s="130" t="s">
        <v>158</v>
      </c>
      <c r="L13" s="133" t="s">
        <v>158</v>
      </c>
      <c r="M13" s="138" t="s">
        <v>158</v>
      </c>
      <c r="N13" s="134" t="s">
        <v>158</v>
      </c>
      <c r="O13" s="155">
        <v>6</v>
      </c>
      <c r="P13" s="33">
        <v>6</v>
      </c>
      <c r="Q13" s="130" t="s">
        <v>158</v>
      </c>
      <c r="R13" s="26">
        <v>5</v>
      </c>
      <c r="S13" s="25">
        <v>6</v>
      </c>
      <c r="T13" s="134" t="s">
        <v>158</v>
      </c>
      <c r="U13" s="155">
        <v>8</v>
      </c>
      <c r="V13" s="33">
        <v>6</v>
      </c>
      <c r="W13" s="130" t="s">
        <v>158</v>
      </c>
      <c r="X13" s="26">
        <v>4</v>
      </c>
      <c r="Y13" s="25">
        <v>1</v>
      </c>
      <c r="Z13" s="134" t="s">
        <v>158</v>
      </c>
      <c r="AA13" s="142">
        <v>1</v>
      </c>
      <c r="AB13" s="137">
        <v>1</v>
      </c>
      <c r="AC13" s="130" t="s">
        <v>158</v>
      </c>
      <c r="AD13" s="133">
        <v>3</v>
      </c>
      <c r="AE13" s="138">
        <v>3</v>
      </c>
      <c r="AF13" s="134" t="s">
        <v>158</v>
      </c>
      <c r="AG13" s="142">
        <v>3</v>
      </c>
      <c r="AH13" s="137">
        <v>4</v>
      </c>
      <c r="AI13" s="130" t="s">
        <v>158</v>
      </c>
      <c r="AJ13" s="133" t="s">
        <v>158</v>
      </c>
      <c r="AK13" s="138" t="s">
        <v>158</v>
      </c>
      <c r="AL13" s="22">
        <v>0</v>
      </c>
      <c r="AM13" s="180">
        <v>0</v>
      </c>
      <c r="AN13" s="180">
        <f t="shared" si="0"/>
        <v>0</v>
      </c>
      <c r="AO13" s="22">
        <f t="shared" si="1"/>
        <v>77</v>
      </c>
      <c r="AP13" s="27">
        <v>0</v>
      </c>
      <c r="AQ13" s="27">
        <v>0</v>
      </c>
      <c r="AR13" s="27">
        <f t="shared" si="2"/>
        <v>0</v>
      </c>
      <c r="AS13" s="181">
        <f t="shared" si="3"/>
        <v>77</v>
      </c>
    </row>
    <row r="14" spans="1:47" ht="15.75" x14ac:dyDescent="0.25">
      <c r="A14" s="12">
        <v>7</v>
      </c>
      <c r="B14" s="172" t="s">
        <v>10</v>
      </c>
      <c r="C14" s="146">
        <v>8399</v>
      </c>
      <c r="D14" s="173" t="s">
        <v>38</v>
      </c>
      <c r="E14" s="130" t="s">
        <v>158</v>
      </c>
      <c r="F14" s="26">
        <v>3</v>
      </c>
      <c r="G14" s="25">
        <v>3</v>
      </c>
      <c r="H14" s="134" t="s">
        <v>158</v>
      </c>
      <c r="I14" s="155">
        <v>8</v>
      </c>
      <c r="J14" s="33">
        <v>2</v>
      </c>
      <c r="K14" s="130" t="s">
        <v>158</v>
      </c>
      <c r="L14" s="26">
        <v>2</v>
      </c>
      <c r="M14" s="25">
        <v>5</v>
      </c>
      <c r="N14" s="32">
        <v>1</v>
      </c>
      <c r="O14" s="155">
        <v>6</v>
      </c>
      <c r="P14" s="33">
        <v>8</v>
      </c>
      <c r="Q14" s="130" t="s">
        <v>158</v>
      </c>
      <c r="R14" s="26">
        <v>4</v>
      </c>
      <c r="S14" s="25">
        <v>1</v>
      </c>
      <c r="T14" s="134" t="s">
        <v>158</v>
      </c>
      <c r="U14" s="155">
        <v>1</v>
      </c>
      <c r="V14" s="33">
        <v>1</v>
      </c>
      <c r="W14" s="130" t="s">
        <v>158</v>
      </c>
      <c r="X14" s="26">
        <v>1</v>
      </c>
      <c r="Y14" s="25">
        <v>1</v>
      </c>
      <c r="Z14" s="134" t="s">
        <v>158</v>
      </c>
      <c r="AA14" s="142">
        <v>4</v>
      </c>
      <c r="AB14" s="137">
        <v>2</v>
      </c>
      <c r="AC14" s="130" t="s">
        <v>158</v>
      </c>
      <c r="AD14" s="133">
        <v>8</v>
      </c>
      <c r="AE14" s="138">
        <v>6</v>
      </c>
      <c r="AF14" s="134" t="s">
        <v>158</v>
      </c>
      <c r="AG14" s="142">
        <v>4</v>
      </c>
      <c r="AH14" s="137">
        <v>4</v>
      </c>
      <c r="AI14" s="130" t="s">
        <v>158</v>
      </c>
      <c r="AJ14" s="133" t="s">
        <v>158</v>
      </c>
      <c r="AK14" s="138" t="s">
        <v>158</v>
      </c>
      <c r="AL14" s="22">
        <v>0</v>
      </c>
      <c r="AM14" s="180">
        <v>0</v>
      </c>
      <c r="AN14" s="180">
        <f t="shared" si="0"/>
        <v>0</v>
      </c>
      <c r="AO14" s="22">
        <f t="shared" si="1"/>
        <v>75</v>
      </c>
      <c r="AP14" s="27">
        <v>0</v>
      </c>
      <c r="AQ14" s="27">
        <v>0</v>
      </c>
      <c r="AR14" s="27">
        <f t="shared" si="2"/>
        <v>0</v>
      </c>
      <c r="AS14" s="181">
        <f t="shared" si="3"/>
        <v>75</v>
      </c>
    </row>
    <row r="15" spans="1:47" ht="15.75" x14ac:dyDescent="0.25">
      <c r="A15" s="12">
        <v>8</v>
      </c>
      <c r="B15" s="172" t="s">
        <v>12</v>
      </c>
      <c r="C15" s="146">
        <v>8599</v>
      </c>
      <c r="D15" s="173" t="s">
        <v>42</v>
      </c>
      <c r="E15" s="130" t="s">
        <v>158</v>
      </c>
      <c r="F15" s="26">
        <v>3</v>
      </c>
      <c r="G15" s="25">
        <v>3</v>
      </c>
      <c r="H15" s="134" t="s">
        <v>158</v>
      </c>
      <c r="I15" s="155">
        <v>1</v>
      </c>
      <c r="J15" s="33">
        <v>1</v>
      </c>
      <c r="K15" s="130" t="s">
        <v>158</v>
      </c>
      <c r="L15" s="26">
        <v>2</v>
      </c>
      <c r="M15" s="25">
        <v>3</v>
      </c>
      <c r="N15" s="134" t="s">
        <v>158</v>
      </c>
      <c r="O15" s="155">
        <v>8</v>
      </c>
      <c r="P15" s="33">
        <v>8</v>
      </c>
      <c r="Q15" s="130" t="s">
        <v>158</v>
      </c>
      <c r="R15" s="26">
        <v>1</v>
      </c>
      <c r="S15" s="25">
        <v>2</v>
      </c>
      <c r="T15" s="134" t="s">
        <v>158</v>
      </c>
      <c r="U15" s="155">
        <v>5</v>
      </c>
      <c r="V15" s="33">
        <v>5</v>
      </c>
      <c r="W15" s="130" t="s">
        <v>158</v>
      </c>
      <c r="X15" s="26">
        <v>5</v>
      </c>
      <c r="Y15" s="25">
        <v>5</v>
      </c>
      <c r="Z15" s="134" t="s">
        <v>158</v>
      </c>
      <c r="AA15" s="142">
        <v>3</v>
      </c>
      <c r="AB15" s="137">
        <v>5</v>
      </c>
      <c r="AC15" s="130" t="s">
        <v>158</v>
      </c>
      <c r="AD15" s="133">
        <v>4</v>
      </c>
      <c r="AE15" s="138">
        <v>4</v>
      </c>
      <c r="AF15" s="134" t="s">
        <v>158</v>
      </c>
      <c r="AG15" s="142">
        <v>4</v>
      </c>
      <c r="AH15" s="137">
        <v>1</v>
      </c>
      <c r="AI15" s="130" t="s">
        <v>158</v>
      </c>
      <c r="AJ15" s="133" t="s">
        <v>158</v>
      </c>
      <c r="AK15" s="138" t="s">
        <v>158</v>
      </c>
      <c r="AL15" s="22">
        <v>0</v>
      </c>
      <c r="AM15" s="180">
        <v>0</v>
      </c>
      <c r="AN15" s="180">
        <f t="shared" si="0"/>
        <v>0</v>
      </c>
      <c r="AO15" s="22">
        <f t="shared" si="1"/>
        <v>73</v>
      </c>
      <c r="AP15" s="27">
        <v>0</v>
      </c>
      <c r="AQ15" s="27">
        <v>0</v>
      </c>
      <c r="AR15" s="27">
        <f t="shared" si="2"/>
        <v>0</v>
      </c>
      <c r="AS15" s="181">
        <f t="shared" si="3"/>
        <v>73</v>
      </c>
    </row>
    <row r="16" spans="1:47" ht="15.75" x14ac:dyDescent="0.25">
      <c r="A16" s="12">
        <v>9</v>
      </c>
      <c r="B16" s="172" t="s">
        <v>14</v>
      </c>
      <c r="C16" s="146">
        <v>6765</v>
      </c>
      <c r="D16" s="173" t="s">
        <v>44</v>
      </c>
      <c r="E16" s="24">
        <v>5</v>
      </c>
      <c r="F16" s="133" t="s">
        <v>158</v>
      </c>
      <c r="G16" s="25">
        <v>3</v>
      </c>
      <c r="H16" s="134" t="s">
        <v>158</v>
      </c>
      <c r="I16" s="155">
        <v>4</v>
      </c>
      <c r="J16" s="33">
        <v>4</v>
      </c>
      <c r="K16" s="130" t="s">
        <v>158</v>
      </c>
      <c r="L16" s="26">
        <v>1</v>
      </c>
      <c r="M16" s="25">
        <v>1</v>
      </c>
      <c r="N16" s="134" t="s">
        <v>158</v>
      </c>
      <c r="O16" s="142" t="s">
        <v>158</v>
      </c>
      <c r="P16" s="137" t="s">
        <v>158</v>
      </c>
      <c r="Q16" s="130" t="s">
        <v>158</v>
      </c>
      <c r="R16" s="26">
        <v>3</v>
      </c>
      <c r="S16" s="25">
        <v>4</v>
      </c>
      <c r="T16" s="134" t="s">
        <v>158</v>
      </c>
      <c r="U16" s="155">
        <v>6</v>
      </c>
      <c r="V16" s="33">
        <v>6</v>
      </c>
      <c r="W16" s="130" t="s">
        <v>158</v>
      </c>
      <c r="X16" s="26">
        <v>4</v>
      </c>
      <c r="Y16" s="25">
        <v>3</v>
      </c>
      <c r="Z16" s="134" t="s">
        <v>158</v>
      </c>
      <c r="AA16" s="142">
        <v>3</v>
      </c>
      <c r="AB16" s="137">
        <v>4</v>
      </c>
      <c r="AC16" s="130" t="s">
        <v>158</v>
      </c>
      <c r="AD16" s="133">
        <v>1</v>
      </c>
      <c r="AE16" s="138">
        <v>2</v>
      </c>
      <c r="AF16" s="134" t="s">
        <v>158</v>
      </c>
      <c r="AG16" s="142">
        <v>5</v>
      </c>
      <c r="AH16" s="137">
        <v>5</v>
      </c>
      <c r="AI16" s="130" t="s">
        <v>158</v>
      </c>
      <c r="AJ16" s="133" t="s">
        <v>158</v>
      </c>
      <c r="AK16" s="138" t="s">
        <v>158</v>
      </c>
      <c r="AL16" s="22">
        <v>2</v>
      </c>
      <c r="AM16" s="180">
        <v>0</v>
      </c>
      <c r="AN16" s="180">
        <f t="shared" si="0"/>
        <v>0</v>
      </c>
      <c r="AO16" s="22">
        <f t="shared" si="1"/>
        <v>64</v>
      </c>
      <c r="AP16" s="27">
        <v>0</v>
      </c>
      <c r="AQ16" s="27">
        <v>0</v>
      </c>
      <c r="AR16" s="27">
        <f t="shared" si="2"/>
        <v>0</v>
      </c>
      <c r="AS16" s="181">
        <f t="shared" si="3"/>
        <v>64</v>
      </c>
    </row>
    <row r="17" spans="1:45" ht="15.75" x14ac:dyDescent="0.25">
      <c r="A17" s="12">
        <v>9</v>
      </c>
      <c r="B17" s="172" t="s">
        <v>170</v>
      </c>
      <c r="C17" s="146">
        <v>7043</v>
      </c>
      <c r="D17" s="173" t="s">
        <v>41</v>
      </c>
      <c r="E17" s="24">
        <v>5</v>
      </c>
      <c r="F17" s="26">
        <v>3</v>
      </c>
      <c r="G17" s="25">
        <v>3</v>
      </c>
      <c r="H17" s="134" t="s">
        <v>158</v>
      </c>
      <c r="I17" s="155">
        <v>1</v>
      </c>
      <c r="J17" s="33">
        <v>1</v>
      </c>
      <c r="K17" s="130" t="s">
        <v>158</v>
      </c>
      <c r="L17" s="26">
        <v>4</v>
      </c>
      <c r="M17" s="25">
        <v>4</v>
      </c>
      <c r="N17" s="134" t="s">
        <v>158</v>
      </c>
      <c r="O17" s="155">
        <v>5</v>
      </c>
      <c r="P17" s="33">
        <v>5</v>
      </c>
      <c r="Q17" s="130" t="s">
        <v>158</v>
      </c>
      <c r="R17" s="26">
        <v>2</v>
      </c>
      <c r="S17" s="25">
        <v>1</v>
      </c>
      <c r="T17" s="134" t="s">
        <v>158</v>
      </c>
      <c r="U17" s="155">
        <v>3</v>
      </c>
      <c r="V17" s="33">
        <v>3</v>
      </c>
      <c r="W17" s="130" t="s">
        <v>158</v>
      </c>
      <c r="X17" s="26">
        <v>2</v>
      </c>
      <c r="Y17" s="25">
        <v>4</v>
      </c>
      <c r="Z17" s="134" t="s">
        <v>158</v>
      </c>
      <c r="AA17" s="142">
        <v>6</v>
      </c>
      <c r="AB17" s="137">
        <v>4</v>
      </c>
      <c r="AC17" s="130" t="s">
        <v>158</v>
      </c>
      <c r="AD17" s="133">
        <v>3</v>
      </c>
      <c r="AE17" s="156">
        <v>4</v>
      </c>
      <c r="AF17" s="134" t="s">
        <v>158</v>
      </c>
      <c r="AG17" s="185">
        <v>1</v>
      </c>
      <c r="AH17" s="137">
        <v>1</v>
      </c>
      <c r="AI17" s="130" t="s">
        <v>158</v>
      </c>
      <c r="AJ17" s="133" t="s">
        <v>158</v>
      </c>
      <c r="AK17" s="138" t="s">
        <v>158</v>
      </c>
      <c r="AL17" s="22">
        <v>0</v>
      </c>
      <c r="AM17" s="180">
        <v>2</v>
      </c>
      <c r="AN17" s="180">
        <f t="shared" si="0"/>
        <v>-1</v>
      </c>
      <c r="AO17" s="22">
        <f t="shared" si="1"/>
        <v>64</v>
      </c>
      <c r="AP17" s="27">
        <v>0</v>
      </c>
      <c r="AQ17" s="27">
        <v>0</v>
      </c>
      <c r="AR17" s="27">
        <f t="shared" si="2"/>
        <v>0</v>
      </c>
      <c r="AS17" s="181">
        <f t="shared" si="3"/>
        <v>64</v>
      </c>
    </row>
    <row r="18" spans="1:45" ht="15.75" x14ac:dyDescent="0.25">
      <c r="A18" s="12">
        <v>11</v>
      </c>
      <c r="B18" s="172" t="s">
        <v>13</v>
      </c>
      <c r="C18" s="146">
        <v>7292</v>
      </c>
      <c r="D18" s="173" t="s">
        <v>172</v>
      </c>
      <c r="E18" s="130" t="s">
        <v>158</v>
      </c>
      <c r="F18" s="26">
        <v>3</v>
      </c>
      <c r="G18" s="25">
        <v>3</v>
      </c>
      <c r="H18" s="134" t="s">
        <v>158</v>
      </c>
      <c r="I18" s="155">
        <v>3</v>
      </c>
      <c r="J18" s="33">
        <v>2</v>
      </c>
      <c r="K18" s="130" t="s">
        <v>158</v>
      </c>
      <c r="L18" s="26">
        <v>1</v>
      </c>
      <c r="M18" s="25">
        <v>1</v>
      </c>
      <c r="N18" s="134" t="s">
        <v>158</v>
      </c>
      <c r="O18" s="155">
        <v>5</v>
      </c>
      <c r="P18" s="33">
        <v>5</v>
      </c>
      <c r="Q18" s="130" t="s">
        <v>158</v>
      </c>
      <c r="R18" s="26">
        <v>4</v>
      </c>
      <c r="S18" s="25">
        <v>3</v>
      </c>
      <c r="T18" s="134" t="s">
        <v>158</v>
      </c>
      <c r="U18" s="155">
        <v>4</v>
      </c>
      <c r="V18" s="33">
        <v>8</v>
      </c>
      <c r="W18" s="130" t="s">
        <v>158</v>
      </c>
      <c r="X18" s="26">
        <v>2</v>
      </c>
      <c r="Y18" s="25">
        <v>2</v>
      </c>
      <c r="Z18" s="134" t="s">
        <v>158</v>
      </c>
      <c r="AA18" s="142" t="s">
        <v>158</v>
      </c>
      <c r="AB18" s="137" t="s">
        <v>158</v>
      </c>
      <c r="AC18" s="130" t="s">
        <v>158</v>
      </c>
      <c r="AD18" s="133">
        <v>5</v>
      </c>
      <c r="AE18" s="138">
        <v>10</v>
      </c>
      <c r="AF18" s="134" t="s">
        <v>158</v>
      </c>
      <c r="AG18" s="142" t="s">
        <v>158</v>
      </c>
      <c r="AH18" s="137" t="s">
        <v>158</v>
      </c>
      <c r="AI18" s="130" t="s">
        <v>158</v>
      </c>
      <c r="AJ18" s="133" t="s">
        <v>158</v>
      </c>
      <c r="AK18" s="138" t="s">
        <v>158</v>
      </c>
      <c r="AL18" s="22">
        <v>1</v>
      </c>
      <c r="AM18" s="180">
        <v>0</v>
      </c>
      <c r="AN18" s="180">
        <f t="shared" si="0"/>
        <v>0</v>
      </c>
      <c r="AO18" s="22">
        <f t="shared" si="1"/>
        <v>61</v>
      </c>
      <c r="AP18" s="27">
        <v>0</v>
      </c>
      <c r="AQ18" s="27">
        <v>0</v>
      </c>
      <c r="AR18" s="27">
        <f t="shared" si="2"/>
        <v>0</v>
      </c>
      <c r="AS18" s="181">
        <f t="shared" si="3"/>
        <v>61</v>
      </c>
    </row>
    <row r="19" spans="1:45" ht="15.75" x14ac:dyDescent="0.25">
      <c r="A19" s="12">
        <v>12</v>
      </c>
      <c r="B19" s="172" t="s">
        <v>16</v>
      </c>
      <c r="C19" s="146">
        <v>3658</v>
      </c>
      <c r="D19" s="173" t="s">
        <v>46</v>
      </c>
      <c r="E19" s="130" t="s">
        <v>158</v>
      </c>
      <c r="F19" s="133" t="s">
        <v>158</v>
      </c>
      <c r="G19" s="25">
        <v>3</v>
      </c>
      <c r="H19" s="134" t="s">
        <v>158</v>
      </c>
      <c r="I19" s="155">
        <v>5</v>
      </c>
      <c r="J19" s="33">
        <v>5</v>
      </c>
      <c r="K19" s="130" t="s">
        <v>158</v>
      </c>
      <c r="L19" s="26">
        <v>1</v>
      </c>
      <c r="M19" s="25">
        <v>3</v>
      </c>
      <c r="N19" s="134" t="s">
        <v>158</v>
      </c>
      <c r="O19" s="142" t="s">
        <v>158</v>
      </c>
      <c r="P19" s="137" t="s">
        <v>158</v>
      </c>
      <c r="Q19" s="130" t="s">
        <v>158</v>
      </c>
      <c r="R19" s="26">
        <v>6</v>
      </c>
      <c r="S19" s="25">
        <v>1</v>
      </c>
      <c r="T19" s="134" t="s">
        <v>158</v>
      </c>
      <c r="U19" s="155">
        <v>2</v>
      </c>
      <c r="V19" s="33">
        <v>2</v>
      </c>
      <c r="W19" s="130" t="s">
        <v>158</v>
      </c>
      <c r="X19" s="26">
        <v>5</v>
      </c>
      <c r="Y19" s="25">
        <v>6</v>
      </c>
      <c r="Z19" s="134" t="s">
        <v>158</v>
      </c>
      <c r="AA19" s="142">
        <v>5</v>
      </c>
      <c r="AB19" s="137">
        <v>5</v>
      </c>
      <c r="AC19" s="130" t="s">
        <v>158</v>
      </c>
      <c r="AD19" s="133">
        <v>1</v>
      </c>
      <c r="AE19" s="138">
        <v>1</v>
      </c>
      <c r="AF19" s="134" t="s">
        <v>158</v>
      </c>
      <c r="AG19" s="142">
        <v>3</v>
      </c>
      <c r="AH19" s="137">
        <v>3</v>
      </c>
      <c r="AI19" s="130" t="s">
        <v>158</v>
      </c>
      <c r="AJ19" s="133" t="s">
        <v>158</v>
      </c>
      <c r="AK19" s="138" t="s">
        <v>158</v>
      </c>
      <c r="AL19" s="22">
        <v>0</v>
      </c>
      <c r="AM19" s="180">
        <v>0</v>
      </c>
      <c r="AN19" s="180">
        <f t="shared" si="0"/>
        <v>0</v>
      </c>
      <c r="AO19" s="22">
        <f t="shared" si="1"/>
        <v>57</v>
      </c>
      <c r="AP19" s="27">
        <v>0</v>
      </c>
      <c r="AQ19" s="27">
        <v>0</v>
      </c>
      <c r="AR19" s="27">
        <f t="shared" si="2"/>
        <v>0</v>
      </c>
      <c r="AS19" s="181">
        <f t="shared" si="3"/>
        <v>57</v>
      </c>
    </row>
    <row r="20" spans="1:45" ht="15.75" x14ac:dyDescent="0.25">
      <c r="A20" s="12">
        <v>13</v>
      </c>
      <c r="B20" s="172" t="s">
        <v>18</v>
      </c>
      <c r="C20" s="146">
        <v>1484</v>
      </c>
      <c r="D20" s="173" t="s">
        <v>47</v>
      </c>
      <c r="E20" s="130" t="s">
        <v>158</v>
      </c>
      <c r="F20" s="133" t="s">
        <v>158</v>
      </c>
      <c r="G20" s="25">
        <v>3</v>
      </c>
      <c r="H20" s="134" t="s">
        <v>158</v>
      </c>
      <c r="I20" s="155">
        <v>4</v>
      </c>
      <c r="J20" s="33">
        <v>3</v>
      </c>
      <c r="K20" s="130" t="s">
        <v>158</v>
      </c>
      <c r="L20" s="26">
        <v>3</v>
      </c>
      <c r="M20" s="25">
        <v>2</v>
      </c>
      <c r="N20" s="134" t="s">
        <v>158</v>
      </c>
      <c r="O20" s="142" t="s">
        <v>158</v>
      </c>
      <c r="P20" s="137" t="s">
        <v>158</v>
      </c>
      <c r="Q20" s="130" t="s">
        <v>158</v>
      </c>
      <c r="R20" s="26">
        <v>2</v>
      </c>
      <c r="S20" s="25">
        <v>1</v>
      </c>
      <c r="T20" s="134" t="s">
        <v>158</v>
      </c>
      <c r="U20" s="155">
        <v>3</v>
      </c>
      <c r="V20" s="33">
        <v>2</v>
      </c>
      <c r="W20" s="130" t="s">
        <v>158</v>
      </c>
      <c r="X20" s="26">
        <v>1</v>
      </c>
      <c r="Y20" s="25">
        <v>6</v>
      </c>
      <c r="Z20" s="134" t="s">
        <v>158</v>
      </c>
      <c r="AA20" s="142">
        <v>5</v>
      </c>
      <c r="AB20" s="137">
        <v>4</v>
      </c>
      <c r="AC20" s="130" t="s">
        <v>158</v>
      </c>
      <c r="AD20" s="133" t="s">
        <v>158</v>
      </c>
      <c r="AE20" s="138" t="s">
        <v>158</v>
      </c>
      <c r="AF20" s="134" t="s">
        <v>158</v>
      </c>
      <c r="AG20" s="142">
        <v>5</v>
      </c>
      <c r="AH20" s="137">
        <v>5</v>
      </c>
      <c r="AI20" s="130" t="s">
        <v>158</v>
      </c>
      <c r="AJ20" s="133" t="s">
        <v>158</v>
      </c>
      <c r="AK20" s="138" t="s">
        <v>158</v>
      </c>
      <c r="AL20" s="22">
        <v>0</v>
      </c>
      <c r="AM20" s="180">
        <v>0</v>
      </c>
      <c r="AN20" s="180">
        <f t="shared" si="0"/>
        <v>0</v>
      </c>
      <c r="AO20" s="22">
        <f t="shared" si="1"/>
        <v>49</v>
      </c>
      <c r="AP20" s="27">
        <v>0</v>
      </c>
      <c r="AQ20" s="27">
        <v>0</v>
      </c>
      <c r="AR20" s="27">
        <f t="shared" si="2"/>
        <v>0</v>
      </c>
      <c r="AS20" s="181">
        <f t="shared" si="3"/>
        <v>49</v>
      </c>
    </row>
    <row r="21" spans="1:45" ht="15.75" x14ac:dyDescent="0.25">
      <c r="A21" s="12">
        <v>14</v>
      </c>
      <c r="B21" s="172" t="s">
        <v>25</v>
      </c>
      <c r="C21" s="146">
        <v>10476</v>
      </c>
      <c r="D21" s="173" t="s">
        <v>53</v>
      </c>
      <c r="E21" s="130" t="s">
        <v>158</v>
      </c>
      <c r="F21" s="133" t="s">
        <v>158</v>
      </c>
      <c r="G21" s="25">
        <v>3</v>
      </c>
      <c r="H21" s="134" t="s">
        <v>158</v>
      </c>
      <c r="I21" s="142" t="s">
        <v>158</v>
      </c>
      <c r="J21" s="137" t="s">
        <v>158</v>
      </c>
      <c r="K21" s="130" t="s">
        <v>158</v>
      </c>
      <c r="L21" s="133" t="s">
        <v>158</v>
      </c>
      <c r="M21" s="138" t="s">
        <v>158</v>
      </c>
      <c r="N21" s="134" t="s">
        <v>158</v>
      </c>
      <c r="O21" s="142" t="s">
        <v>158</v>
      </c>
      <c r="P21" s="137" t="s">
        <v>158</v>
      </c>
      <c r="Q21" s="130" t="s">
        <v>158</v>
      </c>
      <c r="R21" s="26">
        <v>2</v>
      </c>
      <c r="S21" s="25">
        <v>2</v>
      </c>
      <c r="T21" s="134" t="s">
        <v>158</v>
      </c>
      <c r="U21" s="155">
        <v>4</v>
      </c>
      <c r="V21" s="33">
        <v>4</v>
      </c>
      <c r="W21" s="130" t="s">
        <v>158</v>
      </c>
      <c r="X21" s="26">
        <v>5</v>
      </c>
      <c r="Y21" s="25">
        <v>5</v>
      </c>
      <c r="Z21" s="134" t="s">
        <v>158</v>
      </c>
      <c r="AA21" s="142">
        <v>4</v>
      </c>
      <c r="AB21" s="137">
        <v>3</v>
      </c>
      <c r="AC21" s="130" t="s">
        <v>158</v>
      </c>
      <c r="AD21" s="133">
        <v>6</v>
      </c>
      <c r="AE21" s="138">
        <v>5</v>
      </c>
      <c r="AF21" s="134" t="s">
        <v>158</v>
      </c>
      <c r="AG21" s="142">
        <v>1</v>
      </c>
      <c r="AH21" s="137">
        <v>4</v>
      </c>
      <c r="AI21" s="130" t="s">
        <v>158</v>
      </c>
      <c r="AJ21" s="133" t="s">
        <v>158</v>
      </c>
      <c r="AK21" s="138" t="s">
        <v>158</v>
      </c>
      <c r="AL21" s="22">
        <v>2</v>
      </c>
      <c r="AM21" s="180">
        <v>0</v>
      </c>
      <c r="AN21" s="180">
        <f t="shared" si="0"/>
        <v>0</v>
      </c>
      <c r="AO21" s="22">
        <f t="shared" si="1"/>
        <v>48</v>
      </c>
      <c r="AP21" s="27">
        <v>0</v>
      </c>
      <c r="AQ21" s="27">
        <v>0</v>
      </c>
      <c r="AR21" s="27">
        <f t="shared" si="2"/>
        <v>0</v>
      </c>
      <c r="AS21" s="181">
        <f t="shared" si="3"/>
        <v>48</v>
      </c>
    </row>
    <row r="22" spans="1:45" ht="15.75" x14ac:dyDescent="0.25">
      <c r="A22" s="12">
        <v>15</v>
      </c>
      <c r="B22" s="172" t="s">
        <v>15</v>
      </c>
      <c r="C22" s="146">
        <v>2186</v>
      </c>
      <c r="D22" s="173" t="s">
        <v>45</v>
      </c>
      <c r="E22" s="24">
        <v>5</v>
      </c>
      <c r="F22" s="133" t="s">
        <v>158</v>
      </c>
      <c r="G22" s="25">
        <v>3</v>
      </c>
      <c r="H22" s="134" t="s">
        <v>158</v>
      </c>
      <c r="I22" s="155">
        <v>2</v>
      </c>
      <c r="J22" s="33">
        <v>3</v>
      </c>
      <c r="K22" s="130" t="s">
        <v>158</v>
      </c>
      <c r="L22" s="26">
        <v>5</v>
      </c>
      <c r="M22" s="25">
        <v>1</v>
      </c>
      <c r="N22" s="134" t="s">
        <v>158</v>
      </c>
      <c r="O22" s="142" t="s">
        <v>158</v>
      </c>
      <c r="P22" s="137" t="s">
        <v>158</v>
      </c>
      <c r="Q22" s="130" t="s">
        <v>158</v>
      </c>
      <c r="R22" s="26">
        <v>1</v>
      </c>
      <c r="S22" s="25">
        <v>4</v>
      </c>
      <c r="T22" s="134" t="s">
        <v>158</v>
      </c>
      <c r="U22" s="155">
        <v>5</v>
      </c>
      <c r="V22" s="33">
        <v>5</v>
      </c>
      <c r="W22" s="130" t="s">
        <v>158</v>
      </c>
      <c r="X22" s="26">
        <v>3</v>
      </c>
      <c r="Y22" s="25">
        <v>1</v>
      </c>
      <c r="Z22" s="134" t="s">
        <v>158</v>
      </c>
      <c r="AA22" s="142" t="s">
        <v>158</v>
      </c>
      <c r="AB22" s="137" t="s">
        <v>158</v>
      </c>
      <c r="AC22" s="130" t="s">
        <v>158</v>
      </c>
      <c r="AD22" s="133">
        <v>4</v>
      </c>
      <c r="AE22" s="138">
        <v>2</v>
      </c>
      <c r="AF22" s="134" t="s">
        <v>158</v>
      </c>
      <c r="AG22" s="142" t="s">
        <v>158</v>
      </c>
      <c r="AH22" s="137" t="s">
        <v>158</v>
      </c>
      <c r="AI22" s="130" t="s">
        <v>158</v>
      </c>
      <c r="AJ22" s="133" t="s">
        <v>158</v>
      </c>
      <c r="AK22" s="138" t="s">
        <v>158</v>
      </c>
      <c r="AL22" s="22">
        <v>0</v>
      </c>
      <c r="AM22" s="180">
        <v>0</v>
      </c>
      <c r="AN22" s="180">
        <f t="shared" si="0"/>
        <v>0</v>
      </c>
      <c r="AO22" s="22">
        <f t="shared" si="1"/>
        <v>44</v>
      </c>
      <c r="AP22" s="27">
        <v>0</v>
      </c>
      <c r="AQ22" s="27">
        <v>0</v>
      </c>
      <c r="AR22" s="27">
        <f t="shared" si="2"/>
        <v>0</v>
      </c>
      <c r="AS22" s="181">
        <f t="shared" si="3"/>
        <v>44</v>
      </c>
    </row>
    <row r="23" spans="1:45" ht="15.75" x14ac:dyDescent="0.25">
      <c r="A23" s="12">
        <v>16</v>
      </c>
      <c r="B23" s="172" t="s">
        <v>83</v>
      </c>
      <c r="C23" s="146">
        <v>10105</v>
      </c>
      <c r="D23" s="173" t="s">
        <v>171</v>
      </c>
      <c r="E23" s="130" t="s">
        <v>158</v>
      </c>
      <c r="F23" s="133" t="s">
        <v>158</v>
      </c>
      <c r="G23" s="25">
        <v>3</v>
      </c>
      <c r="H23" s="134" t="s">
        <v>158</v>
      </c>
      <c r="I23" s="142" t="s">
        <v>158</v>
      </c>
      <c r="J23" s="137" t="s">
        <v>158</v>
      </c>
      <c r="K23" s="130" t="s">
        <v>158</v>
      </c>
      <c r="L23" s="133" t="s">
        <v>158</v>
      </c>
      <c r="M23" s="138" t="s">
        <v>158</v>
      </c>
      <c r="N23" s="134" t="s">
        <v>158</v>
      </c>
      <c r="O23" s="142" t="s">
        <v>158</v>
      </c>
      <c r="P23" s="137" t="s">
        <v>158</v>
      </c>
      <c r="Q23" s="130" t="s">
        <v>158</v>
      </c>
      <c r="R23" s="133" t="s">
        <v>158</v>
      </c>
      <c r="S23" s="138" t="s">
        <v>158</v>
      </c>
      <c r="T23" s="134" t="s">
        <v>158</v>
      </c>
      <c r="U23" s="155">
        <v>10</v>
      </c>
      <c r="V23" s="33">
        <v>10</v>
      </c>
      <c r="W23" s="130" t="s">
        <v>158</v>
      </c>
      <c r="X23" s="26">
        <v>1</v>
      </c>
      <c r="Y23" s="25">
        <v>2</v>
      </c>
      <c r="Z23" s="134" t="s">
        <v>158</v>
      </c>
      <c r="AA23" s="142" t="s">
        <v>158</v>
      </c>
      <c r="AB23" s="137" t="s">
        <v>158</v>
      </c>
      <c r="AC23" s="130">
        <v>1</v>
      </c>
      <c r="AD23" s="133">
        <v>10</v>
      </c>
      <c r="AE23" s="156">
        <v>1</v>
      </c>
      <c r="AF23" s="134" t="s">
        <v>158</v>
      </c>
      <c r="AG23" s="142" t="s">
        <v>158</v>
      </c>
      <c r="AH23" s="137" t="s">
        <v>158</v>
      </c>
      <c r="AI23" s="130" t="s">
        <v>158</v>
      </c>
      <c r="AJ23" s="133" t="s">
        <v>158</v>
      </c>
      <c r="AK23" s="138" t="s">
        <v>158</v>
      </c>
      <c r="AL23" s="22">
        <v>3</v>
      </c>
      <c r="AM23" s="180">
        <v>1</v>
      </c>
      <c r="AN23" s="180">
        <f t="shared" si="0"/>
        <v>0</v>
      </c>
      <c r="AO23" s="22">
        <f t="shared" si="1"/>
        <v>38</v>
      </c>
      <c r="AP23" s="27">
        <v>0</v>
      </c>
      <c r="AQ23" s="27">
        <v>0</v>
      </c>
      <c r="AR23" s="27">
        <f t="shared" si="2"/>
        <v>0</v>
      </c>
      <c r="AS23" s="181">
        <f t="shared" si="3"/>
        <v>38</v>
      </c>
    </row>
    <row r="24" spans="1:45" ht="15.75" x14ac:dyDescent="0.25">
      <c r="A24" s="12">
        <v>17</v>
      </c>
      <c r="B24" s="172" t="s">
        <v>22</v>
      </c>
      <c r="C24" s="146">
        <v>3819</v>
      </c>
      <c r="D24" s="173" t="s">
        <v>50</v>
      </c>
      <c r="E24" s="130" t="s">
        <v>158</v>
      </c>
      <c r="F24" s="133" t="s">
        <v>158</v>
      </c>
      <c r="G24" s="25">
        <v>3</v>
      </c>
      <c r="H24" s="134" t="s">
        <v>158</v>
      </c>
      <c r="I24" s="142" t="s">
        <v>158</v>
      </c>
      <c r="J24" s="137" t="s">
        <v>158</v>
      </c>
      <c r="K24" s="130" t="s">
        <v>158</v>
      </c>
      <c r="L24" s="133" t="s">
        <v>158</v>
      </c>
      <c r="M24" s="138" t="s">
        <v>158</v>
      </c>
      <c r="N24" s="134" t="s">
        <v>158</v>
      </c>
      <c r="O24" s="142" t="s">
        <v>158</v>
      </c>
      <c r="P24" s="137" t="s">
        <v>158</v>
      </c>
      <c r="Q24" s="130" t="s">
        <v>158</v>
      </c>
      <c r="R24" s="26">
        <v>3</v>
      </c>
      <c r="S24" s="25">
        <v>5</v>
      </c>
      <c r="T24" s="134" t="s">
        <v>158</v>
      </c>
      <c r="U24" s="155">
        <v>2</v>
      </c>
      <c r="V24" s="33">
        <v>3</v>
      </c>
      <c r="W24" s="130" t="s">
        <v>158</v>
      </c>
      <c r="X24" s="26">
        <v>3</v>
      </c>
      <c r="Y24" s="25">
        <v>3</v>
      </c>
      <c r="Z24" s="134" t="s">
        <v>158</v>
      </c>
      <c r="AA24" s="142">
        <v>4</v>
      </c>
      <c r="AB24" s="137">
        <v>2</v>
      </c>
      <c r="AC24" s="130" t="s">
        <v>158</v>
      </c>
      <c r="AD24" s="133">
        <v>2</v>
      </c>
      <c r="AE24" s="138">
        <v>2</v>
      </c>
      <c r="AF24" s="134" t="s">
        <v>158</v>
      </c>
      <c r="AG24" s="142">
        <v>2</v>
      </c>
      <c r="AH24" s="137">
        <v>2</v>
      </c>
      <c r="AI24" s="130" t="s">
        <v>158</v>
      </c>
      <c r="AJ24" s="133" t="s">
        <v>158</v>
      </c>
      <c r="AK24" s="138" t="s">
        <v>158</v>
      </c>
      <c r="AL24" s="22">
        <v>0</v>
      </c>
      <c r="AM24" s="180">
        <v>0</v>
      </c>
      <c r="AN24" s="180">
        <f t="shared" si="0"/>
        <v>0</v>
      </c>
      <c r="AO24" s="22">
        <f t="shared" si="1"/>
        <v>36</v>
      </c>
      <c r="AP24" s="27">
        <v>0</v>
      </c>
      <c r="AQ24" s="27">
        <v>0</v>
      </c>
      <c r="AR24" s="27">
        <f t="shared" si="2"/>
        <v>0</v>
      </c>
      <c r="AS24" s="181">
        <f t="shared" si="3"/>
        <v>36</v>
      </c>
    </row>
    <row r="25" spans="1:45" ht="15.75" x14ac:dyDescent="0.25">
      <c r="A25" s="12">
        <v>18</v>
      </c>
      <c r="B25" s="172" t="s">
        <v>30</v>
      </c>
      <c r="C25" s="146">
        <v>11540</v>
      </c>
      <c r="D25" s="173" t="s">
        <v>150</v>
      </c>
      <c r="E25" s="130" t="s">
        <v>158</v>
      </c>
      <c r="F25" s="133" t="s">
        <v>158</v>
      </c>
      <c r="G25" s="25">
        <v>3</v>
      </c>
      <c r="H25" s="134" t="s">
        <v>158</v>
      </c>
      <c r="I25" s="142" t="s">
        <v>158</v>
      </c>
      <c r="J25" s="137" t="s">
        <v>158</v>
      </c>
      <c r="K25" s="130" t="s">
        <v>158</v>
      </c>
      <c r="L25" s="26"/>
      <c r="M25" s="138" t="s">
        <v>158</v>
      </c>
      <c r="N25" s="134" t="s">
        <v>158</v>
      </c>
      <c r="O25" s="142" t="s">
        <v>158</v>
      </c>
      <c r="P25" s="137" t="s">
        <v>158</v>
      </c>
      <c r="Q25" s="130" t="s">
        <v>158</v>
      </c>
      <c r="R25" s="133" t="s">
        <v>158</v>
      </c>
      <c r="S25" s="138" t="s">
        <v>158</v>
      </c>
      <c r="T25" s="134" t="s">
        <v>158</v>
      </c>
      <c r="U25" s="155">
        <v>8</v>
      </c>
      <c r="V25" s="33">
        <v>8</v>
      </c>
      <c r="W25" s="24">
        <v>1</v>
      </c>
      <c r="X25" s="26">
        <v>3</v>
      </c>
      <c r="Y25" s="25">
        <v>4</v>
      </c>
      <c r="Z25" s="134" t="s">
        <v>158</v>
      </c>
      <c r="AA25" s="142" t="s">
        <v>158</v>
      </c>
      <c r="AB25" s="137" t="s">
        <v>158</v>
      </c>
      <c r="AC25" s="130" t="s">
        <v>158</v>
      </c>
      <c r="AD25" s="133" t="s">
        <v>158</v>
      </c>
      <c r="AE25" s="138" t="s">
        <v>158</v>
      </c>
      <c r="AF25" s="134" t="s">
        <v>158</v>
      </c>
      <c r="AG25" s="142">
        <v>4</v>
      </c>
      <c r="AH25" s="137">
        <v>3</v>
      </c>
      <c r="AI25" s="130" t="s">
        <v>158</v>
      </c>
      <c r="AJ25" s="133" t="s">
        <v>158</v>
      </c>
      <c r="AK25" s="138" t="s">
        <v>158</v>
      </c>
      <c r="AL25" s="22">
        <v>0</v>
      </c>
      <c r="AM25" s="180">
        <v>0</v>
      </c>
      <c r="AN25" s="180">
        <f t="shared" si="0"/>
        <v>0</v>
      </c>
      <c r="AO25" s="22">
        <f t="shared" si="1"/>
        <v>34</v>
      </c>
      <c r="AP25" s="27">
        <v>0</v>
      </c>
      <c r="AQ25" s="27">
        <v>0</v>
      </c>
      <c r="AR25" s="27">
        <f t="shared" si="2"/>
        <v>0</v>
      </c>
      <c r="AS25" s="181">
        <f t="shared" si="3"/>
        <v>34</v>
      </c>
    </row>
    <row r="26" spans="1:45" ht="15.75" x14ac:dyDescent="0.25">
      <c r="A26" s="12">
        <v>19</v>
      </c>
      <c r="B26" s="172" t="s">
        <v>84</v>
      </c>
      <c r="C26" s="146">
        <v>12079</v>
      </c>
      <c r="D26" s="173" t="s">
        <v>148</v>
      </c>
      <c r="E26" s="130" t="s">
        <v>158</v>
      </c>
      <c r="F26" s="133" t="s">
        <v>158</v>
      </c>
      <c r="G26" s="25">
        <v>3</v>
      </c>
      <c r="H26" s="134" t="s">
        <v>158</v>
      </c>
      <c r="I26" s="142" t="s">
        <v>158</v>
      </c>
      <c r="J26" s="137" t="s">
        <v>158</v>
      </c>
      <c r="K26" s="130" t="s">
        <v>158</v>
      </c>
      <c r="L26" s="133" t="s">
        <v>158</v>
      </c>
      <c r="M26" s="138" t="s">
        <v>158</v>
      </c>
      <c r="N26" s="134" t="s">
        <v>158</v>
      </c>
      <c r="O26" s="142" t="s">
        <v>158</v>
      </c>
      <c r="P26" s="137" t="s">
        <v>158</v>
      </c>
      <c r="Q26" s="130" t="s">
        <v>158</v>
      </c>
      <c r="R26" s="133" t="s">
        <v>158</v>
      </c>
      <c r="S26" s="138" t="s">
        <v>158</v>
      </c>
      <c r="T26" s="32">
        <v>1</v>
      </c>
      <c r="U26" s="155">
        <v>10</v>
      </c>
      <c r="V26" s="33">
        <v>10</v>
      </c>
      <c r="W26" s="130" t="s">
        <v>158</v>
      </c>
      <c r="X26" s="133" t="s">
        <v>158</v>
      </c>
      <c r="Y26" s="138" t="s">
        <v>158</v>
      </c>
      <c r="Z26" s="134" t="s">
        <v>158</v>
      </c>
      <c r="AA26" s="142" t="s">
        <v>158</v>
      </c>
      <c r="AB26" s="137" t="s">
        <v>158</v>
      </c>
      <c r="AC26" s="130" t="s">
        <v>158</v>
      </c>
      <c r="AD26" s="133">
        <v>4</v>
      </c>
      <c r="AE26" s="138">
        <v>6</v>
      </c>
      <c r="AF26" s="134" t="s">
        <v>158</v>
      </c>
      <c r="AG26" s="142" t="s">
        <v>158</v>
      </c>
      <c r="AH26" s="137" t="s">
        <v>158</v>
      </c>
      <c r="AI26" s="130" t="s">
        <v>158</v>
      </c>
      <c r="AJ26" s="133" t="s">
        <v>158</v>
      </c>
      <c r="AK26" s="138" t="s">
        <v>158</v>
      </c>
      <c r="AL26" s="22">
        <v>2</v>
      </c>
      <c r="AM26" s="180">
        <v>0</v>
      </c>
      <c r="AN26" s="180">
        <f t="shared" si="0"/>
        <v>0</v>
      </c>
      <c r="AO26" s="22">
        <f t="shared" si="1"/>
        <v>34</v>
      </c>
      <c r="AP26" s="27">
        <v>0</v>
      </c>
      <c r="AQ26" s="27">
        <v>0</v>
      </c>
      <c r="AR26" s="27">
        <f t="shared" si="2"/>
        <v>0</v>
      </c>
      <c r="AS26" s="181">
        <f t="shared" si="3"/>
        <v>34</v>
      </c>
    </row>
    <row r="27" spans="1:45" ht="15.75" x14ac:dyDescent="0.25">
      <c r="A27" s="12">
        <v>20</v>
      </c>
      <c r="B27" s="172" t="s">
        <v>19</v>
      </c>
      <c r="C27" s="146">
        <v>8600</v>
      </c>
      <c r="D27" s="173" t="s">
        <v>48</v>
      </c>
      <c r="E27" s="24">
        <v>5</v>
      </c>
      <c r="F27" s="133" t="s">
        <v>158</v>
      </c>
      <c r="G27" s="25">
        <v>3</v>
      </c>
      <c r="H27" s="32"/>
      <c r="I27" s="155">
        <v>1</v>
      </c>
      <c r="J27" s="33">
        <v>1</v>
      </c>
      <c r="K27" s="130" t="s">
        <v>158</v>
      </c>
      <c r="L27" s="26">
        <v>3</v>
      </c>
      <c r="M27" s="25">
        <v>2</v>
      </c>
      <c r="N27" s="134" t="s">
        <v>158</v>
      </c>
      <c r="O27" s="142" t="s">
        <v>158</v>
      </c>
      <c r="P27" s="137" t="s">
        <v>158</v>
      </c>
      <c r="Q27" s="130" t="s">
        <v>158</v>
      </c>
      <c r="R27" s="26">
        <v>1</v>
      </c>
      <c r="S27" s="25">
        <v>2</v>
      </c>
      <c r="T27" s="134" t="s">
        <v>158</v>
      </c>
      <c r="U27" s="155">
        <v>1</v>
      </c>
      <c r="V27" s="33">
        <v>1</v>
      </c>
      <c r="W27" s="130" t="s">
        <v>158</v>
      </c>
      <c r="X27" s="26">
        <v>1</v>
      </c>
      <c r="Y27" s="25">
        <v>1</v>
      </c>
      <c r="Z27" s="134" t="s">
        <v>158</v>
      </c>
      <c r="AA27" s="142">
        <v>3</v>
      </c>
      <c r="AB27" s="137">
        <v>3</v>
      </c>
      <c r="AC27" s="130" t="s">
        <v>158</v>
      </c>
      <c r="AD27" s="133">
        <v>2</v>
      </c>
      <c r="AE27" s="138">
        <v>3</v>
      </c>
      <c r="AF27" s="134" t="s">
        <v>158</v>
      </c>
      <c r="AG27" s="142" t="s">
        <v>158</v>
      </c>
      <c r="AH27" s="137" t="s">
        <v>158</v>
      </c>
      <c r="AI27" s="130" t="s">
        <v>158</v>
      </c>
      <c r="AJ27" s="133" t="s">
        <v>158</v>
      </c>
      <c r="AK27" s="138" t="s">
        <v>158</v>
      </c>
      <c r="AL27" s="22">
        <v>0</v>
      </c>
      <c r="AM27" s="180">
        <v>0</v>
      </c>
      <c r="AN27" s="180">
        <f t="shared" si="0"/>
        <v>0</v>
      </c>
      <c r="AO27" s="22">
        <f t="shared" si="1"/>
        <v>33</v>
      </c>
      <c r="AP27" s="27">
        <v>0</v>
      </c>
      <c r="AQ27" s="27">
        <v>0</v>
      </c>
      <c r="AR27" s="27">
        <f t="shared" si="2"/>
        <v>0</v>
      </c>
      <c r="AS27" s="181">
        <f t="shared" si="3"/>
        <v>33</v>
      </c>
    </row>
    <row r="28" spans="1:45" ht="15.75" x14ac:dyDescent="0.25">
      <c r="A28" s="12">
        <v>21</v>
      </c>
      <c r="B28" s="172" t="s">
        <v>21</v>
      </c>
      <c r="C28" s="146">
        <v>8174</v>
      </c>
      <c r="D28" s="173" t="s">
        <v>33</v>
      </c>
      <c r="E28" s="130" t="s">
        <v>158</v>
      </c>
      <c r="F28" s="133" t="s">
        <v>158</v>
      </c>
      <c r="G28" s="25">
        <v>3</v>
      </c>
      <c r="H28" s="134" t="s">
        <v>158</v>
      </c>
      <c r="I28" s="155">
        <v>1</v>
      </c>
      <c r="J28" s="33">
        <v>1</v>
      </c>
      <c r="K28" s="130" t="s">
        <v>158</v>
      </c>
      <c r="L28" s="26">
        <v>1</v>
      </c>
      <c r="M28" s="25">
        <v>1</v>
      </c>
      <c r="N28" s="134" t="s">
        <v>158</v>
      </c>
      <c r="O28" s="142" t="s">
        <v>158</v>
      </c>
      <c r="P28" s="137" t="s">
        <v>158</v>
      </c>
      <c r="Q28" s="130" t="s">
        <v>158</v>
      </c>
      <c r="R28" s="26">
        <v>3</v>
      </c>
      <c r="S28" s="25">
        <v>5</v>
      </c>
      <c r="T28" s="134" t="s">
        <v>158</v>
      </c>
      <c r="U28" s="155">
        <v>6</v>
      </c>
      <c r="V28" s="33">
        <v>6</v>
      </c>
      <c r="W28" s="130" t="s">
        <v>158</v>
      </c>
      <c r="X28" s="26">
        <v>1</v>
      </c>
      <c r="Y28" s="25">
        <v>1</v>
      </c>
      <c r="Z28" s="134" t="s">
        <v>158</v>
      </c>
      <c r="AA28" s="142">
        <v>2</v>
      </c>
      <c r="AB28" s="137">
        <v>1</v>
      </c>
      <c r="AC28" s="130" t="s">
        <v>158</v>
      </c>
      <c r="AD28" s="133" t="s">
        <v>158</v>
      </c>
      <c r="AE28" s="138" t="s">
        <v>158</v>
      </c>
      <c r="AF28" s="134" t="s">
        <v>158</v>
      </c>
      <c r="AG28" s="142" t="s">
        <v>158</v>
      </c>
      <c r="AH28" s="137" t="s">
        <v>158</v>
      </c>
      <c r="AI28" s="130" t="s">
        <v>158</v>
      </c>
      <c r="AJ28" s="133" t="s">
        <v>158</v>
      </c>
      <c r="AK28" s="138" t="s">
        <v>158</v>
      </c>
      <c r="AL28" s="22">
        <v>0</v>
      </c>
      <c r="AM28" s="180">
        <v>0</v>
      </c>
      <c r="AN28" s="180">
        <f t="shared" si="0"/>
        <v>0</v>
      </c>
      <c r="AO28" s="22">
        <f t="shared" si="1"/>
        <v>32</v>
      </c>
      <c r="AP28" s="27">
        <v>0</v>
      </c>
      <c r="AQ28" s="27">
        <v>0</v>
      </c>
      <c r="AR28" s="27">
        <f t="shared" si="2"/>
        <v>0</v>
      </c>
      <c r="AS28" s="181">
        <f t="shared" si="3"/>
        <v>32</v>
      </c>
    </row>
    <row r="29" spans="1:45" ht="15.75" x14ac:dyDescent="0.25">
      <c r="A29" s="12">
        <v>21</v>
      </c>
      <c r="B29" s="172" t="s">
        <v>23</v>
      </c>
      <c r="C29" s="146">
        <v>7959</v>
      </c>
      <c r="D29" s="173" t="s">
        <v>51</v>
      </c>
      <c r="E29" s="130" t="s">
        <v>158</v>
      </c>
      <c r="F29" s="133" t="s">
        <v>158</v>
      </c>
      <c r="G29" s="25">
        <v>3</v>
      </c>
      <c r="H29" s="134" t="s">
        <v>158</v>
      </c>
      <c r="I29" s="142" t="s">
        <v>158</v>
      </c>
      <c r="J29" s="137" t="s">
        <v>158</v>
      </c>
      <c r="K29" s="130" t="s">
        <v>158</v>
      </c>
      <c r="L29" s="133" t="s">
        <v>158</v>
      </c>
      <c r="M29" s="138" t="s">
        <v>158</v>
      </c>
      <c r="N29" s="134" t="s">
        <v>158</v>
      </c>
      <c r="O29" s="142" t="s">
        <v>158</v>
      </c>
      <c r="P29" s="137" t="s">
        <v>158</v>
      </c>
      <c r="Q29" s="130" t="s">
        <v>158</v>
      </c>
      <c r="R29" s="26">
        <v>4</v>
      </c>
      <c r="S29" s="25">
        <v>3</v>
      </c>
      <c r="T29" s="134" t="s">
        <v>158</v>
      </c>
      <c r="U29" s="155">
        <v>5</v>
      </c>
      <c r="V29" s="33">
        <v>5</v>
      </c>
      <c r="W29" s="130" t="s">
        <v>158</v>
      </c>
      <c r="X29" s="26">
        <v>1</v>
      </c>
      <c r="Y29" s="25">
        <v>2</v>
      </c>
      <c r="Z29" s="134" t="s">
        <v>158</v>
      </c>
      <c r="AA29" s="142">
        <v>1</v>
      </c>
      <c r="AB29" s="137">
        <v>2</v>
      </c>
      <c r="AC29" s="130" t="s">
        <v>158</v>
      </c>
      <c r="AD29" s="133">
        <v>2</v>
      </c>
      <c r="AE29" s="138">
        <v>4</v>
      </c>
      <c r="AF29" s="134" t="s">
        <v>158</v>
      </c>
      <c r="AG29" s="142" t="s">
        <v>158</v>
      </c>
      <c r="AH29" s="137" t="s">
        <v>158</v>
      </c>
      <c r="AI29" s="130" t="s">
        <v>158</v>
      </c>
      <c r="AJ29" s="133" t="s">
        <v>158</v>
      </c>
      <c r="AK29" s="138" t="s">
        <v>158</v>
      </c>
      <c r="AL29" s="22">
        <v>0</v>
      </c>
      <c r="AM29" s="180">
        <v>0</v>
      </c>
      <c r="AN29" s="180">
        <f t="shared" si="0"/>
        <v>0</v>
      </c>
      <c r="AO29" s="22">
        <f t="shared" si="1"/>
        <v>32</v>
      </c>
      <c r="AP29" s="27">
        <v>0</v>
      </c>
      <c r="AQ29" s="27">
        <v>0</v>
      </c>
      <c r="AR29" s="27">
        <f t="shared" si="2"/>
        <v>0</v>
      </c>
      <c r="AS29" s="181">
        <f t="shared" si="3"/>
        <v>32</v>
      </c>
    </row>
    <row r="30" spans="1:45" ht="15.75" x14ac:dyDescent="0.25">
      <c r="A30" s="12">
        <v>23</v>
      </c>
      <c r="B30" s="172" t="s">
        <v>152</v>
      </c>
      <c r="C30" s="146">
        <v>1510</v>
      </c>
      <c r="D30" s="173" t="s">
        <v>157</v>
      </c>
      <c r="E30" s="130" t="s">
        <v>158</v>
      </c>
      <c r="F30" s="133" t="s">
        <v>158</v>
      </c>
      <c r="G30" s="138" t="s">
        <v>158</v>
      </c>
      <c r="H30" s="134" t="s">
        <v>158</v>
      </c>
      <c r="I30" s="142" t="s">
        <v>158</v>
      </c>
      <c r="J30" s="137" t="s">
        <v>158</v>
      </c>
      <c r="K30" s="130" t="s">
        <v>158</v>
      </c>
      <c r="L30" s="26">
        <v>1</v>
      </c>
      <c r="M30" s="25">
        <v>1</v>
      </c>
      <c r="N30" s="134" t="s">
        <v>158</v>
      </c>
      <c r="O30" s="142" t="s">
        <v>158</v>
      </c>
      <c r="P30" s="137" t="s">
        <v>158</v>
      </c>
      <c r="Q30" s="130" t="s">
        <v>158</v>
      </c>
      <c r="R30" s="133" t="s">
        <v>158</v>
      </c>
      <c r="S30" s="138" t="s">
        <v>158</v>
      </c>
      <c r="T30" s="134" t="s">
        <v>158</v>
      </c>
      <c r="U30" s="142" t="s">
        <v>158</v>
      </c>
      <c r="V30" s="137" t="s">
        <v>158</v>
      </c>
      <c r="W30" s="130" t="s">
        <v>158</v>
      </c>
      <c r="X30" s="26">
        <v>6</v>
      </c>
      <c r="Y30" s="25">
        <v>4</v>
      </c>
      <c r="Z30" s="134" t="s">
        <v>158</v>
      </c>
      <c r="AA30" s="142">
        <v>6</v>
      </c>
      <c r="AB30" s="137">
        <v>3</v>
      </c>
      <c r="AC30" s="130" t="s">
        <v>158</v>
      </c>
      <c r="AD30" s="133">
        <v>1</v>
      </c>
      <c r="AE30" s="138">
        <v>1</v>
      </c>
      <c r="AF30" s="134" t="s">
        <v>158</v>
      </c>
      <c r="AG30" s="142" t="s">
        <v>158</v>
      </c>
      <c r="AH30" s="137" t="s">
        <v>158</v>
      </c>
      <c r="AI30" s="130" t="s">
        <v>158</v>
      </c>
      <c r="AJ30" s="133" t="s">
        <v>158</v>
      </c>
      <c r="AK30" s="138" t="s">
        <v>158</v>
      </c>
      <c r="AL30" s="22">
        <v>0</v>
      </c>
      <c r="AM30" s="180">
        <v>0</v>
      </c>
      <c r="AN30" s="180">
        <f t="shared" si="0"/>
        <v>0</v>
      </c>
      <c r="AO30" s="22">
        <f t="shared" si="1"/>
        <v>23</v>
      </c>
      <c r="AP30" s="27">
        <v>0</v>
      </c>
      <c r="AQ30" s="27">
        <v>0</v>
      </c>
      <c r="AR30" s="27">
        <f t="shared" si="2"/>
        <v>0</v>
      </c>
      <c r="AS30" s="181">
        <f t="shared" si="3"/>
        <v>23</v>
      </c>
    </row>
    <row r="31" spans="1:45" ht="15.75" x14ac:dyDescent="0.25">
      <c r="A31" s="12">
        <v>24</v>
      </c>
      <c r="B31" s="172" t="s">
        <v>29</v>
      </c>
      <c r="C31" s="146">
        <v>11636</v>
      </c>
      <c r="D31" s="173" t="s">
        <v>35</v>
      </c>
      <c r="E31" s="130" t="s">
        <v>158</v>
      </c>
      <c r="F31" s="133" t="s">
        <v>158</v>
      </c>
      <c r="G31" s="25">
        <v>3</v>
      </c>
      <c r="H31" s="134" t="s">
        <v>158</v>
      </c>
      <c r="I31" s="142" t="s">
        <v>158</v>
      </c>
      <c r="J31" s="137" t="s">
        <v>158</v>
      </c>
      <c r="K31" s="130" t="s">
        <v>158</v>
      </c>
      <c r="L31" s="133" t="s">
        <v>158</v>
      </c>
      <c r="M31" s="138" t="s">
        <v>158</v>
      </c>
      <c r="N31" s="134" t="s">
        <v>158</v>
      </c>
      <c r="O31" s="142" t="s">
        <v>158</v>
      </c>
      <c r="P31" s="137" t="s">
        <v>158</v>
      </c>
      <c r="Q31" s="130" t="s">
        <v>158</v>
      </c>
      <c r="R31" s="133" t="s">
        <v>158</v>
      </c>
      <c r="S31" s="138" t="s">
        <v>158</v>
      </c>
      <c r="T31" s="134" t="s">
        <v>158</v>
      </c>
      <c r="U31" s="155">
        <v>4</v>
      </c>
      <c r="V31" s="33">
        <v>4</v>
      </c>
      <c r="W31" s="130" t="s">
        <v>158</v>
      </c>
      <c r="X31" s="26">
        <v>6</v>
      </c>
      <c r="Y31" s="25">
        <v>5</v>
      </c>
      <c r="Z31" s="134" t="s">
        <v>158</v>
      </c>
      <c r="AA31" s="142" t="s">
        <v>158</v>
      </c>
      <c r="AB31" s="137" t="s">
        <v>158</v>
      </c>
      <c r="AC31" s="130" t="s">
        <v>158</v>
      </c>
      <c r="AD31" s="133" t="s">
        <v>158</v>
      </c>
      <c r="AE31" s="138" t="s">
        <v>158</v>
      </c>
      <c r="AF31" s="134" t="s">
        <v>158</v>
      </c>
      <c r="AG31" s="142" t="s">
        <v>158</v>
      </c>
      <c r="AH31" s="137" t="s">
        <v>158</v>
      </c>
      <c r="AI31" s="130" t="s">
        <v>158</v>
      </c>
      <c r="AJ31" s="133" t="s">
        <v>158</v>
      </c>
      <c r="AK31" s="138" t="s">
        <v>158</v>
      </c>
      <c r="AL31" s="22">
        <v>0</v>
      </c>
      <c r="AM31" s="180">
        <v>0</v>
      </c>
      <c r="AN31" s="180">
        <f t="shared" si="0"/>
        <v>0</v>
      </c>
      <c r="AO31" s="22">
        <f t="shared" si="1"/>
        <v>22</v>
      </c>
      <c r="AP31" s="27">
        <v>0</v>
      </c>
      <c r="AQ31" s="27">
        <v>0</v>
      </c>
      <c r="AR31" s="27">
        <f t="shared" si="2"/>
        <v>0</v>
      </c>
      <c r="AS31" s="181">
        <f t="shared" si="3"/>
        <v>22</v>
      </c>
    </row>
    <row r="32" spans="1:45" ht="15.75" x14ac:dyDescent="0.25">
      <c r="A32" s="12">
        <v>25</v>
      </c>
      <c r="B32" s="172" t="s">
        <v>31</v>
      </c>
      <c r="C32" s="146">
        <v>10877</v>
      </c>
      <c r="D32" s="173" t="s">
        <v>39</v>
      </c>
      <c r="E32" s="130" t="s">
        <v>158</v>
      </c>
      <c r="F32" s="133" t="s">
        <v>158</v>
      </c>
      <c r="G32" s="25">
        <v>3</v>
      </c>
      <c r="H32" s="134" t="s">
        <v>158</v>
      </c>
      <c r="I32" s="142" t="s">
        <v>158</v>
      </c>
      <c r="J32" s="137" t="s">
        <v>158</v>
      </c>
      <c r="K32" s="130" t="s">
        <v>158</v>
      </c>
      <c r="L32" s="133" t="s">
        <v>158</v>
      </c>
      <c r="M32" s="138" t="s">
        <v>158</v>
      </c>
      <c r="N32" s="134" t="s">
        <v>158</v>
      </c>
      <c r="O32" s="142" t="s">
        <v>158</v>
      </c>
      <c r="P32" s="137" t="s">
        <v>158</v>
      </c>
      <c r="Q32" s="130" t="s">
        <v>158</v>
      </c>
      <c r="R32" s="133" t="s">
        <v>158</v>
      </c>
      <c r="S32" s="138" t="s">
        <v>158</v>
      </c>
      <c r="T32" s="134" t="s">
        <v>158</v>
      </c>
      <c r="U32" s="155">
        <v>8</v>
      </c>
      <c r="V32" s="33">
        <v>6</v>
      </c>
      <c r="W32" s="130" t="s">
        <v>158</v>
      </c>
      <c r="X32" s="133" t="s">
        <v>158</v>
      </c>
      <c r="Y32" s="138" t="s">
        <v>158</v>
      </c>
      <c r="Z32" s="134" t="s">
        <v>158</v>
      </c>
      <c r="AA32" s="142" t="s">
        <v>158</v>
      </c>
      <c r="AB32" s="137" t="s">
        <v>158</v>
      </c>
      <c r="AC32" s="130" t="s">
        <v>158</v>
      </c>
      <c r="AD32" s="133" t="s">
        <v>158</v>
      </c>
      <c r="AE32" s="138" t="s">
        <v>158</v>
      </c>
      <c r="AF32" s="134" t="s">
        <v>158</v>
      </c>
      <c r="AG32" s="142" t="s">
        <v>158</v>
      </c>
      <c r="AH32" s="137" t="s">
        <v>158</v>
      </c>
      <c r="AI32" s="130" t="s">
        <v>158</v>
      </c>
      <c r="AJ32" s="133" t="s">
        <v>158</v>
      </c>
      <c r="AK32" s="138" t="s">
        <v>158</v>
      </c>
      <c r="AL32" s="22">
        <v>0</v>
      </c>
      <c r="AM32" s="180">
        <v>0</v>
      </c>
      <c r="AN32" s="180">
        <f t="shared" si="0"/>
        <v>0</v>
      </c>
      <c r="AO32" s="22">
        <f t="shared" si="1"/>
        <v>17</v>
      </c>
      <c r="AP32" s="27">
        <v>0</v>
      </c>
      <c r="AQ32" s="27">
        <v>0</v>
      </c>
      <c r="AR32" s="27">
        <f t="shared" si="2"/>
        <v>0</v>
      </c>
      <c r="AS32" s="181">
        <f t="shared" si="3"/>
        <v>17</v>
      </c>
    </row>
    <row r="33" spans="1:45" ht="15.75" x14ac:dyDescent="0.25">
      <c r="A33" s="12">
        <v>26</v>
      </c>
      <c r="B33" s="172" t="s">
        <v>17</v>
      </c>
      <c r="C33" s="146">
        <v>7487</v>
      </c>
      <c r="D33" s="173" t="s">
        <v>49</v>
      </c>
      <c r="E33" s="24">
        <v>5</v>
      </c>
      <c r="F33" s="133" t="s">
        <v>158</v>
      </c>
      <c r="G33" s="138" t="s">
        <v>158</v>
      </c>
      <c r="H33" s="32">
        <v>1</v>
      </c>
      <c r="I33" s="155">
        <v>5</v>
      </c>
      <c r="J33" s="29">
        <v>5</v>
      </c>
      <c r="K33" s="130" t="s">
        <v>158</v>
      </c>
      <c r="L33" s="133" t="s">
        <v>158</v>
      </c>
      <c r="M33" s="138" t="s">
        <v>158</v>
      </c>
      <c r="N33" s="134" t="s">
        <v>158</v>
      </c>
      <c r="O33" s="142" t="s">
        <v>158</v>
      </c>
      <c r="P33" s="137" t="s">
        <v>158</v>
      </c>
      <c r="Q33" s="130" t="s">
        <v>158</v>
      </c>
      <c r="R33" s="133" t="s">
        <v>158</v>
      </c>
      <c r="S33" s="138" t="s">
        <v>158</v>
      </c>
      <c r="T33" s="134" t="s">
        <v>158</v>
      </c>
      <c r="U33" s="142" t="s">
        <v>158</v>
      </c>
      <c r="V33" s="137" t="s">
        <v>158</v>
      </c>
      <c r="W33" s="130" t="s">
        <v>158</v>
      </c>
      <c r="X33" s="133" t="s">
        <v>158</v>
      </c>
      <c r="Y33" s="138" t="s">
        <v>158</v>
      </c>
      <c r="Z33" s="134" t="s">
        <v>158</v>
      </c>
      <c r="AA33" s="142" t="s">
        <v>158</v>
      </c>
      <c r="AB33" s="137" t="s">
        <v>158</v>
      </c>
      <c r="AC33" s="130" t="s">
        <v>158</v>
      </c>
      <c r="AD33" s="133" t="s">
        <v>158</v>
      </c>
      <c r="AE33" s="138" t="s">
        <v>158</v>
      </c>
      <c r="AF33" s="134" t="s">
        <v>158</v>
      </c>
      <c r="AG33" s="142" t="s">
        <v>158</v>
      </c>
      <c r="AH33" s="137" t="s">
        <v>158</v>
      </c>
      <c r="AI33" s="130" t="s">
        <v>158</v>
      </c>
      <c r="AJ33" s="133" t="s">
        <v>158</v>
      </c>
      <c r="AK33" s="138" t="s">
        <v>158</v>
      </c>
      <c r="AL33" s="22">
        <v>2</v>
      </c>
      <c r="AM33" s="180">
        <v>1</v>
      </c>
      <c r="AN33" s="180">
        <f t="shared" si="0"/>
        <v>0</v>
      </c>
      <c r="AO33" s="22">
        <f t="shared" si="1"/>
        <v>16</v>
      </c>
      <c r="AP33" s="27">
        <v>0</v>
      </c>
      <c r="AQ33" s="27">
        <v>0</v>
      </c>
      <c r="AR33" s="27">
        <f t="shared" si="2"/>
        <v>0</v>
      </c>
      <c r="AS33" s="181">
        <f t="shared" si="3"/>
        <v>16</v>
      </c>
    </row>
    <row r="34" spans="1:45" ht="15.75" x14ac:dyDescent="0.25">
      <c r="A34" s="12">
        <v>26</v>
      </c>
      <c r="B34" s="172" t="s">
        <v>173</v>
      </c>
      <c r="C34" s="146"/>
      <c r="D34" s="173" t="s">
        <v>174</v>
      </c>
      <c r="E34" s="130" t="s">
        <v>158</v>
      </c>
      <c r="F34" s="133" t="s">
        <v>158</v>
      </c>
      <c r="G34" s="138" t="s">
        <v>158</v>
      </c>
      <c r="H34" s="134" t="s">
        <v>158</v>
      </c>
      <c r="I34" s="142" t="s">
        <v>158</v>
      </c>
      <c r="J34" s="137" t="s">
        <v>158</v>
      </c>
      <c r="K34" s="130" t="s">
        <v>158</v>
      </c>
      <c r="L34" s="133" t="s">
        <v>158</v>
      </c>
      <c r="M34" s="138" t="s">
        <v>158</v>
      </c>
      <c r="N34" s="134" t="s">
        <v>158</v>
      </c>
      <c r="O34" s="142" t="s">
        <v>158</v>
      </c>
      <c r="P34" s="137" t="s">
        <v>158</v>
      </c>
      <c r="Q34" s="130" t="s">
        <v>158</v>
      </c>
      <c r="R34" s="133" t="s">
        <v>158</v>
      </c>
      <c r="S34" s="138" t="s">
        <v>158</v>
      </c>
      <c r="T34" s="134" t="s">
        <v>158</v>
      </c>
      <c r="U34" s="142" t="s">
        <v>158</v>
      </c>
      <c r="V34" s="137" t="s">
        <v>158</v>
      </c>
      <c r="W34" s="130" t="s">
        <v>158</v>
      </c>
      <c r="X34" s="133" t="s">
        <v>158</v>
      </c>
      <c r="Y34" s="138" t="s">
        <v>158</v>
      </c>
      <c r="Z34" s="134" t="s">
        <v>158</v>
      </c>
      <c r="AA34" s="142" t="s">
        <v>158</v>
      </c>
      <c r="AB34" s="137" t="s">
        <v>158</v>
      </c>
      <c r="AC34" s="130" t="s">
        <v>158</v>
      </c>
      <c r="AD34" s="133">
        <v>8</v>
      </c>
      <c r="AE34" s="156">
        <v>8</v>
      </c>
      <c r="AF34" s="134" t="s">
        <v>158</v>
      </c>
      <c r="AG34" s="142" t="s">
        <v>158</v>
      </c>
      <c r="AH34" s="137" t="s">
        <v>158</v>
      </c>
      <c r="AI34" s="130" t="s">
        <v>158</v>
      </c>
      <c r="AJ34" s="133" t="s">
        <v>158</v>
      </c>
      <c r="AK34" s="138" t="s">
        <v>158</v>
      </c>
      <c r="AL34" s="22">
        <v>0</v>
      </c>
      <c r="AM34" s="180">
        <v>1</v>
      </c>
      <c r="AN34" s="180">
        <f t="shared" si="0"/>
        <v>0</v>
      </c>
      <c r="AO34" s="22">
        <f t="shared" si="1"/>
        <v>16</v>
      </c>
      <c r="AP34" s="27">
        <v>0</v>
      </c>
      <c r="AQ34" s="27">
        <v>0</v>
      </c>
      <c r="AR34" s="27">
        <f t="shared" si="2"/>
        <v>0</v>
      </c>
      <c r="AS34" s="181">
        <f t="shared" si="3"/>
        <v>16</v>
      </c>
    </row>
    <row r="35" spans="1:45" ht="15.75" x14ac:dyDescent="0.25">
      <c r="A35" s="12">
        <v>28</v>
      </c>
      <c r="B35" s="172" t="s">
        <v>82</v>
      </c>
      <c r="C35" s="146">
        <v>1438</v>
      </c>
      <c r="D35" s="173" t="s">
        <v>37</v>
      </c>
      <c r="E35" s="130" t="s">
        <v>158</v>
      </c>
      <c r="F35" s="133" t="s">
        <v>158</v>
      </c>
      <c r="G35" s="25">
        <v>3</v>
      </c>
      <c r="H35" s="134" t="s">
        <v>158</v>
      </c>
      <c r="I35" s="142" t="s">
        <v>158</v>
      </c>
      <c r="J35" s="137" t="s">
        <v>158</v>
      </c>
      <c r="K35" s="130" t="s">
        <v>158</v>
      </c>
      <c r="L35" s="133" t="s">
        <v>158</v>
      </c>
      <c r="M35" s="138" t="s">
        <v>158</v>
      </c>
      <c r="N35" s="134" t="s">
        <v>158</v>
      </c>
      <c r="O35" s="142" t="s">
        <v>158</v>
      </c>
      <c r="P35" s="137" t="s">
        <v>158</v>
      </c>
      <c r="Q35" s="130" t="s">
        <v>158</v>
      </c>
      <c r="R35" s="133" t="s">
        <v>158</v>
      </c>
      <c r="S35" s="138" t="s">
        <v>158</v>
      </c>
      <c r="T35" s="32">
        <v>1</v>
      </c>
      <c r="U35" s="155">
        <v>6</v>
      </c>
      <c r="V35" s="33">
        <v>4</v>
      </c>
      <c r="W35" s="130" t="s">
        <v>158</v>
      </c>
      <c r="X35" s="133" t="s">
        <v>158</v>
      </c>
      <c r="Y35" s="138" t="s">
        <v>158</v>
      </c>
      <c r="Z35" s="134" t="s">
        <v>158</v>
      </c>
      <c r="AA35" s="142" t="s">
        <v>158</v>
      </c>
      <c r="AB35" s="137" t="s">
        <v>158</v>
      </c>
      <c r="AC35" s="130" t="s">
        <v>158</v>
      </c>
      <c r="AD35" s="133" t="s">
        <v>158</v>
      </c>
      <c r="AE35" s="138" t="s">
        <v>158</v>
      </c>
      <c r="AF35" s="134" t="s">
        <v>158</v>
      </c>
      <c r="AG35" s="142" t="s">
        <v>158</v>
      </c>
      <c r="AH35" s="137" t="s">
        <v>158</v>
      </c>
      <c r="AI35" s="130" t="s">
        <v>158</v>
      </c>
      <c r="AJ35" s="133" t="s">
        <v>158</v>
      </c>
      <c r="AK35" s="138" t="s">
        <v>158</v>
      </c>
      <c r="AL35" s="22">
        <v>0</v>
      </c>
      <c r="AM35" s="180">
        <v>0</v>
      </c>
      <c r="AN35" s="180">
        <f t="shared" si="0"/>
        <v>0</v>
      </c>
      <c r="AO35" s="22">
        <f t="shared" si="1"/>
        <v>14</v>
      </c>
      <c r="AP35" s="27">
        <v>0</v>
      </c>
      <c r="AQ35" s="27">
        <v>0</v>
      </c>
      <c r="AR35" s="27">
        <f t="shared" si="2"/>
        <v>0</v>
      </c>
      <c r="AS35" s="181">
        <f t="shared" si="3"/>
        <v>14</v>
      </c>
    </row>
    <row r="36" spans="1:45" ht="15.75" x14ac:dyDescent="0.25">
      <c r="A36" s="12">
        <v>29</v>
      </c>
      <c r="B36" s="172" t="s">
        <v>20</v>
      </c>
      <c r="C36" s="146">
        <v>4275</v>
      </c>
      <c r="D36" s="173" t="s">
        <v>34</v>
      </c>
      <c r="E36" s="130" t="s">
        <v>158</v>
      </c>
      <c r="F36" s="133" t="s">
        <v>158</v>
      </c>
      <c r="G36" s="138" t="s">
        <v>158</v>
      </c>
      <c r="H36" s="134" t="s">
        <v>158</v>
      </c>
      <c r="I36" s="155">
        <v>4</v>
      </c>
      <c r="J36" s="33">
        <v>8</v>
      </c>
      <c r="K36" s="130" t="s">
        <v>158</v>
      </c>
      <c r="L36" s="133" t="s">
        <v>158</v>
      </c>
      <c r="M36" s="138" t="s">
        <v>158</v>
      </c>
      <c r="N36" s="134" t="s">
        <v>158</v>
      </c>
      <c r="O36" s="142" t="s">
        <v>158</v>
      </c>
      <c r="P36" s="137" t="s">
        <v>158</v>
      </c>
      <c r="Q36" s="130" t="s">
        <v>158</v>
      </c>
      <c r="R36" s="133" t="s">
        <v>158</v>
      </c>
      <c r="S36" s="138" t="s">
        <v>158</v>
      </c>
      <c r="T36" s="134" t="s">
        <v>158</v>
      </c>
      <c r="U36" s="142" t="s">
        <v>158</v>
      </c>
      <c r="V36" s="137" t="s">
        <v>158</v>
      </c>
      <c r="W36" s="130" t="s">
        <v>158</v>
      </c>
      <c r="X36" s="133" t="s">
        <v>158</v>
      </c>
      <c r="Y36" s="138" t="s">
        <v>158</v>
      </c>
      <c r="Z36" s="134" t="s">
        <v>158</v>
      </c>
      <c r="AA36" s="142" t="s">
        <v>158</v>
      </c>
      <c r="AB36" s="137" t="s">
        <v>158</v>
      </c>
      <c r="AC36" s="130" t="s">
        <v>158</v>
      </c>
      <c r="AD36" s="133" t="s">
        <v>158</v>
      </c>
      <c r="AE36" s="138" t="s">
        <v>158</v>
      </c>
      <c r="AF36" s="134" t="s">
        <v>158</v>
      </c>
      <c r="AG36" s="142" t="s">
        <v>158</v>
      </c>
      <c r="AH36" s="137" t="s">
        <v>158</v>
      </c>
      <c r="AI36" s="130" t="s">
        <v>158</v>
      </c>
      <c r="AJ36" s="133" t="s">
        <v>158</v>
      </c>
      <c r="AK36" s="138" t="s">
        <v>158</v>
      </c>
      <c r="AL36" s="22">
        <v>0</v>
      </c>
      <c r="AM36" s="180">
        <v>0</v>
      </c>
      <c r="AN36" s="180">
        <f t="shared" si="0"/>
        <v>0</v>
      </c>
      <c r="AO36" s="22">
        <f t="shared" si="1"/>
        <v>12</v>
      </c>
      <c r="AP36" s="27">
        <v>0</v>
      </c>
      <c r="AQ36" s="27">
        <v>0</v>
      </c>
      <c r="AR36" s="27">
        <f t="shared" si="2"/>
        <v>0</v>
      </c>
      <c r="AS36" s="181">
        <f t="shared" si="3"/>
        <v>12</v>
      </c>
    </row>
    <row r="37" spans="1:45" ht="15.75" x14ac:dyDescent="0.25">
      <c r="A37" s="12">
        <v>30</v>
      </c>
      <c r="B37" s="172" t="s">
        <v>26</v>
      </c>
      <c r="C37" s="146">
        <v>9075</v>
      </c>
      <c r="D37" s="173" t="s">
        <v>54</v>
      </c>
      <c r="E37" s="130" t="s">
        <v>158</v>
      </c>
      <c r="F37" s="133" t="s">
        <v>158</v>
      </c>
      <c r="G37" s="138" t="s">
        <v>158</v>
      </c>
      <c r="H37" s="134" t="s">
        <v>158</v>
      </c>
      <c r="I37" s="142" t="s">
        <v>158</v>
      </c>
      <c r="J37" s="137" t="s">
        <v>158</v>
      </c>
      <c r="K37" s="130" t="s">
        <v>158</v>
      </c>
      <c r="L37" s="133" t="s">
        <v>158</v>
      </c>
      <c r="M37" s="138" t="s">
        <v>158</v>
      </c>
      <c r="N37" s="134" t="s">
        <v>158</v>
      </c>
      <c r="O37" s="142" t="s">
        <v>158</v>
      </c>
      <c r="P37" s="137" t="s">
        <v>158</v>
      </c>
      <c r="Q37" s="130" t="s">
        <v>158</v>
      </c>
      <c r="R37" s="26">
        <v>1</v>
      </c>
      <c r="S37" s="25">
        <v>1</v>
      </c>
      <c r="T37" s="134" t="s">
        <v>158</v>
      </c>
      <c r="U37" s="142" t="s">
        <v>158</v>
      </c>
      <c r="V37" s="137" t="s">
        <v>158</v>
      </c>
      <c r="W37" s="130" t="s">
        <v>158</v>
      </c>
      <c r="X37" s="133" t="s">
        <v>158</v>
      </c>
      <c r="Y37" s="138" t="s">
        <v>158</v>
      </c>
      <c r="Z37" s="134" t="s">
        <v>158</v>
      </c>
      <c r="AA37" s="142" t="s">
        <v>158</v>
      </c>
      <c r="AB37" s="137" t="s">
        <v>158</v>
      </c>
      <c r="AC37" s="130" t="s">
        <v>158</v>
      </c>
      <c r="AD37" s="133">
        <v>3</v>
      </c>
      <c r="AE37" s="138">
        <v>3</v>
      </c>
      <c r="AF37" s="134" t="s">
        <v>158</v>
      </c>
      <c r="AG37" s="142" t="s">
        <v>158</v>
      </c>
      <c r="AH37" s="137" t="s">
        <v>158</v>
      </c>
      <c r="AI37" s="130" t="s">
        <v>158</v>
      </c>
      <c r="AJ37" s="133" t="s">
        <v>158</v>
      </c>
      <c r="AK37" s="138" t="s">
        <v>158</v>
      </c>
      <c r="AL37" s="22">
        <v>0</v>
      </c>
      <c r="AM37" s="180">
        <v>0</v>
      </c>
      <c r="AN37" s="180">
        <f t="shared" si="0"/>
        <v>0</v>
      </c>
      <c r="AO37" s="22">
        <f t="shared" si="1"/>
        <v>8</v>
      </c>
      <c r="AP37" s="27">
        <v>0</v>
      </c>
      <c r="AQ37" s="27">
        <v>0</v>
      </c>
      <c r="AR37" s="27">
        <f t="shared" si="2"/>
        <v>0</v>
      </c>
      <c r="AS37" s="181">
        <f t="shared" si="3"/>
        <v>8</v>
      </c>
    </row>
    <row r="38" spans="1:45" ht="15.75" x14ac:dyDescent="0.25">
      <c r="A38" s="12">
        <v>31</v>
      </c>
      <c r="B38" s="172" t="s">
        <v>24</v>
      </c>
      <c r="C38" s="146">
        <v>1156</v>
      </c>
      <c r="D38" s="173" t="s">
        <v>52</v>
      </c>
      <c r="E38" s="130" t="s">
        <v>158</v>
      </c>
      <c r="F38" s="133" t="s">
        <v>158</v>
      </c>
      <c r="G38" s="138" t="s">
        <v>158</v>
      </c>
      <c r="H38" s="134" t="s">
        <v>158</v>
      </c>
      <c r="I38" s="155">
        <v>1</v>
      </c>
      <c r="J38" s="29">
        <v>1</v>
      </c>
      <c r="K38" s="130" t="s">
        <v>158</v>
      </c>
      <c r="L38" s="133" t="s">
        <v>158</v>
      </c>
      <c r="M38" s="138" t="s">
        <v>158</v>
      </c>
      <c r="N38" s="134" t="s">
        <v>158</v>
      </c>
      <c r="O38" s="142" t="s">
        <v>158</v>
      </c>
      <c r="P38" s="137" t="s">
        <v>158</v>
      </c>
      <c r="Q38" s="130" t="s">
        <v>158</v>
      </c>
      <c r="R38" s="26">
        <v>1</v>
      </c>
      <c r="S38" s="25">
        <v>3</v>
      </c>
      <c r="T38" s="134" t="s">
        <v>158</v>
      </c>
      <c r="U38" s="142" t="s">
        <v>158</v>
      </c>
      <c r="V38" s="137" t="s">
        <v>158</v>
      </c>
      <c r="W38" s="130" t="s">
        <v>158</v>
      </c>
      <c r="X38" s="133" t="s">
        <v>158</v>
      </c>
      <c r="Y38" s="138" t="s">
        <v>158</v>
      </c>
      <c r="Z38" s="134" t="s">
        <v>158</v>
      </c>
      <c r="AA38" s="142" t="s">
        <v>158</v>
      </c>
      <c r="AB38" s="137" t="s">
        <v>158</v>
      </c>
      <c r="AC38" s="130" t="s">
        <v>158</v>
      </c>
      <c r="AD38" s="133" t="s">
        <v>158</v>
      </c>
      <c r="AE38" s="138" t="s">
        <v>158</v>
      </c>
      <c r="AF38" s="134" t="s">
        <v>158</v>
      </c>
      <c r="AG38" s="142" t="s">
        <v>158</v>
      </c>
      <c r="AH38" s="137" t="s">
        <v>158</v>
      </c>
      <c r="AI38" s="130" t="s">
        <v>158</v>
      </c>
      <c r="AJ38" s="133" t="s">
        <v>158</v>
      </c>
      <c r="AK38" s="138" t="s">
        <v>158</v>
      </c>
      <c r="AL38" s="22">
        <v>0</v>
      </c>
      <c r="AM38" s="180">
        <v>1</v>
      </c>
      <c r="AN38" s="180">
        <f t="shared" si="0"/>
        <v>0</v>
      </c>
      <c r="AO38" s="22">
        <f t="shared" si="1"/>
        <v>6</v>
      </c>
      <c r="AP38" s="27">
        <v>0</v>
      </c>
      <c r="AQ38" s="27">
        <v>0</v>
      </c>
      <c r="AR38" s="27">
        <f t="shared" si="2"/>
        <v>0</v>
      </c>
      <c r="AS38" s="181">
        <f t="shared" si="3"/>
        <v>6</v>
      </c>
    </row>
    <row r="39" spans="1:45" ht="15.75" x14ac:dyDescent="0.25">
      <c r="A39" s="12">
        <v>32</v>
      </c>
      <c r="B39" s="172" t="s">
        <v>17</v>
      </c>
      <c r="C39" s="146">
        <v>7487</v>
      </c>
      <c r="D39" s="173" t="s">
        <v>159</v>
      </c>
      <c r="E39" s="24">
        <v>5</v>
      </c>
      <c r="F39" s="133" t="s">
        <v>158</v>
      </c>
      <c r="G39" s="138" t="s">
        <v>158</v>
      </c>
      <c r="H39" s="134" t="s">
        <v>158</v>
      </c>
      <c r="I39" s="142" t="s">
        <v>158</v>
      </c>
      <c r="J39" s="137" t="s">
        <v>158</v>
      </c>
      <c r="K39" s="130" t="s">
        <v>158</v>
      </c>
      <c r="L39" s="133" t="s">
        <v>158</v>
      </c>
      <c r="M39" s="138" t="s">
        <v>158</v>
      </c>
      <c r="N39" s="134" t="s">
        <v>158</v>
      </c>
      <c r="O39" s="142" t="s">
        <v>158</v>
      </c>
      <c r="P39" s="137" t="s">
        <v>158</v>
      </c>
      <c r="Q39" s="130" t="s">
        <v>158</v>
      </c>
      <c r="R39" s="133" t="s">
        <v>158</v>
      </c>
      <c r="S39" s="138" t="s">
        <v>158</v>
      </c>
      <c r="T39" s="134" t="s">
        <v>158</v>
      </c>
      <c r="U39" s="142" t="s">
        <v>158</v>
      </c>
      <c r="V39" s="137" t="s">
        <v>158</v>
      </c>
      <c r="W39" s="130" t="s">
        <v>158</v>
      </c>
      <c r="X39" s="133" t="s">
        <v>158</v>
      </c>
      <c r="Y39" s="138" t="s">
        <v>158</v>
      </c>
      <c r="Z39" s="134" t="s">
        <v>158</v>
      </c>
      <c r="AA39" s="142" t="s">
        <v>158</v>
      </c>
      <c r="AB39" s="137" t="s">
        <v>158</v>
      </c>
      <c r="AC39" s="130" t="s">
        <v>158</v>
      </c>
      <c r="AD39" s="133" t="s">
        <v>158</v>
      </c>
      <c r="AE39" s="138" t="s">
        <v>158</v>
      </c>
      <c r="AF39" s="134" t="s">
        <v>158</v>
      </c>
      <c r="AG39" s="142" t="s">
        <v>158</v>
      </c>
      <c r="AH39" s="137" t="s">
        <v>158</v>
      </c>
      <c r="AI39" s="130" t="s">
        <v>158</v>
      </c>
      <c r="AJ39" s="133" t="s">
        <v>158</v>
      </c>
      <c r="AK39" s="138" t="s">
        <v>158</v>
      </c>
      <c r="AL39" s="22">
        <v>4</v>
      </c>
      <c r="AM39" s="180">
        <v>0</v>
      </c>
      <c r="AN39" s="180">
        <f t="shared" si="0"/>
        <v>0</v>
      </c>
      <c r="AO39" s="22">
        <f t="shared" si="1"/>
        <v>5</v>
      </c>
      <c r="AP39" s="27">
        <v>0</v>
      </c>
      <c r="AQ39" s="27">
        <v>0</v>
      </c>
      <c r="AR39" s="27">
        <f t="shared" si="2"/>
        <v>0</v>
      </c>
      <c r="AS39" s="181">
        <f t="shared" si="3"/>
        <v>5</v>
      </c>
    </row>
    <row r="40" spans="1:45" ht="15.75" x14ac:dyDescent="0.25">
      <c r="A40" s="12">
        <v>33</v>
      </c>
      <c r="B40" s="172" t="s">
        <v>154</v>
      </c>
      <c r="C40" s="146">
        <v>12146</v>
      </c>
      <c r="D40" s="173" t="s">
        <v>156</v>
      </c>
      <c r="E40" s="130" t="s">
        <v>158</v>
      </c>
      <c r="F40" s="133" t="s">
        <v>158</v>
      </c>
      <c r="G40" s="138" t="s">
        <v>158</v>
      </c>
      <c r="H40" s="134" t="s">
        <v>158</v>
      </c>
      <c r="I40" s="142" t="s">
        <v>158</v>
      </c>
      <c r="J40" s="137" t="s">
        <v>158</v>
      </c>
      <c r="K40" s="130" t="s">
        <v>158</v>
      </c>
      <c r="L40" s="133" t="s">
        <v>158</v>
      </c>
      <c r="M40" s="138" t="s">
        <v>158</v>
      </c>
      <c r="N40" s="134" t="s">
        <v>158</v>
      </c>
      <c r="O40" s="142" t="s">
        <v>158</v>
      </c>
      <c r="P40" s="137" t="s">
        <v>158</v>
      </c>
      <c r="Q40" s="130" t="s">
        <v>158</v>
      </c>
      <c r="R40" s="133" t="s">
        <v>158</v>
      </c>
      <c r="S40" s="138" t="s">
        <v>158</v>
      </c>
      <c r="T40" s="134" t="s">
        <v>158</v>
      </c>
      <c r="U40" s="142" t="s">
        <v>158</v>
      </c>
      <c r="V40" s="137" t="s">
        <v>158</v>
      </c>
      <c r="W40" s="130" t="s">
        <v>158</v>
      </c>
      <c r="X40" s="26">
        <v>2</v>
      </c>
      <c r="Y40" s="25">
        <v>1</v>
      </c>
      <c r="Z40" s="134" t="s">
        <v>158</v>
      </c>
      <c r="AA40" s="142" t="s">
        <v>158</v>
      </c>
      <c r="AB40" s="137" t="s">
        <v>158</v>
      </c>
      <c r="AC40" s="130" t="s">
        <v>158</v>
      </c>
      <c r="AD40" s="133" t="s">
        <v>158</v>
      </c>
      <c r="AE40" s="138" t="s">
        <v>158</v>
      </c>
      <c r="AF40" s="134" t="s">
        <v>158</v>
      </c>
      <c r="AG40" s="142" t="s">
        <v>158</v>
      </c>
      <c r="AH40" s="137" t="s">
        <v>158</v>
      </c>
      <c r="AI40" s="130" t="s">
        <v>158</v>
      </c>
      <c r="AJ40" s="133" t="s">
        <v>158</v>
      </c>
      <c r="AK40" s="138" t="s">
        <v>158</v>
      </c>
      <c r="AL40" s="22">
        <v>0</v>
      </c>
      <c r="AM40" s="180">
        <v>0</v>
      </c>
      <c r="AN40" s="180">
        <f t="shared" si="0"/>
        <v>0</v>
      </c>
      <c r="AO40" s="22">
        <f t="shared" si="1"/>
        <v>3</v>
      </c>
      <c r="AP40" s="27">
        <v>0</v>
      </c>
      <c r="AQ40" s="27">
        <v>0</v>
      </c>
      <c r="AR40" s="27">
        <f t="shared" si="2"/>
        <v>0</v>
      </c>
      <c r="AS40" s="181">
        <f t="shared" si="3"/>
        <v>3</v>
      </c>
    </row>
    <row r="41" spans="1:45" ht="15.75" x14ac:dyDescent="0.25">
      <c r="A41" s="12">
        <v>34</v>
      </c>
      <c r="B41" s="172" t="s">
        <v>27</v>
      </c>
      <c r="C41" s="146">
        <v>7922</v>
      </c>
      <c r="D41" s="173" t="s">
        <v>55</v>
      </c>
      <c r="E41" s="130" t="s">
        <v>158</v>
      </c>
      <c r="F41" s="133" t="s">
        <v>158</v>
      </c>
      <c r="G41" s="138" t="s">
        <v>158</v>
      </c>
      <c r="H41" s="134" t="s">
        <v>158</v>
      </c>
      <c r="I41" s="155">
        <v>1</v>
      </c>
      <c r="J41" s="33">
        <v>1</v>
      </c>
      <c r="K41" s="130" t="s">
        <v>158</v>
      </c>
      <c r="L41" s="133" t="s">
        <v>158</v>
      </c>
      <c r="M41" s="138" t="s">
        <v>158</v>
      </c>
      <c r="N41" s="134" t="s">
        <v>158</v>
      </c>
      <c r="O41" s="142" t="s">
        <v>158</v>
      </c>
      <c r="P41" s="137" t="s">
        <v>158</v>
      </c>
      <c r="Q41" s="130" t="s">
        <v>158</v>
      </c>
      <c r="R41" s="133" t="s">
        <v>158</v>
      </c>
      <c r="S41" s="138" t="s">
        <v>158</v>
      </c>
      <c r="T41" s="134" t="s">
        <v>158</v>
      </c>
      <c r="U41" s="142" t="s">
        <v>158</v>
      </c>
      <c r="V41" s="137" t="s">
        <v>158</v>
      </c>
      <c r="W41" s="130" t="s">
        <v>158</v>
      </c>
      <c r="X41" s="133" t="s">
        <v>158</v>
      </c>
      <c r="Y41" s="138" t="s">
        <v>158</v>
      </c>
      <c r="Z41" s="134" t="s">
        <v>158</v>
      </c>
      <c r="AA41" s="142" t="s">
        <v>158</v>
      </c>
      <c r="AB41" s="137" t="s">
        <v>158</v>
      </c>
      <c r="AC41" s="130" t="s">
        <v>158</v>
      </c>
      <c r="AD41" s="133" t="s">
        <v>158</v>
      </c>
      <c r="AE41" s="138" t="s">
        <v>158</v>
      </c>
      <c r="AF41" s="134" t="s">
        <v>158</v>
      </c>
      <c r="AG41" s="142" t="s">
        <v>158</v>
      </c>
      <c r="AH41" s="137" t="s">
        <v>158</v>
      </c>
      <c r="AI41" s="130" t="s">
        <v>158</v>
      </c>
      <c r="AJ41" s="133" t="s">
        <v>158</v>
      </c>
      <c r="AK41" s="138" t="s">
        <v>158</v>
      </c>
      <c r="AL41" s="22">
        <v>0</v>
      </c>
      <c r="AM41" s="180">
        <v>0</v>
      </c>
      <c r="AN41" s="180">
        <f t="shared" si="0"/>
        <v>0</v>
      </c>
      <c r="AO41" s="22">
        <f t="shared" si="1"/>
        <v>2</v>
      </c>
      <c r="AP41" s="27">
        <v>0</v>
      </c>
      <c r="AQ41" s="27">
        <v>0</v>
      </c>
      <c r="AR41" s="27">
        <f t="shared" si="2"/>
        <v>0</v>
      </c>
      <c r="AS41" s="181">
        <f t="shared" si="3"/>
        <v>2</v>
      </c>
    </row>
    <row r="42" spans="1:45" ht="15.75" x14ac:dyDescent="0.25">
      <c r="A42" s="12">
        <v>34</v>
      </c>
      <c r="B42" s="172" t="s">
        <v>153</v>
      </c>
      <c r="C42" s="146">
        <v>12159</v>
      </c>
      <c r="D42" s="173" t="s">
        <v>155</v>
      </c>
      <c r="E42" s="130" t="s">
        <v>158</v>
      </c>
      <c r="F42" s="133" t="s">
        <v>158</v>
      </c>
      <c r="G42" s="138" t="s">
        <v>158</v>
      </c>
      <c r="H42" s="134" t="s">
        <v>158</v>
      </c>
      <c r="I42" s="142" t="s">
        <v>158</v>
      </c>
      <c r="J42" s="137" t="s">
        <v>158</v>
      </c>
      <c r="K42" s="130" t="s">
        <v>158</v>
      </c>
      <c r="L42" s="133" t="s">
        <v>158</v>
      </c>
      <c r="M42" s="138" t="s">
        <v>158</v>
      </c>
      <c r="N42" s="134" t="s">
        <v>158</v>
      </c>
      <c r="O42" s="142" t="s">
        <v>158</v>
      </c>
      <c r="P42" s="137" t="s">
        <v>158</v>
      </c>
      <c r="Q42" s="130" t="s">
        <v>158</v>
      </c>
      <c r="R42" s="133" t="s">
        <v>158</v>
      </c>
      <c r="S42" s="138" t="s">
        <v>158</v>
      </c>
      <c r="T42" s="134" t="s">
        <v>158</v>
      </c>
      <c r="U42" s="142" t="s">
        <v>158</v>
      </c>
      <c r="V42" s="137" t="s">
        <v>158</v>
      </c>
      <c r="W42" s="130" t="s">
        <v>158</v>
      </c>
      <c r="X42" s="26">
        <v>1</v>
      </c>
      <c r="Y42" s="25">
        <v>1</v>
      </c>
      <c r="Z42" s="134" t="s">
        <v>158</v>
      </c>
      <c r="AA42" s="142" t="s">
        <v>158</v>
      </c>
      <c r="AB42" s="137" t="s">
        <v>158</v>
      </c>
      <c r="AC42" s="130" t="s">
        <v>158</v>
      </c>
      <c r="AD42" s="133" t="s">
        <v>158</v>
      </c>
      <c r="AE42" s="138" t="s">
        <v>158</v>
      </c>
      <c r="AF42" s="134" t="s">
        <v>158</v>
      </c>
      <c r="AG42" s="142" t="s">
        <v>158</v>
      </c>
      <c r="AH42" s="137" t="s">
        <v>158</v>
      </c>
      <c r="AI42" s="130" t="s">
        <v>158</v>
      </c>
      <c r="AJ42" s="133" t="s">
        <v>158</v>
      </c>
      <c r="AK42" s="138" t="s">
        <v>158</v>
      </c>
      <c r="AL42" s="22">
        <v>0</v>
      </c>
      <c r="AM42" s="180">
        <v>0</v>
      </c>
      <c r="AN42" s="180">
        <f t="shared" si="0"/>
        <v>0</v>
      </c>
      <c r="AO42" s="22">
        <f t="shared" si="1"/>
        <v>2</v>
      </c>
      <c r="AP42" s="27">
        <v>0</v>
      </c>
      <c r="AQ42" s="27">
        <v>0</v>
      </c>
      <c r="AR42" s="27">
        <f t="shared" si="2"/>
        <v>0</v>
      </c>
      <c r="AS42" s="181">
        <f t="shared" si="3"/>
        <v>2</v>
      </c>
    </row>
    <row r="43" spans="1:45" ht="15.75" x14ac:dyDescent="0.25">
      <c r="A43" s="12">
        <v>34</v>
      </c>
      <c r="B43" s="172" t="s">
        <v>28</v>
      </c>
      <c r="C43" s="146">
        <v>7208</v>
      </c>
      <c r="D43" s="173" t="s">
        <v>56</v>
      </c>
      <c r="E43" s="130" t="s">
        <v>158</v>
      </c>
      <c r="F43" s="133" t="s">
        <v>158</v>
      </c>
      <c r="G43" s="138" t="s">
        <v>158</v>
      </c>
      <c r="H43" s="134" t="s">
        <v>158</v>
      </c>
      <c r="I43" s="142" t="s">
        <v>158</v>
      </c>
      <c r="J43" s="137" t="s">
        <v>158</v>
      </c>
      <c r="K43" s="130" t="s">
        <v>158</v>
      </c>
      <c r="L43" s="26">
        <v>1</v>
      </c>
      <c r="M43" s="25">
        <v>1</v>
      </c>
      <c r="N43" s="134" t="s">
        <v>158</v>
      </c>
      <c r="O43" s="142" t="s">
        <v>158</v>
      </c>
      <c r="P43" s="137" t="s">
        <v>158</v>
      </c>
      <c r="Q43" s="130" t="s">
        <v>158</v>
      </c>
      <c r="R43" s="133" t="s">
        <v>158</v>
      </c>
      <c r="S43" s="138" t="s">
        <v>158</v>
      </c>
      <c r="T43" s="134" t="s">
        <v>158</v>
      </c>
      <c r="U43" s="142" t="s">
        <v>158</v>
      </c>
      <c r="V43" s="137" t="s">
        <v>158</v>
      </c>
      <c r="W43" s="130" t="s">
        <v>158</v>
      </c>
      <c r="X43" s="133" t="s">
        <v>158</v>
      </c>
      <c r="Y43" s="138" t="s">
        <v>158</v>
      </c>
      <c r="Z43" s="134" t="s">
        <v>158</v>
      </c>
      <c r="AA43" s="142" t="s">
        <v>158</v>
      </c>
      <c r="AB43" s="137" t="s">
        <v>158</v>
      </c>
      <c r="AC43" s="130" t="s">
        <v>158</v>
      </c>
      <c r="AD43" s="133" t="s">
        <v>158</v>
      </c>
      <c r="AE43" s="138" t="s">
        <v>158</v>
      </c>
      <c r="AF43" s="134" t="s">
        <v>158</v>
      </c>
      <c r="AG43" s="142" t="s">
        <v>158</v>
      </c>
      <c r="AH43" s="137" t="s">
        <v>158</v>
      </c>
      <c r="AI43" s="130" t="s">
        <v>158</v>
      </c>
      <c r="AJ43" s="133" t="s">
        <v>158</v>
      </c>
      <c r="AK43" s="138" t="s">
        <v>158</v>
      </c>
      <c r="AL43" s="22">
        <v>0</v>
      </c>
      <c r="AM43" s="180">
        <v>0</v>
      </c>
      <c r="AN43" s="180">
        <f t="shared" si="0"/>
        <v>0</v>
      </c>
      <c r="AO43" s="22">
        <f t="shared" si="1"/>
        <v>2</v>
      </c>
      <c r="AP43" s="27">
        <v>0</v>
      </c>
      <c r="AQ43" s="27">
        <v>0</v>
      </c>
      <c r="AR43" s="27">
        <f t="shared" si="2"/>
        <v>0</v>
      </c>
      <c r="AS43" s="181">
        <f t="shared" si="3"/>
        <v>2</v>
      </c>
    </row>
    <row r="44" spans="1:45" ht="15.75" x14ac:dyDescent="0.25">
      <c r="A44" s="12"/>
      <c r="B44" s="172"/>
      <c r="C44" s="146"/>
      <c r="D44" s="173"/>
      <c r="E44" s="130" t="s">
        <v>158</v>
      </c>
      <c r="F44" s="133" t="s">
        <v>158</v>
      </c>
      <c r="G44" s="138" t="s">
        <v>158</v>
      </c>
      <c r="H44" s="134" t="s">
        <v>158</v>
      </c>
      <c r="I44" s="142" t="s">
        <v>158</v>
      </c>
      <c r="J44" s="137" t="s">
        <v>158</v>
      </c>
      <c r="K44" s="130" t="s">
        <v>158</v>
      </c>
      <c r="L44" s="133" t="s">
        <v>158</v>
      </c>
      <c r="M44" s="138" t="s">
        <v>158</v>
      </c>
      <c r="N44" s="134" t="s">
        <v>158</v>
      </c>
      <c r="O44" s="142" t="s">
        <v>158</v>
      </c>
      <c r="P44" s="137" t="s">
        <v>158</v>
      </c>
      <c r="Q44" s="130" t="s">
        <v>158</v>
      </c>
      <c r="R44" s="133" t="s">
        <v>158</v>
      </c>
      <c r="S44" s="138" t="s">
        <v>158</v>
      </c>
      <c r="T44" s="134" t="s">
        <v>158</v>
      </c>
      <c r="U44" s="142" t="s">
        <v>158</v>
      </c>
      <c r="V44" s="137" t="s">
        <v>158</v>
      </c>
      <c r="W44" s="130" t="s">
        <v>158</v>
      </c>
      <c r="X44" s="133" t="s">
        <v>158</v>
      </c>
      <c r="Y44" s="138" t="s">
        <v>158</v>
      </c>
      <c r="Z44" s="134" t="s">
        <v>158</v>
      </c>
      <c r="AA44" s="142" t="s">
        <v>158</v>
      </c>
      <c r="AB44" s="137" t="s">
        <v>158</v>
      </c>
      <c r="AC44" s="130" t="s">
        <v>158</v>
      </c>
      <c r="AD44" s="133" t="s">
        <v>158</v>
      </c>
      <c r="AE44" s="138" t="s">
        <v>158</v>
      </c>
      <c r="AF44" s="134" t="s">
        <v>158</v>
      </c>
      <c r="AG44" s="142" t="s">
        <v>158</v>
      </c>
      <c r="AH44" s="137" t="s">
        <v>158</v>
      </c>
      <c r="AI44" s="130" t="s">
        <v>158</v>
      </c>
      <c r="AJ44" s="133" t="s">
        <v>158</v>
      </c>
      <c r="AK44" s="138" t="s">
        <v>158</v>
      </c>
      <c r="AL44" s="22">
        <v>0</v>
      </c>
      <c r="AM44" s="180">
        <v>0</v>
      </c>
      <c r="AN44" s="180">
        <f t="shared" si="0"/>
        <v>0</v>
      </c>
      <c r="AO44" s="22">
        <f t="shared" si="1"/>
        <v>0</v>
      </c>
      <c r="AP44" s="27">
        <v>0</v>
      </c>
      <c r="AQ44" s="27">
        <v>0</v>
      </c>
      <c r="AR44" s="27">
        <f t="shared" si="2"/>
        <v>0</v>
      </c>
      <c r="AS44" s="181">
        <f t="shared" si="3"/>
        <v>0</v>
      </c>
    </row>
    <row r="45" spans="1:45" ht="16.5" thickBot="1" x14ac:dyDescent="0.3">
      <c r="A45" s="117"/>
      <c r="B45" s="174"/>
      <c r="C45" s="118"/>
      <c r="D45" s="175"/>
      <c r="E45" s="131" t="s">
        <v>158</v>
      </c>
      <c r="F45" s="139" t="s">
        <v>158</v>
      </c>
      <c r="G45" s="132" t="s">
        <v>158</v>
      </c>
      <c r="H45" s="135" t="s">
        <v>158</v>
      </c>
      <c r="I45" s="143" t="s">
        <v>158</v>
      </c>
      <c r="J45" s="136" t="s">
        <v>158</v>
      </c>
      <c r="K45" s="131" t="s">
        <v>158</v>
      </c>
      <c r="L45" s="139" t="s">
        <v>158</v>
      </c>
      <c r="M45" s="132" t="s">
        <v>158</v>
      </c>
      <c r="N45" s="135" t="s">
        <v>158</v>
      </c>
      <c r="O45" s="143" t="s">
        <v>158</v>
      </c>
      <c r="P45" s="136" t="s">
        <v>158</v>
      </c>
      <c r="Q45" s="131" t="s">
        <v>158</v>
      </c>
      <c r="R45" s="139" t="s">
        <v>158</v>
      </c>
      <c r="S45" s="132" t="s">
        <v>158</v>
      </c>
      <c r="T45" s="135" t="s">
        <v>158</v>
      </c>
      <c r="U45" s="143" t="s">
        <v>158</v>
      </c>
      <c r="V45" s="136" t="s">
        <v>158</v>
      </c>
      <c r="W45" s="131" t="s">
        <v>158</v>
      </c>
      <c r="X45" s="139" t="s">
        <v>158</v>
      </c>
      <c r="Y45" s="132" t="s">
        <v>158</v>
      </c>
      <c r="Z45" s="135" t="s">
        <v>158</v>
      </c>
      <c r="AA45" s="143" t="s">
        <v>158</v>
      </c>
      <c r="AB45" s="136" t="s">
        <v>158</v>
      </c>
      <c r="AC45" s="131" t="s">
        <v>158</v>
      </c>
      <c r="AD45" s="139" t="s">
        <v>158</v>
      </c>
      <c r="AE45" s="132" t="s">
        <v>158</v>
      </c>
      <c r="AF45" s="135" t="s">
        <v>158</v>
      </c>
      <c r="AG45" s="143" t="s">
        <v>158</v>
      </c>
      <c r="AH45" s="136" t="s">
        <v>158</v>
      </c>
      <c r="AI45" s="131" t="s">
        <v>158</v>
      </c>
      <c r="AJ45" s="139" t="s">
        <v>158</v>
      </c>
      <c r="AK45" s="132" t="s">
        <v>158</v>
      </c>
      <c r="AL45" s="23">
        <v>0</v>
      </c>
      <c r="AM45" s="182">
        <v>0</v>
      </c>
      <c r="AN45" s="182">
        <f t="shared" si="0"/>
        <v>0</v>
      </c>
      <c r="AO45" s="23">
        <f t="shared" si="1"/>
        <v>0</v>
      </c>
      <c r="AP45" s="28">
        <v>0</v>
      </c>
      <c r="AQ45" s="28">
        <v>0</v>
      </c>
      <c r="AR45" s="28">
        <f t="shared" si="2"/>
        <v>0</v>
      </c>
      <c r="AS45" s="183">
        <f t="shared" si="3"/>
        <v>0</v>
      </c>
    </row>
    <row r="46" spans="1:45" x14ac:dyDescent="0.25">
      <c r="B46" s="186" t="s">
        <v>1</v>
      </c>
      <c r="C46" s="186"/>
      <c r="D46" s="186"/>
      <c r="E46" s="186"/>
      <c r="F46" s="186"/>
      <c r="G46" s="186"/>
      <c r="H46" s="3"/>
      <c r="I46" s="13"/>
      <c r="J46" s="3"/>
      <c r="K46" s="4"/>
      <c r="L46" s="4"/>
      <c r="M46" s="10"/>
      <c r="N46" s="5"/>
      <c r="O46" s="13"/>
      <c r="P46" s="5"/>
      <c r="Q46" s="6"/>
      <c r="R46" s="13"/>
      <c r="S46" s="6"/>
      <c r="T46" s="7"/>
      <c r="U46" s="13"/>
      <c r="V46" s="7"/>
      <c r="W46" s="8"/>
      <c r="X46" s="8"/>
      <c r="Y46" s="11"/>
      <c r="Z46" s="14"/>
      <c r="AA46" s="14"/>
      <c r="AB46" s="14"/>
      <c r="AC46" s="14"/>
      <c r="AD46" s="14"/>
      <c r="AE46" s="14"/>
      <c r="AF46" s="14"/>
      <c r="AG46" s="14"/>
      <c r="AH46" s="14"/>
      <c r="AI46" s="9"/>
      <c r="AJ46" s="13"/>
      <c r="AK46" s="9"/>
      <c r="AL46" s="122"/>
      <c r="AM46" s="14"/>
      <c r="AN46" s="14"/>
      <c r="AO46" s="13"/>
      <c r="AP46" s="14"/>
      <c r="AQ46" s="14"/>
      <c r="AR46" s="14"/>
    </row>
    <row r="47" spans="1:45" x14ac:dyDescent="0.25">
      <c r="B47" s="186"/>
      <c r="C47" s="186"/>
      <c r="D47" s="186"/>
      <c r="E47" s="186"/>
      <c r="F47" s="186"/>
      <c r="G47" s="186"/>
      <c r="H47" s="3"/>
      <c r="I47" s="13"/>
      <c r="J47" s="3"/>
      <c r="K47" s="4"/>
      <c r="L47" s="4"/>
      <c r="M47" s="10"/>
      <c r="N47" s="5"/>
      <c r="O47" s="13"/>
      <c r="P47" s="5"/>
      <c r="Q47" s="6"/>
      <c r="R47" s="13"/>
      <c r="S47" s="6"/>
      <c r="T47" s="7"/>
      <c r="U47" s="13"/>
      <c r="V47" s="7"/>
      <c r="W47" s="8"/>
      <c r="X47" s="8"/>
      <c r="Y47" s="11"/>
      <c r="Z47" s="14"/>
      <c r="AA47" s="14"/>
      <c r="AB47" s="14"/>
      <c r="AC47" s="14"/>
      <c r="AD47" s="14"/>
      <c r="AE47" s="14"/>
      <c r="AF47" s="14"/>
      <c r="AG47" s="14"/>
      <c r="AH47" s="14"/>
      <c r="AI47" s="9"/>
      <c r="AJ47" s="13"/>
      <c r="AK47" s="9"/>
      <c r="AL47" s="122"/>
      <c r="AM47" s="14"/>
      <c r="AN47" s="14"/>
      <c r="AO47" s="13"/>
      <c r="AP47" s="14"/>
      <c r="AQ47" s="14"/>
      <c r="AR47" s="14"/>
    </row>
    <row r="48" spans="1:45" x14ac:dyDescent="0.25">
      <c r="B48" s="184" t="s">
        <v>180</v>
      </c>
    </row>
  </sheetData>
  <sortState ref="A8:AS46">
    <sortCondition descending="1" ref="AS8:AS46"/>
  </sortState>
  <mergeCells count="34">
    <mergeCell ref="AS3:AS6"/>
    <mergeCell ref="AI5:AK5"/>
    <mergeCell ref="T5:V5"/>
    <mergeCell ref="W5:Y5"/>
    <mergeCell ref="Z5:AB5"/>
    <mergeCell ref="AC3:AE3"/>
    <mergeCell ref="AC5:AE5"/>
    <mergeCell ref="A1:AS2"/>
    <mergeCell ref="E3:G3"/>
    <mergeCell ref="H3:J3"/>
    <mergeCell ref="K3:M3"/>
    <mergeCell ref="N3:P3"/>
    <mergeCell ref="Z3:AB3"/>
    <mergeCell ref="W3:Y3"/>
    <mergeCell ref="AF3:AH3"/>
    <mergeCell ref="AR3:AR6"/>
    <mergeCell ref="AP3:AQ6"/>
    <mergeCell ref="AF5:AH5"/>
    <mergeCell ref="AI3:AK3"/>
    <mergeCell ref="AL3:AL6"/>
    <mergeCell ref="AM3:AM6"/>
    <mergeCell ref="AN3:AN6"/>
    <mergeCell ref="AO3:AO6"/>
    <mergeCell ref="B46:G47"/>
    <mergeCell ref="T3:V3"/>
    <mergeCell ref="Q3:S3"/>
    <mergeCell ref="A3:D6"/>
    <mergeCell ref="E4:E6"/>
    <mergeCell ref="F4:F6"/>
    <mergeCell ref="G4:G6"/>
    <mergeCell ref="H5:J5"/>
    <mergeCell ref="K5:M5"/>
    <mergeCell ref="N5:P5"/>
    <mergeCell ref="Q5:S5"/>
  </mergeCells>
  <printOptions horizontalCentered="1"/>
  <pageMargins left="0.31496062992126" right="0.31496062992126" top="0.49803149600000002" bottom="0.49803149600000002" header="0.31496062992126" footer="0.31496062992126"/>
  <pageSetup paperSize="8" scale="9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2"/>
  <sheetViews>
    <sheetView zoomScale="90" zoomScaleNormal="90" workbookViewId="0">
      <selection activeCell="B10" sqref="B10"/>
    </sheetView>
  </sheetViews>
  <sheetFormatPr defaultRowHeight="15" x14ac:dyDescent="0.25"/>
  <cols>
    <col min="1" max="1" width="4.7109375" bestFit="1" customWidth="1"/>
    <col min="2" max="2" width="30" customWidth="1"/>
    <col min="3" max="3" width="13" customWidth="1"/>
    <col min="4" max="4" width="9" customWidth="1"/>
    <col min="5" max="7" width="4.140625" style="162" customWidth="1"/>
    <col min="8" max="37" width="4.7109375" style="162" customWidth="1"/>
    <col min="38" max="40" width="3.5703125" style="162" customWidth="1"/>
    <col min="41" max="41" width="6.140625" style="162" customWidth="1"/>
    <col min="42" max="43" width="2.5703125" style="162" customWidth="1"/>
    <col min="44" max="44" width="5.7109375" style="162" customWidth="1"/>
    <col min="45" max="45" width="8.28515625" style="162" customWidth="1"/>
  </cols>
  <sheetData>
    <row r="1" spans="1:47" ht="27" customHeight="1" x14ac:dyDescent="0.25">
      <c r="A1" s="196" t="s">
        <v>179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  <c r="AQ1" s="196"/>
      <c r="AR1" s="196"/>
      <c r="AS1" s="196"/>
      <c r="AT1" s="2"/>
      <c r="AU1" s="2"/>
    </row>
    <row r="2" spans="1:47" ht="20.25" customHeight="1" thickBot="1" x14ac:dyDescent="0.3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2"/>
      <c r="AU2" s="2"/>
    </row>
    <row r="3" spans="1:47" ht="15" customHeight="1" thickBot="1" x14ac:dyDescent="0.3">
      <c r="A3" s="190"/>
      <c r="B3" s="190"/>
      <c r="C3" s="190"/>
      <c r="D3" s="190"/>
      <c r="E3" s="197" t="s">
        <v>168</v>
      </c>
      <c r="F3" s="198"/>
      <c r="G3" s="199"/>
      <c r="H3" s="187" t="s">
        <v>63</v>
      </c>
      <c r="I3" s="188"/>
      <c r="J3" s="189"/>
      <c r="K3" s="187" t="s">
        <v>65</v>
      </c>
      <c r="L3" s="188"/>
      <c r="M3" s="189"/>
      <c r="N3" s="187" t="s">
        <v>66</v>
      </c>
      <c r="O3" s="188"/>
      <c r="P3" s="189"/>
      <c r="Q3" s="187" t="s">
        <v>63</v>
      </c>
      <c r="R3" s="188"/>
      <c r="S3" s="189"/>
      <c r="T3" s="187" t="s">
        <v>66</v>
      </c>
      <c r="U3" s="188"/>
      <c r="V3" s="189"/>
      <c r="W3" s="187" t="s">
        <v>63</v>
      </c>
      <c r="X3" s="188"/>
      <c r="Y3" s="189"/>
      <c r="Z3" s="187" t="s">
        <v>65</v>
      </c>
      <c r="AA3" s="188"/>
      <c r="AB3" s="189"/>
      <c r="AC3" s="187" t="s">
        <v>67</v>
      </c>
      <c r="AD3" s="188"/>
      <c r="AE3" s="189"/>
      <c r="AF3" s="187" t="s">
        <v>68</v>
      </c>
      <c r="AG3" s="188"/>
      <c r="AH3" s="189"/>
      <c r="AI3" s="187" t="s">
        <v>63</v>
      </c>
      <c r="AJ3" s="188"/>
      <c r="AK3" s="189"/>
      <c r="AL3" s="207" t="s">
        <v>151</v>
      </c>
      <c r="AM3" s="207" t="s">
        <v>75</v>
      </c>
      <c r="AN3" s="207" t="s">
        <v>76</v>
      </c>
      <c r="AO3" s="209" t="s">
        <v>5</v>
      </c>
      <c r="AP3" s="202" t="s">
        <v>77</v>
      </c>
      <c r="AQ3" s="203"/>
      <c r="AR3" s="200" t="s">
        <v>80</v>
      </c>
      <c r="AS3" s="211" t="s">
        <v>81</v>
      </c>
    </row>
    <row r="4" spans="1:47" ht="17.25" customHeight="1" x14ac:dyDescent="0.25">
      <c r="A4" s="190"/>
      <c r="B4" s="190"/>
      <c r="C4" s="190"/>
      <c r="D4" s="190"/>
      <c r="E4" s="192" t="s">
        <v>57</v>
      </c>
      <c r="F4" s="192" t="s">
        <v>58</v>
      </c>
      <c r="G4" s="192" t="s">
        <v>59</v>
      </c>
      <c r="H4" s="158"/>
      <c r="I4" s="159"/>
      <c r="J4" s="160"/>
      <c r="K4" s="158"/>
      <c r="L4" s="159"/>
      <c r="M4" s="160"/>
      <c r="N4" s="158"/>
      <c r="O4" s="159"/>
      <c r="P4" s="160"/>
      <c r="Q4" s="158"/>
      <c r="R4" s="159"/>
      <c r="S4" s="160"/>
      <c r="T4" s="158"/>
      <c r="U4" s="159"/>
      <c r="V4" s="160"/>
      <c r="W4" s="158"/>
      <c r="X4" s="159"/>
      <c r="Y4" s="160"/>
      <c r="Z4" s="158"/>
      <c r="AA4" s="159"/>
      <c r="AB4" s="160"/>
      <c r="AC4" s="158"/>
      <c r="AD4" s="159"/>
      <c r="AE4" s="160"/>
      <c r="AF4" s="158"/>
      <c r="AG4" s="159"/>
      <c r="AH4" s="160"/>
      <c r="AI4" s="158"/>
      <c r="AJ4" s="159"/>
      <c r="AK4" s="160"/>
      <c r="AL4" s="208"/>
      <c r="AM4" s="208"/>
      <c r="AN4" s="208"/>
      <c r="AO4" s="210"/>
      <c r="AP4" s="204"/>
      <c r="AQ4" s="205"/>
      <c r="AR4" s="201"/>
      <c r="AS4" s="212"/>
    </row>
    <row r="5" spans="1:47" ht="17.25" customHeight="1" x14ac:dyDescent="0.25">
      <c r="A5" s="190"/>
      <c r="B5" s="190"/>
      <c r="C5" s="190"/>
      <c r="D5" s="190"/>
      <c r="E5" s="192"/>
      <c r="F5" s="192"/>
      <c r="G5" s="192"/>
      <c r="H5" s="193" t="s">
        <v>64</v>
      </c>
      <c r="I5" s="194"/>
      <c r="J5" s="195"/>
      <c r="K5" s="193" t="s">
        <v>69</v>
      </c>
      <c r="L5" s="194"/>
      <c r="M5" s="195"/>
      <c r="N5" s="193" t="s">
        <v>70</v>
      </c>
      <c r="O5" s="194"/>
      <c r="P5" s="195"/>
      <c r="Q5" s="193" t="s">
        <v>71</v>
      </c>
      <c r="R5" s="194"/>
      <c r="S5" s="195"/>
      <c r="T5" s="193" t="s">
        <v>72</v>
      </c>
      <c r="U5" s="194"/>
      <c r="V5" s="195"/>
      <c r="W5" s="206">
        <v>43077</v>
      </c>
      <c r="X5" s="194"/>
      <c r="Y5" s="195"/>
      <c r="Z5" s="206">
        <v>42775</v>
      </c>
      <c r="AA5" s="194"/>
      <c r="AB5" s="195"/>
      <c r="AC5" s="193" t="s">
        <v>73</v>
      </c>
      <c r="AD5" s="194"/>
      <c r="AE5" s="195"/>
      <c r="AF5" s="206">
        <v>42836</v>
      </c>
      <c r="AG5" s="194"/>
      <c r="AH5" s="195"/>
      <c r="AI5" s="193" t="s">
        <v>74</v>
      </c>
      <c r="AJ5" s="194"/>
      <c r="AK5" s="195"/>
      <c r="AL5" s="208"/>
      <c r="AM5" s="208"/>
      <c r="AN5" s="208"/>
      <c r="AO5" s="210"/>
      <c r="AP5" s="204"/>
      <c r="AQ5" s="205"/>
      <c r="AR5" s="201"/>
      <c r="AS5" s="212"/>
    </row>
    <row r="6" spans="1:47" ht="24.75" customHeight="1" thickBot="1" x14ac:dyDescent="0.3">
      <c r="A6" s="191"/>
      <c r="B6" s="191"/>
      <c r="C6" s="191"/>
      <c r="D6" s="191"/>
      <c r="E6" s="192"/>
      <c r="F6" s="192"/>
      <c r="G6" s="192"/>
      <c r="H6" s="19"/>
      <c r="I6" s="20"/>
      <c r="J6" s="21"/>
      <c r="K6" s="19"/>
      <c r="L6" s="20"/>
      <c r="M6" s="21"/>
      <c r="N6" s="19"/>
      <c r="O6" s="20"/>
      <c r="P6" s="21"/>
      <c r="Q6" s="19"/>
      <c r="R6" s="20"/>
      <c r="S6" s="21"/>
      <c r="T6" s="19"/>
      <c r="U6" s="20"/>
      <c r="V6" s="21"/>
      <c r="W6" s="19"/>
      <c r="X6" s="20"/>
      <c r="Y6" s="21"/>
      <c r="Z6" s="19"/>
      <c r="AA6" s="20"/>
      <c r="AB6" s="21"/>
      <c r="AC6" s="19"/>
      <c r="AD6" s="20"/>
      <c r="AE6" s="21"/>
      <c r="AF6" s="19"/>
      <c r="AG6" s="20"/>
      <c r="AH6" s="21"/>
      <c r="AI6" s="124"/>
      <c r="AJ6" s="125"/>
      <c r="AK6" s="126"/>
      <c r="AL6" s="208"/>
      <c r="AM6" s="208"/>
      <c r="AN6" s="208"/>
      <c r="AO6" s="210"/>
      <c r="AP6" s="204"/>
      <c r="AQ6" s="205"/>
      <c r="AR6" s="201"/>
      <c r="AS6" s="212"/>
    </row>
    <row r="7" spans="1:47" s="40" customFormat="1" ht="30.75" thickBot="1" x14ac:dyDescent="0.3">
      <c r="A7" s="164" t="s">
        <v>0</v>
      </c>
      <c r="B7" s="165" t="s">
        <v>3</v>
      </c>
      <c r="C7" s="166" t="s">
        <v>2</v>
      </c>
      <c r="D7" s="167" t="s">
        <v>4</v>
      </c>
      <c r="E7" s="35"/>
      <c r="F7" s="36"/>
      <c r="G7" s="37"/>
      <c r="H7" s="35" t="s">
        <v>60</v>
      </c>
      <c r="I7" s="36" t="s">
        <v>61</v>
      </c>
      <c r="J7" s="37" t="s">
        <v>62</v>
      </c>
      <c r="K7" s="35" t="s">
        <v>60</v>
      </c>
      <c r="L7" s="36" t="s">
        <v>61</v>
      </c>
      <c r="M7" s="37" t="s">
        <v>62</v>
      </c>
      <c r="N7" s="35" t="s">
        <v>60</v>
      </c>
      <c r="O7" s="36" t="s">
        <v>61</v>
      </c>
      <c r="P7" s="37" t="s">
        <v>62</v>
      </c>
      <c r="Q7" s="35" t="s">
        <v>60</v>
      </c>
      <c r="R7" s="36" t="s">
        <v>61</v>
      </c>
      <c r="S7" s="37" t="s">
        <v>62</v>
      </c>
      <c r="T7" s="35" t="s">
        <v>60</v>
      </c>
      <c r="U7" s="36" t="s">
        <v>61</v>
      </c>
      <c r="V7" s="37" t="s">
        <v>62</v>
      </c>
      <c r="W7" s="35" t="s">
        <v>60</v>
      </c>
      <c r="X7" s="36" t="s">
        <v>61</v>
      </c>
      <c r="Y7" s="37" t="s">
        <v>62</v>
      </c>
      <c r="Z7" s="35" t="s">
        <v>60</v>
      </c>
      <c r="AA7" s="36" t="s">
        <v>61</v>
      </c>
      <c r="AB7" s="37" t="s">
        <v>62</v>
      </c>
      <c r="AC7" s="35" t="s">
        <v>60</v>
      </c>
      <c r="AD7" s="36" t="s">
        <v>61</v>
      </c>
      <c r="AE7" s="37" t="s">
        <v>62</v>
      </c>
      <c r="AF7" s="35" t="s">
        <v>60</v>
      </c>
      <c r="AG7" s="36" t="s">
        <v>61</v>
      </c>
      <c r="AH7" s="37" t="s">
        <v>62</v>
      </c>
      <c r="AI7" s="35" t="s">
        <v>60</v>
      </c>
      <c r="AJ7" s="36" t="s">
        <v>61</v>
      </c>
      <c r="AK7" s="37" t="s">
        <v>62</v>
      </c>
      <c r="AL7" s="127"/>
      <c r="AM7" s="127"/>
      <c r="AN7" s="127"/>
      <c r="AO7" s="128"/>
      <c r="AP7" s="38" t="s">
        <v>78</v>
      </c>
      <c r="AQ7" s="39" t="s">
        <v>79</v>
      </c>
      <c r="AR7" s="116"/>
      <c r="AS7" s="129"/>
    </row>
    <row r="8" spans="1:47" ht="15.75" x14ac:dyDescent="0.25">
      <c r="A8" s="12">
        <v>1</v>
      </c>
      <c r="B8" s="172" t="s">
        <v>8</v>
      </c>
      <c r="C8" s="146">
        <v>6774</v>
      </c>
      <c r="D8" s="173" t="s">
        <v>37</v>
      </c>
      <c r="E8" s="130" t="s">
        <v>158</v>
      </c>
      <c r="F8" s="26">
        <v>3</v>
      </c>
      <c r="G8" s="25">
        <v>3</v>
      </c>
      <c r="H8" s="134" t="s">
        <v>158</v>
      </c>
      <c r="I8" s="163">
        <v>2</v>
      </c>
      <c r="J8" s="33">
        <v>6</v>
      </c>
      <c r="K8" s="130" t="s">
        <v>158</v>
      </c>
      <c r="L8" s="26">
        <v>4</v>
      </c>
      <c r="M8" s="29">
        <v>4</v>
      </c>
      <c r="N8" s="134">
        <v>1</v>
      </c>
      <c r="O8" s="155">
        <v>10</v>
      </c>
      <c r="P8" s="33">
        <v>10</v>
      </c>
      <c r="Q8" s="24">
        <v>1</v>
      </c>
      <c r="R8" s="26">
        <v>6</v>
      </c>
      <c r="S8" s="25">
        <v>8</v>
      </c>
      <c r="T8" s="134" t="s">
        <v>158</v>
      </c>
      <c r="U8" s="155">
        <v>6</v>
      </c>
      <c r="V8" s="33">
        <v>4</v>
      </c>
      <c r="W8" s="130" t="s">
        <v>158</v>
      </c>
      <c r="X8" s="26">
        <v>10</v>
      </c>
      <c r="Y8" s="25">
        <v>8</v>
      </c>
      <c r="Z8" s="134" t="s">
        <v>158</v>
      </c>
      <c r="AA8" s="142">
        <v>1</v>
      </c>
      <c r="AB8" s="137">
        <v>6</v>
      </c>
      <c r="AC8" s="130" t="s">
        <v>158</v>
      </c>
      <c r="AD8" s="133">
        <v>5</v>
      </c>
      <c r="AE8" s="138">
        <v>5</v>
      </c>
      <c r="AF8" s="134" t="s">
        <v>158</v>
      </c>
      <c r="AG8" s="142">
        <v>6</v>
      </c>
      <c r="AH8" s="137">
        <v>6</v>
      </c>
      <c r="AI8" s="130" t="s">
        <v>158</v>
      </c>
      <c r="AJ8" s="133" t="s">
        <v>158</v>
      </c>
      <c r="AK8" s="138" t="s">
        <v>158</v>
      </c>
      <c r="AL8" s="22">
        <v>7</v>
      </c>
      <c r="AM8" s="180">
        <v>2</v>
      </c>
      <c r="AN8" s="180">
        <f t="shared" ref="AN8:AN19" si="0">IF(AM8=1,0)+IF(AM8=2,-1)+IF(AM8=3,-3)+IF(AM8=4,-6)+IF(AM8=5,-10)+IF(AM8=6,-16)+IF(AM8=7,-24)+IF(AM8=8,-34)</f>
        <v>-1</v>
      </c>
      <c r="AO8" s="22">
        <f t="shared" ref="AO8:AO19" si="1">SUM(E8:AK8)+AN8</f>
        <v>114</v>
      </c>
      <c r="AP8" s="27">
        <v>0</v>
      </c>
      <c r="AQ8" s="27">
        <v>0</v>
      </c>
      <c r="AR8" s="27">
        <f t="shared" ref="AR8:AR19" si="2">-(+AP8+AQ8)</f>
        <v>0</v>
      </c>
      <c r="AS8" s="181">
        <f t="shared" ref="AS8:AS19" si="3">+AO8+AR8</f>
        <v>114</v>
      </c>
    </row>
    <row r="9" spans="1:47" ht="15.75" x14ac:dyDescent="0.25">
      <c r="A9" s="12">
        <v>2</v>
      </c>
      <c r="B9" s="172" t="s">
        <v>184</v>
      </c>
      <c r="C9" s="146">
        <v>4281</v>
      </c>
      <c r="D9" s="173" t="s">
        <v>40</v>
      </c>
      <c r="E9" s="130" t="s">
        <v>158</v>
      </c>
      <c r="F9" s="133" t="s">
        <v>158</v>
      </c>
      <c r="G9" s="25">
        <v>3</v>
      </c>
      <c r="H9" s="32">
        <v>1</v>
      </c>
      <c r="I9" s="163">
        <v>6</v>
      </c>
      <c r="J9" s="33">
        <v>5</v>
      </c>
      <c r="K9" s="24">
        <v>1</v>
      </c>
      <c r="L9" s="26">
        <v>5</v>
      </c>
      <c r="M9" s="29">
        <v>5</v>
      </c>
      <c r="N9" s="134" t="s">
        <v>158</v>
      </c>
      <c r="O9" s="142" t="s">
        <v>158</v>
      </c>
      <c r="P9" s="137" t="s">
        <v>158</v>
      </c>
      <c r="Q9" s="130" t="s">
        <v>158</v>
      </c>
      <c r="R9" s="26">
        <v>8</v>
      </c>
      <c r="S9" s="25">
        <v>4</v>
      </c>
      <c r="T9" s="134" t="s">
        <v>158</v>
      </c>
      <c r="U9" s="155">
        <v>10</v>
      </c>
      <c r="V9" s="33">
        <v>10</v>
      </c>
      <c r="W9" s="24">
        <v>1</v>
      </c>
      <c r="X9" s="26">
        <v>8</v>
      </c>
      <c r="Y9" s="25">
        <v>10</v>
      </c>
      <c r="Z9" s="134" t="s">
        <v>158</v>
      </c>
      <c r="AA9" s="142">
        <v>8</v>
      </c>
      <c r="AB9" s="137">
        <v>8</v>
      </c>
      <c r="AC9" s="130">
        <v>1</v>
      </c>
      <c r="AD9" s="133">
        <v>6</v>
      </c>
      <c r="AE9" s="138">
        <v>6</v>
      </c>
      <c r="AF9" s="134" t="s">
        <v>158</v>
      </c>
      <c r="AG9" s="142">
        <v>1</v>
      </c>
      <c r="AH9" s="137">
        <v>3</v>
      </c>
      <c r="AI9" s="130" t="s">
        <v>158</v>
      </c>
      <c r="AJ9" s="133" t="s">
        <v>158</v>
      </c>
      <c r="AK9" s="138" t="s">
        <v>158</v>
      </c>
      <c r="AL9" s="22">
        <v>11</v>
      </c>
      <c r="AM9" s="180">
        <v>2</v>
      </c>
      <c r="AN9" s="180">
        <f t="shared" si="0"/>
        <v>-1</v>
      </c>
      <c r="AO9" s="22">
        <f t="shared" si="1"/>
        <v>109</v>
      </c>
      <c r="AP9" s="27">
        <v>0</v>
      </c>
      <c r="AQ9" s="27">
        <v>0</v>
      </c>
      <c r="AR9" s="27">
        <f t="shared" si="2"/>
        <v>0</v>
      </c>
      <c r="AS9" s="181">
        <f t="shared" si="3"/>
        <v>109</v>
      </c>
    </row>
    <row r="10" spans="1:47" ht="15.75" x14ac:dyDescent="0.25">
      <c r="A10" s="12">
        <v>3</v>
      </c>
      <c r="B10" s="172" t="s">
        <v>11</v>
      </c>
      <c r="C10" s="146">
        <v>3607</v>
      </c>
      <c r="D10" s="173" t="s">
        <v>39</v>
      </c>
      <c r="E10" s="24">
        <v>5</v>
      </c>
      <c r="F10" s="26">
        <v>3</v>
      </c>
      <c r="G10" s="25">
        <v>3</v>
      </c>
      <c r="H10" s="134" t="s">
        <v>158</v>
      </c>
      <c r="I10" s="155">
        <v>5</v>
      </c>
      <c r="J10" s="33">
        <v>4</v>
      </c>
      <c r="K10" s="130" t="s">
        <v>158</v>
      </c>
      <c r="L10" s="133" t="s">
        <v>158</v>
      </c>
      <c r="M10" s="138" t="s">
        <v>158</v>
      </c>
      <c r="N10" s="134" t="s">
        <v>158</v>
      </c>
      <c r="O10" s="155">
        <v>6</v>
      </c>
      <c r="P10" s="33">
        <v>6</v>
      </c>
      <c r="Q10" s="130" t="s">
        <v>158</v>
      </c>
      <c r="R10" s="26">
        <v>5</v>
      </c>
      <c r="S10" s="25">
        <v>6</v>
      </c>
      <c r="T10" s="134" t="s">
        <v>158</v>
      </c>
      <c r="U10" s="155">
        <v>8</v>
      </c>
      <c r="V10" s="33">
        <v>6</v>
      </c>
      <c r="W10" s="130" t="s">
        <v>158</v>
      </c>
      <c r="X10" s="26">
        <v>4</v>
      </c>
      <c r="Y10" s="25">
        <v>1</v>
      </c>
      <c r="Z10" s="134" t="s">
        <v>158</v>
      </c>
      <c r="AA10" s="142">
        <v>1</v>
      </c>
      <c r="AB10" s="137">
        <v>1</v>
      </c>
      <c r="AC10" s="130" t="s">
        <v>158</v>
      </c>
      <c r="AD10" s="133">
        <v>3</v>
      </c>
      <c r="AE10" s="138">
        <v>3</v>
      </c>
      <c r="AF10" s="134" t="s">
        <v>158</v>
      </c>
      <c r="AG10" s="142">
        <v>3</v>
      </c>
      <c r="AH10" s="137">
        <v>4</v>
      </c>
      <c r="AI10" s="130" t="s">
        <v>158</v>
      </c>
      <c r="AJ10" s="133" t="s">
        <v>158</v>
      </c>
      <c r="AK10" s="138" t="s">
        <v>158</v>
      </c>
      <c r="AL10" s="22">
        <v>0</v>
      </c>
      <c r="AM10" s="180">
        <v>0</v>
      </c>
      <c r="AN10" s="180">
        <f t="shared" si="0"/>
        <v>0</v>
      </c>
      <c r="AO10" s="22">
        <f t="shared" si="1"/>
        <v>77</v>
      </c>
      <c r="AP10" s="27">
        <v>0</v>
      </c>
      <c r="AQ10" s="27">
        <v>0</v>
      </c>
      <c r="AR10" s="27">
        <f t="shared" si="2"/>
        <v>0</v>
      </c>
      <c r="AS10" s="181">
        <f t="shared" si="3"/>
        <v>77</v>
      </c>
    </row>
    <row r="11" spans="1:47" ht="15.75" x14ac:dyDescent="0.25">
      <c r="A11" s="12">
        <v>4</v>
      </c>
      <c r="B11" s="172" t="s">
        <v>12</v>
      </c>
      <c r="C11" s="146">
        <v>8599</v>
      </c>
      <c r="D11" s="173" t="s">
        <v>42</v>
      </c>
      <c r="E11" s="130" t="s">
        <v>158</v>
      </c>
      <c r="F11" s="26">
        <v>3</v>
      </c>
      <c r="G11" s="25">
        <v>3</v>
      </c>
      <c r="H11" s="134" t="s">
        <v>158</v>
      </c>
      <c r="I11" s="155">
        <v>1</v>
      </c>
      <c r="J11" s="33">
        <v>1</v>
      </c>
      <c r="K11" s="130" t="s">
        <v>158</v>
      </c>
      <c r="L11" s="26">
        <v>2</v>
      </c>
      <c r="M11" s="25">
        <v>3</v>
      </c>
      <c r="N11" s="134" t="s">
        <v>158</v>
      </c>
      <c r="O11" s="155">
        <v>8</v>
      </c>
      <c r="P11" s="33">
        <v>8</v>
      </c>
      <c r="Q11" s="130" t="s">
        <v>158</v>
      </c>
      <c r="R11" s="26">
        <v>1</v>
      </c>
      <c r="S11" s="25">
        <v>2</v>
      </c>
      <c r="T11" s="134" t="s">
        <v>158</v>
      </c>
      <c r="U11" s="155">
        <v>5</v>
      </c>
      <c r="V11" s="33">
        <v>5</v>
      </c>
      <c r="W11" s="130" t="s">
        <v>158</v>
      </c>
      <c r="X11" s="26">
        <v>5</v>
      </c>
      <c r="Y11" s="25">
        <v>5</v>
      </c>
      <c r="Z11" s="134" t="s">
        <v>158</v>
      </c>
      <c r="AA11" s="142">
        <v>3</v>
      </c>
      <c r="AB11" s="137">
        <v>5</v>
      </c>
      <c r="AC11" s="130" t="s">
        <v>158</v>
      </c>
      <c r="AD11" s="133">
        <v>4</v>
      </c>
      <c r="AE11" s="138">
        <v>4</v>
      </c>
      <c r="AF11" s="134" t="s">
        <v>158</v>
      </c>
      <c r="AG11" s="142">
        <v>4</v>
      </c>
      <c r="AH11" s="137">
        <v>1</v>
      </c>
      <c r="AI11" s="130" t="s">
        <v>158</v>
      </c>
      <c r="AJ11" s="133" t="s">
        <v>158</v>
      </c>
      <c r="AK11" s="138" t="s">
        <v>158</v>
      </c>
      <c r="AL11" s="22">
        <v>0</v>
      </c>
      <c r="AM11" s="180">
        <v>0</v>
      </c>
      <c r="AN11" s="180">
        <f t="shared" si="0"/>
        <v>0</v>
      </c>
      <c r="AO11" s="22">
        <f t="shared" si="1"/>
        <v>73</v>
      </c>
      <c r="AP11" s="27">
        <v>0</v>
      </c>
      <c r="AQ11" s="27">
        <v>0</v>
      </c>
      <c r="AR11" s="27">
        <f t="shared" si="2"/>
        <v>0</v>
      </c>
      <c r="AS11" s="181">
        <f t="shared" si="3"/>
        <v>73</v>
      </c>
    </row>
    <row r="12" spans="1:47" ht="15.75" x14ac:dyDescent="0.25">
      <c r="A12" s="12">
        <v>5</v>
      </c>
      <c r="B12" s="172" t="s">
        <v>18</v>
      </c>
      <c r="C12" s="146">
        <v>1484</v>
      </c>
      <c r="D12" s="173" t="s">
        <v>47</v>
      </c>
      <c r="E12" s="130" t="s">
        <v>158</v>
      </c>
      <c r="F12" s="133" t="s">
        <v>158</v>
      </c>
      <c r="G12" s="25">
        <v>3</v>
      </c>
      <c r="H12" s="134" t="s">
        <v>158</v>
      </c>
      <c r="I12" s="155">
        <v>4</v>
      </c>
      <c r="J12" s="33">
        <v>3</v>
      </c>
      <c r="K12" s="130" t="s">
        <v>158</v>
      </c>
      <c r="L12" s="26">
        <v>3</v>
      </c>
      <c r="M12" s="25">
        <v>2</v>
      </c>
      <c r="N12" s="134" t="s">
        <v>158</v>
      </c>
      <c r="O12" s="142" t="s">
        <v>158</v>
      </c>
      <c r="P12" s="137" t="s">
        <v>158</v>
      </c>
      <c r="Q12" s="130" t="s">
        <v>158</v>
      </c>
      <c r="R12" s="26">
        <v>2</v>
      </c>
      <c r="S12" s="25">
        <v>1</v>
      </c>
      <c r="T12" s="134" t="s">
        <v>158</v>
      </c>
      <c r="U12" s="155">
        <v>3</v>
      </c>
      <c r="V12" s="33">
        <v>2</v>
      </c>
      <c r="W12" s="130" t="s">
        <v>158</v>
      </c>
      <c r="X12" s="26">
        <v>1</v>
      </c>
      <c r="Y12" s="25">
        <v>6</v>
      </c>
      <c r="Z12" s="134" t="s">
        <v>158</v>
      </c>
      <c r="AA12" s="142">
        <v>5</v>
      </c>
      <c r="AB12" s="137">
        <v>4</v>
      </c>
      <c r="AC12" s="130" t="s">
        <v>158</v>
      </c>
      <c r="AD12" s="133" t="s">
        <v>158</v>
      </c>
      <c r="AE12" s="138" t="s">
        <v>158</v>
      </c>
      <c r="AF12" s="134" t="s">
        <v>158</v>
      </c>
      <c r="AG12" s="142">
        <v>5</v>
      </c>
      <c r="AH12" s="137">
        <v>5</v>
      </c>
      <c r="AI12" s="130" t="s">
        <v>158</v>
      </c>
      <c r="AJ12" s="133" t="s">
        <v>158</v>
      </c>
      <c r="AK12" s="138" t="s">
        <v>158</v>
      </c>
      <c r="AL12" s="22">
        <v>0</v>
      </c>
      <c r="AM12" s="180">
        <v>0</v>
      </c>
      <c r="AN12" s="180">
        <f>IF(AM12=1,0)+IF(AM12=2,-1)+IF(AM12=3,-3)+IF(AM12=4,-6)+IF(AM12=5,-10)+IF(AM12=6,-16)+IF(AM12=7,-24)+IF(AM12=8,-34)</f>
        <v>0</v>
      </c>
      <c r="AO12" s="22">
        <f>SUM(E12:AK12)+AN12</f>
        <v>49</v>
      </c>
      <c r="AP12" s="27">
        <v>0</v>
      </c>
      <c r="AQ12" s="27">
        <v>0</v>
      </c>
      <c r="AR12" s="27">
        <f>-(+AP12+AQ12)</f>
        <v>0</v>
      </c>
      <c r="AS12" s="181">
        <f>+AO12+AR12</f>
        <v>49</v>
      </c>
    </row>
    <row r="13" spans="1:47" ht="15.75" x14ac:dyDescent="0.25">
      <c r="A13" s="12">
        <v>6</v>
      </c>
      <c r="B13" s="172" t="s">
        <v>13</v>
      </c>
      <c r="C13" s="146">
        <v>7292</v>
      </c>
      <c r="D13" s="173" t="s">
        <v>43</v>
      </c>
      <c r="E13" s="130" t="s">
        <v>158</v>
      </c>
      <c r="F13" s="26">
        <v>3</v>
      </c>
      <c r="G13" s="25">
        <v>3</v>
      </c>
      <c r="H13" s="134" t="s">
        <v>158</v>
      </c>
      <c r="I13" s="155">
        <v>3</v>
      </c>
      <c r="J13" s="33">
        <v>2</v>
      </c>
      <c r="K13" s="130" t="s">
        <v>158</v>
      </c>
      <c r="L13" s="26">
        <v>1</v>
      </c>
      <c r="M13" s="25">
        <v>1</v>
      </c>
      <c r="N13" s="134" t="s">
        <v>158</v>
      </c>
      <c r="O13" s="155">
        <v>5</v>
      </c>
      <c r="P13" s="33">
        <v>5</v>
      </c>
      <c r="Q13" s="130" t="s">
        <v>158</v>
      </c>
      <c r="R13" s="26">
        <v>4</v>
      </c>
      <c r="S13" s="25">
        <v>3</v>
      </c>
      <c r="T13" s="134" t="s">
        <v>158</v>
      </c>
      <c r="U13" s="155">
        <v>4</v>
      </c>
      <c r="V13" s="33">
        <v>8</v>
      </c>
      <c r="W13" s="130" t="s">
        <v>158</v>
      </c>
      <c r="X13" s="26">
        <v>2</v>
      </c>
      <c r="Y13" s="25">
        <v>2</v>
      </c>
      <c r="Z13" s="134" t="s">
        <v>158</v>
      </c>
      <c r="AA13" s="142" t="s">
        <v>158</v>
      </c>
      <c r="AB13" s="137" t="s">
        <v>158</v>
      </c>
      <c r="AC13" s="130" t="s">
        <v>158</v>
      </c>
      <c r="AD13" s="133" t="s">
        <v>158</v>
      </c>
      <c r="AE13" s="138" t="s">
        <v>158</v>
      </c>
      <c r="AF13" s="134" t="s">
        <v>158</v>
      </c>
      <c r="AG13" s="142" t="s">
        <v>158</v>
      </c>
      <c r="AH13" s="137" t="s">
        <v>158</v>
      </c>
      <c r="AI13" s="130" t="s">
        <v>158</v>
      </c>
      <c r="AJ13" s="133" t="s">
        <v>158</v>
      </c>
      <c r="AK13" s="138" t="s">
        <v>158</v>
      </c>
      <c r="AL13" s="22">
        <v>1</v>
      </c>
      <c r="AM13" s="180">
        <v>0</v>
      </c>
      <c r="AN13" s="180">
        <f>IF(AM13=1,0)+IF(AM13=2,-1)+IF(AM13=3,-3)+IF(AM13=4,-6)+IF(AM13=5,-10)+IF(AM13=6,-16)+IF(AM13=7,-24)+IF(AM13=8,-34)</f>
        <v>0</v>
      </c>
      <c r="AO13" s="22">
        <f>SUM(E13:AK13)+AN13</f>
        <v>46</v>
      </c>
      <c r="AP13" s="27">
        <v>0</v>
      </c>
      <c r="AQ13" s="27">
        <v>0</v>
      </c>
      <c r="AR13" s="27">
        <f>-(+AP13+AQ13)</f>
        <v>0</v>
      </c>
      <c r="AS13" s="181">
        <f>+AO13+AR13</f>
        <v>46</v>
      </c>
    </row>
    <row r="14" spans="1:47" ht="15.75" x14ac:dyDescent="0.25">
      <c r="A14" s="12">
        <v>7</v>
      </c>
      <c r="B14" s="172" t="s">
        <v>22</v>
      </c>
      <c r="C14" s="146">
        <v>3819</v>
      </c>
      <c r="D14" s="173" t="s">
        <v>50</v>
      </c>
      <c r="E14" s="130" t="s">
        <v>158</v>
      </c>
      <c r="F14" s="133" t="s">
        <v>158</v>
      </c>
      <c r="G14" s="25">
        <v>3</v>
      </c>
      <c r="H14" s="134" t="s">
        <v>158</v>
      </c>
      <c r="I14" s="142" t="s">
        <v>158</v>
      </c>
      <c r="J14" s="137" t="s">
        <v>158</v>
      </c>
      <c r="K14" s="130" t="s">
        <v>158</v>
      </c>
      <c r="L14" s="133" t="s">
        <v>158</v>
      </c>
      <c r="M14" s="138" t="s">
        <v>158</v>
      </c>
      <c r="N14" s="134" t="s">
        <v>158</v>
      </c>
      <c r="O14" s="142" t="s">
        <v>158</v>
      </c>
      <c r="P14" s="137" t="s">
        <v>158</v>
      </c>
      <c r="Q14" s="130" t="s">
        <v>158</v>
      </c>
      <c r="R14" s="26">
        <v>3</v>
      </c>
      <c r="S14" s="25">
        <v>5</v>
      </c>
      <c r="T14" s="134" t="s">
        <v>158</v>
      </c>
      <c r="U14" s="155">
        <v>2</v>
      </c>
      <c r="V14" s="33">
        <v>3</v>
      </c>
      <c r="W14" s="130" t="s">
        <v>158</v>
      </c>
      <c r="X14" s="26">
        <v>3</v>
      </c>
      <c r="Y14" s="25">
        <v>3</v>
      </c>
      <c r="Z14" s="134" t="s">
        <v>158</v>
      </c>
      <c r="AA14" s="142">
        <v>4</v>
      </c>
      <c r="AB14" s="137">
        <v>2</v>
      </c>
      <c r="AC14" s="130" t="s">
        <v>158</v>
      </c>
      <c r="AD14" s="133">
        <v>2</v>
      </c>
      <c r="AE14" s="138">
        <v>2</v>
      </c>
      <c r="AF14" s="134" t="s">
        <v>158</v>
      </c>
      <c r="AG14" s="142">
        <v>2</v>
      </c>
      <c r="AH14" s="137">
        <v>2</v>
      </c>
      <c r="AI14" s="130" t="s">
        <v>158</v>
      </c>
      <c r="AJ14" s="133" t="s">
        <v>158</v>
      </c>
      <c r="AK14" s="138" t="s">
        <v>158</v>
      </c>
      <c r="AL14" s="22">
        <v>0</v>
      </c>
      <c r="AM14" s="180">
        <v>0</v>
      </c>
      <c r="AN14" s="180">
        <f t="shared" si="0"/>
        <v>0</v>
      </c>
      <c r="AO14" s="22">
        <f t="shared" si="1"/>
        <v>36</v>
      </c>
      <c r="AP14" s="27">
        <v>0</v>
      </c>
      <c r="AQ14" s="27">
        <v>0</v>
      </c>
      <c r="AR14" s="27">
        <f t="shared" si="2"/>
        <v>0</v>
      </c>
      <c r="AS14" s="181">
        <f t="shared" si="3"/>
        <v>36</v>
      </c>
    </row>
    <row r="15" spans="1:47" ht="15.75" x14ac:dyDescent="0.25">
      <c r="A15" s="12">
        <v>8</v>
      </c>
      <c r="B15" s="172" t="s">
        <v>152</v>
      </c>
      <c r="C15" s="146">
        <v>1510</v>
      </c>
      <c r="D15" s="173" t="s">
        <v>157</v>
      </c>
      <c r="E15" s="130" t="s">
        <v>158</v>
      </c>
      <c r="F15" s="133" t="s">
        <v>158</v>
      </c>
      <c r="G15" s="138" t="s">
        <v>158</v>
      </c>
      <c r="H15" s="134" t="s">
        <v>158</v>
      </c>
      <c r="I15" s="142" t="s">
        <v>158</v>
      </c>
      <c r="J15" s="137" t="s">
        <v>158</v>
      </c>
      <c r="K15" s="130" t="s">
        <v>158</v>
      </c>
      <c r="L15" s="26">
        <v>1</v>
      </c>
      <c r="M15" s="25">
        <v>1</v>
      </c>
      <c r="N15" s="134" t="s">
        <v>158</v>
      </c>
      <c r="O15" s="142" t="s">
        <v>158</v>
      </c>
      <c r="P15" s="137" t="s">
        <v>158</v>
      </c>
      <c r="Q15" s="130" t="s">
        <v>158</v>
      </c>
      <c r="R15" s="133" t="s">
        <v>158</v>
      </c>
      <c r="S15" s="138" t="s">
        <v>158</v>
      </c>
      <c r="T15" s="134" t="s">
        <v>158</v>
      </c>
      <c r="U15" s="142" t="s">
        <v>158</v>
      </c>
      <c r="V15" s="137" t="s">
        <v>158</v>
      </c>
      <c r="W15" s="130" t="s">
        <v>158</v>
      </c>
      <c r="X15" s="26">
        <v>6</v>
      </c>
      <c r="Y15" s="25">
        <v>4</v>
      </c>
      <c r="Z15" s="134" t="s">
        <v>158</v>
      </c>
      <c r="AA15" s="142">
        <v>6</v>
      </c>
      <c r="AB15" s="137">
        <v>3</v>
      </c>
      <c r="AC15" s="130" t="s">
        <v>158</v>
      </c>
      <c r="AD15" s="133">
        <v>1</v>
      </c>
      <c r="AE15" s="138">
        <v>1</v>
      </c>
      <c r="AF15" s="134" t="s">
        <v>158</v>
      </c>
      <c r="AG15" s="142" t="s">
        <v>158</v>
      </c>
      <c r="AH15" s="137" t="s">
        <v>158</v>
      </c>
      <c r="AI15" s="130" t="s">
        <v>158</v>
      </c>
      <c r="AJ15" s="133" t="s">
        <v>158</v>
      </c>
      <c r="AK15" s="138" t="s">
        <v>158</v>
      </c>
      <c r="AL15" s="22">
        <v>0</v>
      </c>
      <c r="AM15" s="180">
        <v>0</v>
      </c>
      <c r="AN15" s="180">
        <f t="shared" si="0"/>
        <v>0</v>
      </c>
      <c r="AO15" s="22">
        <f t="shared" si="1"/>
        <v>23</v>
      </c>
      <c r="AP15" s="27">
        <v>0</v>
      </c>
      <c r="AQ15" s="27">
        <v>0</v>
      </c>
      <c r="AR15" s="27">
        <f t="shared" si="2"/>
        <v>0</v>
      </c>
      <c r="AS15" s="181">
        <f t="shared" si="3"/>
        <v>23</v>
      </c>
    </row>
    <row r="16" spans="1:47" ht="15.75" x14ac:dyDescent="0.25">
      <c r="A16" s="12">
        <v>9</v>
      </c>
      <c r="B16" s="172" t="s">
        <v>31</v>
      </c>
      <c r="C16" s="146">
        <v>10877</v>
      </c>
      <c r="D16" s="173" t="s">
        <v>39</v>
      </c>
      <c r="E16" s="130" t="s">
        <v>158</v>
      </c>
      <c r="F16" s="133" t="s">
        <v>158</v>
      </c>
      <c r="G16" s="25">
        <v>3</v>
      </c>
      <c r="H16" s="134" t="s">
        <v>158</v>
      </c>
      <c r="I16" s="142" t="s">
        <v>158</v>
      </c>
      <c r="J16" s="137" t="s">
        <v>158</v>
      </c>
      <c r="K16" s="130" t="s">
        <v>158</v>
      </c>
      <c r="L16" s="133" t="s">
        <v>158</v>
      </c>
      <c r="M16" s="138" t="s">
        <v>158</v>
      </c>
      <c r="N16" s="134" t="s">
        <v>158</v>
      </c>
      <c r="O16" s="142" t="s">
        <v>158</v>
      </c>
      <c r="P16" s="137" t="s">
        <v>158</v>
      </c>
      <c r="Q16" s="130" t="s">
        <v>158</v>
      </c>
      <c r="R16" s="133" t="s">
        <v>158</v>
      </c>
      <c r="S16" s="138" t="s">
        <v>158</v>
      </c>
      <c r="T16" s="134" t="s">
        <v>158</v>
      </c>
      <c r="U16" s="155">
        <v>8</v>
      </c>
      <c r="V16" s="33">
        <v>6</v>
      </c>
      <c r="W16" s="130" t="s">
        <v>158</v>
      </c>
      <c r="X16" s="133" t="s">
        <v>158</v>
      </c>
      <c r="Y16" s="138" t="s">
        <v>158</v>
      </c>
      <c r="Z16" s="134" t="s">
        <v>158</v>
      </c>
      <c r="AA16" s="142" t="s">
        <v>158</v>
      </c>
      <c r="AB16" s="137" t="s">
        <v>158</v>
      </c>
      <c r="AC16" s="130" t="s">
        <v>158</v>
      </c>
      <c r="AD16" s="133" t="s">
        <v>158</v>
      </c>
      <c r="AE16" s="138" t="s">
        <v>158</v>
      </c>
      <c r="AF16" s="134" t="s">
        <v>158</v>
      </c>
      <c r="AG16" s="142" t="s">
        <v>158</v>
      </c>
      <c r="AH16" s="137" t="s">
        <v>158</v>
      </c>
      <c r="AI16" s="130" t="s">
        <v>158</v>
      </c>
      <c r="AJ16" s="133" t="s">
        <v>158</v>
      </c>
      <c r="AK16" s="138" t="s">
        <v>158</v>
      </c>
      <c r="AL16" s="22">
        <v>0</v>
      </c>
      <c r="AM16" s="180">
        <v>0</v>
      </c>
      <c r="AN16" s="180">
        <f t="shared" si="0"/>
        <v>0</v>
      </c>
      <c r="AO16" s="22">
        <f t="shared" si="1"/>
        <v>17</v>
      </c>
      <c r="AP16" s="27">
        <v>0</v>
      </c>
      <c r="AQ16" s="27">
        <v>0</v>
      </c>
      <c r="AR16" s="27">
        <f t="shared" si="2"/>
        <v>0</v>
      </c>
      <c r="AS16" s="181">
        <f t="shared" si="3"/>
        <v>17</v>
      </c>
    </row>
    <row r="17" spans="1:45" ht="15.75" x14ac:dyDescent="0.25">
      <c r="A17" s="12">
        <v>10</v>
      </c>
      <c r="B17" s="172" t="s">
        <v>82</v>
      </c>
      <c r="C17" s="146">
        <v>1438</v>
      </c>
      <c r="D17" s="173" t="s">
        <v>37</v>
      </c>
      <c r="E17" s="130" t="s">
        <v>158</v>
      </c>
      <c r="F17" s="133" t="s">
        <v>158</v>
      </c>
      <c r="G17" s="25">
        <v>3</v>
      </c>
      <c r="H17" s="134" t="s">
        <v>158</v>
      </c>
      <c r="I17" s="142" t="s">
        <v>158</v>
      </c>
      <c r="J17" s="137" t="s">
        <v>158</v>
      </c>
      <c r="K17" s="130" t="s">
        <v>158</v>
      </c>
      <c r="L17" s="133" t="s">
        <v>158</v>
      </c>
      <c r="M17" s="138" t="s">
        <v>158</v>
      </c>
      <c r="N17" s="134" t="s">
        <v>158</v>
      </c>
      <c r="O17" s="142" t="s">
        <v>158</v>
      </c>
      <c r="P17" s="137" t="s">
        <v>158</v>
      </c>
      <c r="Q17" s="130" t="s">
        <v>158</v>
      </c>
      <c r="R17" s="133" t="s">
        <v>158</v>
      </c>
      <c r="S17" s="138" t="s">
        <v>158</v>
      </c>
      <c r="T17" s="32">
        <v>1</v>
      </c>
      <c r="U17" s="155">
        <v>6</v>
      </c>
      <c r="V17" s="33">
        <v>4</v>
      </c>
      <c r="W17" s="130" t="s">
        <v>158</v>
      </c>
      <c r="X17" s="133" t="s">
        <v>158</v>
      </c>
      <c r="Y17" s="138" t="s">
        <v>158</v>
      </c>
      <c r="Z17" s="134" t="s">
        <v>158</v>
      </c>
      <c r="AA17" s="142" t="s">
        <v>158</v>
      </c>
      <c r="AB17" s="137" t="s">
        <v>158</v>
      </c>
      <c r="AC17" s="130" t="s">
        <v>158</v>
      </c>
      <c r="AD17" s="133" t="s">
        <v>158</v>
      </c>
      <c r="AE17" s="138" t="s">
        <v>158</v>
      </c>
      <c r="AF17" s="134" t="s">
        <v>158</v>
      </c>
      <c r="AG17" s="142" t="s">
        <v>158</v>
      </c>
      <c r="AH17" s="137" t="s">
        <v>158</v>
      </c>
      <c r="AI17" s="130" t="s">
        <v>158</v>
      </c>
      <c r="AJ17" s="133" t="s">
        <v>158</v>
      </c>
      <c r="AK17" s="138" t="s">
        <v>158</v>
      </c>
      <c r="AL17" s="22">
        <v>0</v>
      </c>
      <c r="AM17" s="180">
        <v>0</v>
      </c>
      <c r="AN17" s="180">
        <f t="shared" si="0"/>
        <v>0</v>
      </c>
      <c r="AO17" s="22">
        <f t="shared" si="1"/>
        <v>14</v>
      </c>
      <c r="AP17" s="27">
        <v>0</v>
      </c>
      <c r="AQ17" s="27">
        <v>0</v>
      </c>
      <c r="AR17" s="27">
        <f t="shared" si="2"/>
        <v>0</v>
      </c>
      <c r="AS17" s="181">
        <f t="shared" si="3"/>
        <v>14</v>
      </c>
    </row>
    <row r="18" spans="1:45" ht="15.75" x14ac:dyDescent="0.25">
      <c r="A18" s="12"/>
      <c r="B18" s="172"/>
      <c r="C18" s="146"/>
      <c r="D18" s="173"/>
      <c r="E18" s="130" t="s">
        <v>158</v>
      </c>
      <c r="F18" s="133" t="s">
        <v>158</v>
      </c>
      <c r="G18" s="138" t="s">
        <v>158</v>
      </c>
      <c r="H18" s="134" t="s">
        <v>158</v>
      </c>
      <c r="I18" s="142" t="s">
        <v>158</v>
      </c>
      <c r="J18" s="137" t="s">
        <v>158</v>
      </c>
      <c r="K18" s="130" t="s">
        <v>158</v>
      </c>
      <c r="L18" s="133" t="s">
        <v>158</v>
      </c>
      <c r="M18" s="138" t="s">
        <v>158</v>
      </c>
      <c r="N18" s="134" t="s">
        <v>158</v>
      </c>
      <c r="O18" s="142" t="s">
        <v>158</v>
      </c>
      <c r="P18" s="137" t="s">
        <v>158</v>
      </c>
      <c r="Q18" s="130" t="s">
        <v>158</v>
      </c>
      <c r="R18" s="133" t="s">
        <v>158</v>
      </c>
      <c r="S18" s="138" t="s">
        <v>158</v>
      </c>
      <c r="T18" s="134" t="s">
        <v>158</v>
      </c>
      <c r="U18" s="142" t="s">
        <v>158</v>
      </c>
      <c r="V18" s="137" t="s">
        <v>158</v>
      </c>
      <c r="W18" s="130" t="s">
        <v>158</v>
      </c>
      <c r="X18" s="133" t="s">
        <v>158</v>
      </c>
      <c r="Y18" s="138" t="s">
        <v>158</v>
      </c>
      <c r="Z18" s="134" t="s">
        <v>158</v>
      </c>
      <c r="AA18" s="142" t="s">
        <v>158</v>
      </c>
      <c r="AB18" s="137" t="s">
        <v>158</v>
      </c>
      <c r="AC18" s="130" t="s">
        <v>158</v>
      </c>
      <c r="AD18" s="133" t="s">
        <v>158</v>
      </c>
      <c r="AE18" s="138" t="s">
        <v>158</v>
      </c>
      <c r="AF18" s="134" t="s">
        <v>158</v>
      </c>
      <c r="AG18" s="142" t="s">
        <v>158</v>
      </c>
      <c r="AH18" s="137" t="s">
        <v>158</v>
      </c>
      <c r="AI18" s="130" t="s">
        <v>158</v>
      </c>
      <c r="AJ18" s="133" t="s">
        <v>158</v>
      </c>
      <c r="AK18" s="138" t="s">
        <v>158</v>
      </c>
      <c r="AL18" s="22">
        <v>0</v>
      </c>
      <c r="AM18" s="180">
        <v>0</v>
      </c>
      <c r="AN18" s="180">
        <f t="shared" si="0"/>
        <v>0</v>
      </c>
      <c r="AO18" s="22">
        <f t="shared" si="1"/>
        <v>0</v>
      </c>
      <c r="AP18" s="27">
        <v>0</v>
      </c>
      <c r="AQ18" s="27">
        <v>0</v>
      </c>
      <c r="AR18" s="27">
        <f t="shared" si="2"/>
        <v>0</v>
      </c>
      <c r="AS18" s="181">
        <f t="shared" si="3"/>
        <v>0</v>
      </c>
    </row>
    <row r="19" spans="1:45" ht="16.5" thickBot="1" x14ac:dyDescent="0.3">
      <c r="A19" s="117"/>
      <c r="B19" s="174"/>
      <c r="C19" s="118"/>
      <c r="D19" s="175"/>
      <c r="E19" s="131" t="s">
        <v>158</v>
      </c>
      <c r="F19" s="139" t="s">
        <v>158</v>
      </c>
      <c r="G19" s="132" t="s">
        <v>158</v>
      </c>
      <c r="H19" s="135" t="s">
        <v>158</v>
      </c>
      <c r="I19" s="143" t="s">
        <v>158</v>
      </c>
      <c r="J19" s="136" t="s">
        <v>158</v>
      </c>
      <c r="K19" s="131" t="s">
        <v>158</v>
      </c>
      <c r="L19" s="139" t="s">
        <v>158</v>
      </c>
      <c r="M19" s="132" t="s">
        <v>158</v>
      </c>
      <c r="N19" s="135" t="s">
        <v>158</v>
      </c>
      <c r="O19" s="143" t="s">
        <v>158</v>
      </c>
      <c r="P19" s="136" t="s">
        <v>158</v>
      </c>
      <c r="Q19" s="131" t="s">
        <v>158</v>
      </c>
      <c r="R19" s="139" t="s">
        <v>158</v>
      </c>
      <c r="S19" s="132" t="s">
        <v>158</v>
      </c>
      <c r="T19" s="135" t="s">
        <v>158</v>
      </c>
      <c r="U19" s="143" t="s">
        <v>158</v>
      </c>
      <c r="V19" s="136" t="s">
        <v>158</v>
      </c>
      <c r="W19" s="131" t="s">
        <v>158</v>
      </c>
      <c r="X19" s="139" t="s">
        <v>158</v>
      </c>
      <c r="Y19" s="132" t="s">
        <v>158</v>
      </c>
      <c r="Z19" s="135" t="s">
        <v>158</v>
      </c>
      <c r="AA19" s="143" t="s">
        <v>158</v>
      </c>
      <c r="AB19" s="136" t="s">
        <v>158</v>
      </c>
      <c r="AC19" s="131" t="s">
        <v>158</v>
      </c>
      <c r="AD19" s="139" t="s">
        <v>158</v>
      </c>
      <c r="AE19" s="132" t="s">
        <v>158</v>
      </c>
      <c r="AF19" s="135" t="s">
        <v>158</v>
      </c>
      <c r="AG19" s="143" t="s">
        <v>158</v>
      </c>
      <c r="AH19" s="136" t="s">
        <v>158</v>
      </c>
      <c r="AI19" s="131" t="s">
        <v>158</v>
      </c>
      <c r="AJ19" s="139" t="s">
        <v>158</v>
      </c>
      <c r="AK19" s="132" t="s">
        <v>158</v>
      </c>
      <c r="AL19" s="23">
        <v>0</v>
      </c>
      <c r="AM19" s="182">
        <v>0</v>
      </c>
      <c r="AN19" s="182">
        <f t="shared" si="0"/>
        <v>0</v>
      </c>
      <c r="AO19" s="23">
        <f t="shared" si="1"/>
        <v>0</v>
      </c>
      <c r="AP19" s="28">
        <v>0</v>
      </c>
      <c r="AQ19" s="28">
        <v>0</v>
      </c>
      <c r="AR19" s="28">
        <f t="shared" si="2"/>
        <v>0</v>
      </c>
      <c r="AS19" s="183">
        <f t="shared" si="3"/>
        <v>0</v>
      </c>
    </row>
    <row r="20" spans="1:45" x14ac:dyDescent="0.25">
      <c r="B20" s="186" t="s">
        <v>1</v>
      </c>
      <c r="C20" s="186"/>
      <c r="D20" s="186"/>
      <c r="E20" s="186"/>
      <c r="F20" s="186"/>
      <c r="G20" s="186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</row>
    <row r="21" spans="1:45" x14ac:dyDescent="0.25">
      <c r="B21" s="186"/>
      <c r="C21" s="186"/>
      <c r="D21" s="186"/>
      <c r="E21" s="186"/>
      <c r="F21" s="186"/>
      <c r="G21" s="186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</row>
    <row r="22" spans="1:45" x14ac:dyDescent="0.25">
      <c r="B22" s="184" t="s">
        <v>180</v>
      </c>
    </row>
  </sheetData>
  <mergeCells count="34">
    <mergeCell ref="AO3:AO6"/>
    <mergeCell ref="K5:M5"/>
    <mergeCell ref="H5:J5"/>
    <mergeCell ref="AL3:AL6"/>
    <mergeCell ref="B20:G21"/>
    <mergeCell ref="AS3:AS6"/>
    <mergeCell ref="AN3:AN6"/>
    <mergeCell ref="T5:V5"/>
    <mergeCell ref="W5:Y5"/>
    <mergeCell ref="Z5:AB5"/>
    <mergeCell ref="AC5:AE5"/>
    <mergeCell ref="AF5:AH5"/>
    <mergeCell ref="AC3:AE3"/>
    <mergeCell ref="AF3:AH3"/>
    <mergeCell ref="AI3:AK3"/>
    <mergeCell ref="AM3:AM6"/>
    <mergeCell ref="E4:E6"/>
    <mergeCell ref="N5:P5"/>
    <mergeCell ref="Q5:S5"/>
    <mergeCell ref="F4:F6"/>
    <mergeCell ref="A1:AS2"/>
    <mergeCell ref="A3:D6"/>
    <mergeCell ref="E3:G3"/>
    <mergeCell ref="H3:J3"/>
    <mergeCell ref="K3:M3"/>
    <mergeCell ref="N3:P3"/>
    <mergeCell ref="Q3:S3"/>
    <mergeCell ref="T3:V3"/>
    <mergeCell ref="W3:Y3"/>
    <mergeCell ref="Z3:AB3"/>
    <mergeCell ref="AI5:AK5"/>
    <mergeCell ref="AP3:AQ6"/>
    <mergeCell ref="AR3:AR6"/>
    <mergeCell ref="G4:G6"/>
  </mergeCells>
  <pageMargins left="0.7" right="0.7" top="0.75" bottom="0.75" header="0.3" footer="0.3"/>
  <pageSetup paperSize="9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8"/>
  <sheetViews>
    <sheetView zoomScale="90" zoomScaleNormal="90" workbookViewId="0">
      <selection activeCell="AF10" sqref="AF10"/>
    </sheetView>
  </sheetViews>
  <sheetFormatPr defaultRowHeight="15" x14ac:dyDescent="0.25"/>
  <cols>
    <col min="1" max="1" width="4.7109375" bestFit="1" customWidth="1"/>
    <col min="2" max="2" width="30" customWidth="1"/>
    <col min="3" max="3" width="13" customWidth="1"/>
    <col min="4" max="4" width="9" customWidth="1"/>
    <col min="5" max="7" width="4.140625" style="162" customWidth="1"/>
    <col min="8" max="37" width="4.7109375" style="162" customWidth="1"/>
    <col min="38" max="40" width="3.5703125" style="162" customWidth="1"/>
    <col min="41" max="41" width="6.140625" style="162" customWidth="1"/>
    <col min="42" max="43" width="2.5703125" style="162" customWidth="1"/>
    <col min="44" max="44" width="5.7109375" style="162" customWidth="1"/>
    <col min="45" max="45" width="8.28515625" style="162" customWidth="1"/>
  </cols>
  <sheetData>
    <row r="1" spans="1:47" ht="27" customHeight="1" x14ac:dyDescent="0.25">
      <c r="A1" s="196" t="s">
        <v>181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  <c r="AQ1" s="196"/>
      <c r="AR1" s="196"/>
      <c r="AS1" s="196"/>
      <c r="AT1" s="2"/>
      <c r="AU1" s="2"/>
    </row>
    <row r="2" spans="1:47" ht="20.25" customHeight="1" thickBot="1" x14ac:dyDescent="0.3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2"/>
      <c r="AU2" s="2"/>
    </row>
    <row r="3" spans="1:47" ht="15" customHeight="1" thickBot="1" x14ac:dyDescent="0.3">
      <c r="A3" s="190"/>
      <c r="B3" s="190"/>
      <c r="C3" s="190"/>
      <c r="D3" s="190"/>
      <c r="E3" s="197" t="s">
        <v>168</v>
      </c>
      <c r="F3" s="198"/>
      <c r="G3" s="199"/>
      <c r="H3" s="187" t="s">
        <v>63</v>
      </c>
      <c r="I3" s="188"/>
      <c r="J3" s="189"/>
      <c r="K3" s="187" t="s">
        <v>65</v>
      </c>
      <c r="L3" s="188"/>
      <c r="M3" s="189"/>
      <c r="N3" s="187" t="s">
        <v>66</v>
      </c>
      <c r="O3" s="188"/>
      <c r="P3" s="189"/>
      <c r="Q3" s="187" t="s">
        <v>63</v>
      </c>
      <c r="R3" s="188"/>
      <c r="S3" s="189"/>
      <c r="T3" s="187" t="s">
        <v>66</v>
      </c>
      <c r="U3" s="188"/>
      <c r="V3" s="189"/>
      <c r="W3" s="187" t="s">
        <v>63</v>
      </c>
      <c r="X3" s="188"/>
      <c r="Y3" s="189"/>
      <c r="Z3" s="187" t="s">
        <v>65</v>
      </c>
      <c r="AA3" s="188"/>
      <c r="AB3" s="189"/>
      <c r="AC3" s="187" t="s">
        <v>67</v>
      </c>
      <c r="AD3" s="188"/>
      <c r="AE3" s="189"/>
      <c r="AF3" s="187" t="s">
        <v>68</v>
      </c>
      <c r="AG3" s="188"/>
      <c r="AH3" s="189"/>
      <c r="AI3" s="187" t="s">
        <v>63</v>
      </c>
      <c r="AJ3" s="188"/>
      <c r="AK3" s="189"/>
      <c r="AL3" s="207" t="s">
        <v>151</v>
      </c>
      <c r="AM3" s="207" t="s">
        <v>75</v>
      </c>
      <c r="AN3" s="207" t="s">
        <v>76</v>
      </c>
      <c r="AO3" s="209" t="s">
        <v>5</v>
      </c>
      <c r="AP3" s="202" t="s">
        <v>77</v>
      </c>
      <c r="AQ3" s="203"/>
      <c r="AR3" s="200" t="s">
        <v>80</v>
      </c>
      <c r="AS3" s="211" t="s">
        <v>81</v>
      </c>
    </row>
    <row r="4" spans="1:47" ht="17.25" customHeight="1" x14ac:dyDescent="0.25">
      <c r="A4" s="190"/>
      <c r="B4" s="190"/>
      <c r="C4" s="190"/>
      <c r="D4" s="190"/>
      <c r="E4" s="192" t="s">
        <v>57</v>
      </c>
      <c r="F4" s="192" t="s">
        <v>58</v>
      </c>
      <c r="G4" s="192" t="s">
        <v>59</v>
      </c>
      <c r="H4" s="158"/>
      <c r="I4" s="159"/>
      <c r="J4" s="160"/>
      <c r="K4" s="158"/>
      <c r="L4" s="159"/>
      <c r="M4" s="160"/>
      <c r="N4" s="158"/>
      <c r="O4" s="159"/>
      <c r="P4" s="160"/>
      <c r="Q4" s="158"/>
      <c r="R4" s="159"/>
      <c r="S4" s="160"/>
      <c r="T4" s="158"/>
      <c r="U4" s="159"/>
      <c r="V4" s="160"/>
      <c r="W4" s="158"/>
      <c r="X4" s="159"/>
      <c r="Y4" s="160"/>
      <c r="Z4" s="158"/>
      <c r="AA4" s="159"/>
      <c r="AB4" s="160"/>
      <c r="AC4" s="158"/>
      <c r="AD4" s="159"/>
      <c r="AE4" s="160"/>
      <c r="AF4" s="158"/>
      <c r="AG4" s="159"/>
      <c r="AH4" s="160"/>
      <c r="AI4" s="158"/>
      <c r="AJ4" s="159"/>
      <c r="AK4" s="160"/>
      <c r="AL4" s="208"/>
      <c r="AM4" s="208"/>
      <c r="AN4" s="208"/>
      <c r="AO4" s="210"/>
      <c r="AP4" s="204"/>
      <c r="AQ4" s="205"/>
      <c r="AR4" s="201"/>
      <c r="AS4" s="212"/>
    </row>
    <row r="5" spans="1:47" ht="17.25" customHeight="1" x14ac:dyDescent="0.25">
      <c r="A5" s="190"/>
      <c r="B5" s="190"/>
      <c r="C5" s="190"/>
      <c r="D5" s="190"/>
      <c r="E5" s="192"/>
      <c r="F5" s="192"/>
      <c r="G5" s="192"/>
      <c r="H5" s="193" t="s">
        <v>64</v>
      </c>
      <c r="I5" s="194"/>
      <c r="J5" s="195"/>
      <c r="K5" s="193" t="s">
        <v>69</v>
      </c>
      <c r="L5" s="194"/>
      <c r="M5" s="195"/>
      <c r="N5" s="193" t="s">
        <v>70</v>
      </c>
      <c r="O5" s="194"/>
      <c r="P5" s="195"/>
      <c r="Q5" s="193" t="s">
        <v>71</v>
      </c>
      <c r="R5" s="194"/>
      <c r="S5" s="195"/>
      <c r="T5" s="193" t="s">
        <v>72</v>
      </c>
      <c r="U5" s="194"/>
      <c r="V5" s="195"/>
      <c r="W5" s="206">
        <v>43077</v>
      </c>
      <c r="X5" s="194"/>
      <c r="Y5" s="195"/>
      <c r="Z5" s="206">
        <v>42775</v>
      </c>
      <c r="AA5" s="194"/>
      <c r="AB5" s="195"/>
      <c r="AC5" s="193" t="s">
        <v>73</v>
      </c>
      <c r="AD5" s="194"/>
      <c r="AE5" s="195"/>
      <c r="AF5" s="206">
        <v>42836</v>
      </c>
      <c r="AG5" s="194"/>
      <c r="AH5" s="195"/>
      <c r="AI5" s="193" t="s">
        <v>74</v>
      </c>
      <c r="AJ5" s="194"/>
      <c r="AK5" s="195"/>
      <c r="AL5" s="208"/>
      <c r="AM5" s="208"/>
      <c r="AN5" s="208"/>
      <c r="AO5" s="210"/>
      <c r="AP5" s="204"/>
      <c r="AQ5" s="205"/>
      <c r="AR5" s="201"/>
      <c r="AS5" s="212"/>
    </row>
    <row r="6" spans="1:47" ht="24.75" customHeight="1" thickBot="1" x14ac:dyDescent="0.3">
      <c r="A6" s="191"/>
      <c r="B6" s="191"/>
      <c r="C6" s="191"/>
      <c r="D6" s="191"/>
      <c r="E6" s="192"/>
      <c r="F6" s="192"/>
      <c r="G6" s="192"/>
      <c r="H6" s="19"/>
      <c r="I6" s="20"/>
      <c r="J6" s="21"/>
      <c r="K6" s="19"/>
      <c r="L6" s="20"/>
      <c r="M6" s="21"/>
      <c r="N6" s="19"/>
      <c r="O6" s="20"/>
      <c r="P6" s="21"/>
      <c r="Q6" s="19"/>
      <c r="R6" s="20"/>
      <c r="S6" s="21"/>
      <c r="T6" s="19"/>
      <c r="U6" s="20"/>
      <c r="V6" s="21"/>
      <c r="W6" s="19"/>
      <c r="X6" s="20"/>
      <c r="Y6" s="21"/>
      <c r="Z6" s="19"/>
      <c r="AA6" s="20"/>
      <c r="AB6" s="21"/>
      <c r="AC6" s="19"/>
      <c r="AD6" s="20"/>
      <c r="AE6" s="21"/>
      <c r="AF6" s="19"/>
      <c r="AG6" s="20"/>
      <c r="AH6" s="21"/>
      <c r="AI6" s="124"/>
      <c r="AJ6" s="125"/>
      <c r="AK6" s="126"/>
      <c r="AL6" s="208"/>
      <c r="AM6" s="208"/>
      <c r="AN6" s="208"/>
      <c r="AO6" s="210"/>
      <c r="AP6" s="204"/>
      <c r="AQ6" s="205"/>
      <c r="AR6" s="201"/>
      <c r="AS6" s="212"/>
    </row>
    <row r="7" spans="1:47" s="40" customFormat="1" ht="30.75" thickBot="1" x14ac:dyDescent="0.3">
      <c r="A7" s="164" t="s">
        <v>0</v>
      </c>
      <c r="B7" s="165" t="s">
        <v>3</v>
      </c>
      <c r="C7" s="166" t="s">
        <v>2</v>
      </c>
      <c r="D7" s="167" t="s">
        <v>4</v>
      </c>
      <c r="E7" s="35"/>
      <c r="F7" s="36"/>
      <c r="G7" s="37"/>
      <c r="H7" s="35" t="s">
        <v>60</v>
      </c>
      <c r="I7" s="36" t="s">
        <v>61</v>
      </c>
      <c r="J7" s="37" t="s">
        <v>62</v>
      </c>
      <c r="K7" s="35" t="s">
        <v>60</v>
      </c>
      <c r="L7" s="36" t="s">
        <v>61</v>
      </c>
      <c r="M7" s="37" t="s">
        <v>62</v>
      </c>
      <c r="N7" s="35" t="s">
        <v>60</v>
      </c>
      <c r="O7" s="36" t="s">
        <v>61</v>
      </c>
      <c r="P7" s="37" t="s">
        <v>62</v>
      </c>
      <c r="Q7" s="35" t="s">
        <v>60</v>
      </c>
      <c r="R7" s="36" t="s">
        <v>61</v>
      </c>
      <c r="S7" s="37" t="s">
        <v>62</v>
      </c>
      <c r="T7" s="35" t="s">
        <v>60</v>
      </c>
      <c r="U7" s="36" t="s">
        <v>61</v>
      </c>
      <c r="V7" s="37" t="s">
        <v>62</v>
      </c>
      <c r="W7" s="35" t="s">
        <v>60</v>
      </c>
      <c r="X7" s="36" t="s">
        <v>61</v>
      </c>
      <c r="Y7" s="37" t="s">
        <v>62</v>
      </c>
      <c r="Z7" s="35" t="s">
        <v>60</v>
      </c>
      <c r="AA7" s="36" t="s">
        <v>61</v>
      </c>
      <c r="AB7" s="37" t="s">
        <v>62</v>
      </c>
      <c r="AC7" s="35" t="s">
        <v>60</v>
      </c>
      <c r="AD7" s="36" t="s">
        <v>61</v>
      </c>
      <c r="AE7" s="37" t="s">
        <v>62</v>
      </c>
      <c r="AF7" s="35" t="s">
        <v>60</v>
      </c>
      <c r="AG7" s="36" t="s">
        <v>61</v>
      </c>
      <c r="AH7" s="37" t="s">
        <v>62</v>
      </c>
      <c r="AI7" s="35" t="s">
        <v>60</v>
      </c>
      <c r="AJ7" s="36" t="s">
        <v>61</v>
      </c>
      <c r="AK7" s="37" t="s">
        <v>62</v>
      </c>
      <c r="AL7" s="127"/>
      <c r="AM7" s="127"/>
      <c r="AN7" s="127"/>
      <c r="AO7" s="128"/>
      <c r="AP7" s="38" t="s">
        <v>78</v>
      </c>
      <c r="AQ7" s="39" t="s">
        <v>79</v>
      </c>
      <c r="AR7" s="116"/>
      <c r="AS7" s="129"/>
    </row>
    <row r="8" spans="1:47" s="40" customFormat="1" ht="15.75" x14ac:dyDescent="0.25">
      <c r="A8" s="168">
        <v>1</v>
      </c>
      <c r="B8" s="169" t="s">
        <v>6</v>
      </c>
      <c r="C8" s="170">
        <v>8370</v>
      </c>
      <c r="D8" s="171" t="s">
        <v>32</v>
      </c>
      <c r="E8" s="147">
        <v>5</v>
      </c>
      <c r="F8" s="148">
        <v>3</v>
      </c>
      <c r="G8" s="149">
        <v>3</v>
      </c>
      <c r="H8" s="150">
        <v>1</v>
      </c>
      <c r="I8" s="151">
        <v>10</v>
      </c>
      <c r="J8" s="30">
        <v>10</v>
      </c>
      <c r="K8" s="147">
        <v>1</v>
      </c>
      <c r="L8" s="148">
        <v>10</v>
      </c>
      <c r="M8" s="149">
        <v>1</v>
      </c>
      <c r="N8" s="152" t="s">
        <v>158</v>
      </c>
      <c r="O8" s="151">
        <v>8</v>
      </c>
      <c r="P8" s="153">
        <v>10</v>
      </c>
      <c r="Q8" s="140" t="s">
        <v>158</v>
      </c>
      <c r="R8" s="148">
        <v>8</v>
      </c>
      <c r="S8" s="149">
        <v>8</v>
      </c>
      <c r="T8" s="150">
        <v>1</v>
      </c>
      <c r="U8" s="151">
        <v>10</v>
      </c>
      <c r="V8" s="153">
        <v>10</v>
      </c>
      <c r="W8" s="147">
        <v>1</v>
      </c>
      <c r="X8" s="148">
        <v>10</v>
      </c>
      <c r="Y8" s="149">
        <v>10</v>
      </c>
      <c r="Z8" s="152" t="s">
        <v>158</v>
      </c>
      <c r="AA8" s="176">
        <v>10</v>
      </c>
      <c r="AB8" s="154">
        <v>8</v>
      </c>
      <c r="AC8" s="140">
        <v>1</v>
      </c>
      <c r="AD8" s="177">
        <v>5</v>
      </c>
      <c r="AE8" s="141">
        <v>8</v>
      </c>
      <c r="AF8" s="152" t="s">
        <v>158</v>
      </c>
      <c r="AG8" s="176">
        <v>5</v>
      </c>
      <c r="AH8" s="154">
        <v>5</v>
      </c>
      <c r="AI8" s="140" t="s">
        <v>158</v>
      </c>
      <c r="AJ8" s="177" t="s">
        <v>158</v>
      </c>
      <c r="AK8" s="141" t="s">
        <v>158</v>
      </c>
      <c r="AL8" s="34">
        <v>9</v>
      </c>
      <c r="AM8" s="178">
        <v>1</v>
      </c>
      <c r="AN8" s="178">
        <f t="shared" ref="AN8:AN25" si="0">IF(AM8=1,0)+IF(AM8=2,-1)+IF(AM8=3,-3)+IF(AM8=4,-6)+IF(AM8=5,-10)+IF(AM8=6,-16)+IF(AM8=7,-24)+IF(AM8=8,-34)</f>
        <v>0</v>
      </c>
      <c r="AO8" s="34">
        <f t="shared" ref="AO8:AO25" si="1">SUM(E8:AK8)+AN8</f>
        <v>162</v>
      </c>
      <c r="AP8" s="31">
        <v>0</v>
      </c>
      <c r="AQ8" s="31">
        <v>0</v>
      </c>
      <c r="AR8" s="31">
        <f t="shared" ref="AR8:AR25" si="2">-(+AP8+AQ8)</f>
        <v>0</v>
      </c>
      <c r="AS8" s="179">
        <f t="shared" ref="AS8:AS25" si="3">+AO8+AR8</f>
        <v>162</v>
      </c>
    </row>
    <row r="9" spans="1:47" s="40" customFormat="1" ht="15.75" x14ac:dyDescent="0.25">
      <c r="A9" s="12">
        <v>2</v>
      </c>
      <c r="B9" s="172" t="s">
        <v>7</v>
      </c>
      <c r="C9" s="146">
        <v>8026</v>
      </c>
      <c r="D9" s="173" t="s">
        <v>36</v>
      </c>
      <c r="E9" s="24">
        <v>5</v>
      </c>
      <c r="F9" s="26">
        <v>3</v>
      </c>
      <c r="G9" s="25">
        <v>3</v>
      </c>
      <c r="H9" s="134" t="s">
        <v>158</v>
      </c>
      <c r="I9" s="155">
        <v>6</v>
      </c>
      <c r="J9" s="33">
        <v>6</v>
      </c>
      <c r="K9" s="130" t="s">
        <v>158</v>
      </c>
      <c r="L9" s="26">
        <v>1</v>
      </c>
      <c r="M9" s="25">
        <v>6</v>
      </c>
      <c r="N9" s="134" t="s">
        <v>158</v>
      </c>
      <c r="O9" s="155">
        <v>10</v>
      </c>
      <c r="P9" s="33">
        <v>6</v>
      </c>
      <c r="Q9" s="24">
        <v>1</v>
      </c>
      <c r="R9" s="26">
        <v>10</v>
      </c>
      <c r="S9" s="25">
        <v>10</v>
      </c>
      <c r="T9" s="134" t="s">
        <v>158</v>
      </c>
      <c r="U9" s="155">
        <v>6</v>
      </c>
      <c r="V9" s="33">
        <v>6</v>
      </c>
      <c r="W9" s="130" t="s">
        <v>158</v>
      </c>
      <c r="X9" s="26">
        <v>8</v>
      </c>
      <c r="Y9" s="25">
        <v>3</v>
      </c>
      <c r="Z9" s="134" t="s">
        <v>158</v>
      </c>
      <c r="AA9" s="142">
        <v>1</v>
      </c>
      <c r="AB9" s="137">
        <v>10</v>
      </c>
      <c r="AC9" s="130" t="s">
        <v>158</v>
      </c>
      <c r="AD9" s="133">
        <v>10</v>
      </c>
      <c r="AE9" s="138">
        <v>10</v>
      </c>
      <c r="AF9" s="134" t="s">
        <v>158</v>
      </c>
      <c r="AG9" s="142">
        <v>6</v>
      </c>
      <c r="AH9" s="137">
        <v>6</v>
      </c>
      <c r="AI9" s="130" t="s">
        <v>158</v>
      </c>
      <c r="AJ9" s="133" t="s">
        <v>158</v>
      </c>
      <c r="AK9" s="138" t="s">
        <v>158</v>
      </c>
      <c r="AL9" s="22">
        <v>8</v>
      </c>
      <c r="AM9" s="180">
        <v>0</v>
      </c>
      <c r="AN9" s="180">
        <f t="shared" si="0"/>
        <v>0</v>
      </c>
      <c r="AO9" s="22">
        <f t="shared" si="1"/>
        <v>133</v>
      </c>
      <c r="AP9" s="27">
        <v>0</v>
      </c>
      <c r="AQ9" s="27">
        <v>0</v>
      </c>
      <c r="AR9" s="27">
        <f t="shared" si="2"/>
        <v>0</v>
      </c>
      <c r="AS9" s="181">
        <f t="shared" si="3"/>
        <v>133</v>
      </c>
    </row>
    <row r="10" spans="1:47" ht="15.75" x14ac:dyDescent="0.25">
      <c r="A10" s="12">
        <v>3</v>
      </c>
      <c r="B10" s="172" t="s">
        <v>9</v>
      </c>
      <c r="C10" s="146">
        <v>6896</v>
      </c>
      <c r="D10" s="173" t="s">
        <v>149</v>
      </c>
      <c r="E10" s="24">
        <v>5</v>
      </c>
      <c r="F10" s="26">
        <v>3</v>
      </c>
      <c r="G10" s="25">
        <v>3</v>
      </c>
      <c r="H10" s="134" t="s">
        <v>158</v>
      </c>
      <c r="I10" s="155">
        <v>3</v>
      </c>
      <c r="J10" s="33">
        <v>4</v>
      </c>
      <c r="K10" s="130" t="s">
        <v>158</v>
      </c>
      <c r="L10" s="26">
        <v>8</v>
      </c>
      <c r="M10" s="25">
        <v>10</v>
      </c>
      <c r="N10" s="134" t="s">
        <v>158</v>
      </c>
      <c r="O10" s="155">
        <v>4</v>
      </c>
      <c r="P10" s="33">
        <v>4</v>
      </c>
      <c r="Q10" s="130" t="s">
        <v>158</v>
      </c>
      <c r="R10" s="26">
        <v>5</v>
      </c>
      <c r="S10" s="25">
        <v>6</v>
      </c>
      <c r="T10" s="134" t="s">
        <v>158</v>
      </c>
      <c r="U10" s="155">
        <v>8</v>
      </c>
      <c r="V10" s="33">
        <v>8</v>
      </c>
      <c r="W10" s="130" t="s">
        <v>158</v>
      </c>
      <c r="X10" s="26">
        <v>4</v>
      </c>
      <c r="Y10" s="25">
        <v>8</v>
      </c>
      <c r="Z10" s="134" t="s">
        <v>158</v>
      </c>
      <c r="AA10" s="142">
        <v>8</v>
      </c>
      <c r="AB10" s="137">
        <v>6</v>
      </c>
      <c r="AC10" s="130" t="s">
        <v>158</v>
      </c>
      <c r="AD10" s="133">
        <v>6</v>
      </c>
      <c r="AE10" s="138">
        <v>5</v>
      </c>
      <c r="AF10" s="134" t="s">
        <v>158</v>
      </c>
      <c r="AG10" s="142">
        <v>1</v>
      </c>
      <c r="AH10" s="137">
        <v>2</v>
      </c>
      <c r="AI10" s="130" t="s">
        <v>158</v>
      </c>
      <c r="AJ10" s="133" t="s">
        <v>158</v>
      </c>
      <c r="AK10" s="138" t="s">
        <v>158</v>
      </c>
      <c r="AL10" s="22">
        <v>1</v>
      </c>
      <c r="AM10" s="180">
        <v>0</v>
      </c>
      <c r="AN10" s="180">
        <f t="shared" si="0"/>
        <v>0</v>
      </c>
      <c r="AO10" s="22">
        <f t="shared" si="1"/>
        <v>111</v>
      </c>
      <c r="AP10" s="27">
        <v>0</v>
      </c>
      <c r="AQ10" s="27">
        <v>0</v>
      </c>
      <c r="AR10" s="27">
        <f t="shared" si="2"/>
        <v>0</v>
      </c>
      <c r="AS10" s="181">
        <f t="shared" si="3"/>
        <v>111</v>
      </c>
    </row>
    <row r="11" spans="1:47" ht="15.75" x14ac:dyDescent="0.25">
      <c r="A11" s="12">
        <v>4</v>
      </c>
      <c r="B11" s="172" t="s">
        <v>10</v>
      </c>
      <c r="C11" s="146">
        <v>8399</v>
      </c>
      <c r="D11" s="173" t="s">
        <v>38</v>
      </c>
      <c r="E11" s="130" t="s">
        <v>158</v>
      </c>
      <c r="F11" s="26">
        <v>3</v>
      </c>
      <c r="G11" s="25">
        <v>3</v>
      </c>
      <c r="H11" s="134" t="s">
        <v>158</v>
      </c>
      <c r="I11" s="155">
        <v>8</v>
      </c>
      <c r="J11" s="33">
        <v>2</v>
      </c>
      <c r="K11" s="130" t="s">
        <v>158</v>
      </c>
      <c r="L11" s="26">
        <v>2</v>
      </c>
      <c r="M11" s="25">
        <v>5</v>
      </c>
      <c r="N11" s="32">
        <v>1</v>
      </c>
      <c r="O11" s="155">
        <v>6</v>
      </c>
      <c r="P11" s="33">
        <v>8</v>
      </c>
      <c r="Q11" s="130" t="s">
        <v>158</v>
      </c>
      <c r="R11" s="26">
        <v>4</v>
      </c>
      <c r="S11" s="25">
        <v>1</v>
      </c>
      <c r="T11" s="134" t="s">
        <v>158</v>
      </c>
      <c r="U11" s="155">
        <v>1</v>
      </c>
      <c r="V11" s="33">
        <v>1</v>
      </c>
      <c r="W11" s="130" t="s">
        <v>158</v>
      </c>
      <c r="X11" s="26">
        <v>1</v>
      </c>
      <c r="Y11" s="25">
        <v>1</v>
      </c>
      <c r="Z11" s="134" t="s">
        <v>158</v>
      </c>
      <c r="AA11" s="142">
        <v>4</v>
      </c>
      <c r="AB11" s="137">
        <v>2</v>
      </c>
      <c r="AC11" s="130" t="s">
        <v>158</v>
      </c>
      <c r="AD11" s="133">
        <v>8</v>
      </c>
      <c r="AE11" s="138">
        <v>6</v>
      </c>
      <c r="AF11" s="134" t="s">
        <v>158</v>
      </c>
      <c r="AG11" s="142">
        <v>4</v>
      </c>
      <c r="AH11" s="137">
        <v>4</v>
      </c>
      <c r="AI11" s="130" t="s">
        <v>158</v>
      </c>
      <c r="AJ11" s="133" t="s">
        <v>158</v>
      </c>
      <c r="AK11" s="138" t="s">
        <v>158</v>
      </c>
      <c r="AL11" s="22">
        <v>0</v>
      </c>
      <c r="AM11" s="180">
        <v>0</v>
      </c>
      <c r="AN11" s="180">
        <f t="shared" si="0"/>
        <v>0</v>
      </c>
      <c r="AO11" s="22">
        <f t="shared" si="1"/>
        <v>75</v>
      </c>
      <c r="AP11" s="27">
        <v>0</v>
      </c>
      <c r="AQ11" s="27">
        <v>0</v>
      </c>
      <c r="AR11" s="27">
        <f t="shared" si="2"/>
        <v>0</v>
      </c>
      <c r="AS11" s="181">
        <f t="shared" si="3"/>
        <v>75</v>
      </c>
    </row>
    <row r="12" spans="1:47" ht="15.75" x14ac:dyDescent="0.25">
      <c r="A12" s="12">
        <v>5</v>
      </c>
      <c r="B12" s="172" t="s">
        <v>170</v>
      </c>
      <c r="C12" s="146">
        <v>7043</v>
      </c>
      <c r="D12" s="173" t="s">
        <v>41</v>
      </c>
      <c r="E12" s="24">
        <v>5</v>
      </c>
      <c r="F12" s="26">
        <v>3</v>
      </c>
      <c r="G12" s="25">
        <v>3</v>
      </c>
      <c r="H12" s="134" t="s">
        <v>158</v>
      </c>
      <c r="I12" s="155">
        <v>1</v>
      </c>
      <c r="J12" s="33">
        <v>1</v>
      </c>
      <c r="K12" s="130" t="s">
        <v>158</v>
      </c>
      <c r="L12" s="26">
        <v>4</v>
      </c>
      <c r="M12" s="25">
        <v>4</v>
      </c>
      <c r="N12" s="134" t="s">
        <v>158</v>
      </c>
      <c r="O12" s="155">
        <v>5</v>
      </c>
      <c r="P12" s="33">
        <v>5</v>
      </c>
      <c r="Q12" s="130" t="s">
        <v>158</v>
      </c>
      <c r="R12" s="26">
        <v>2</v>
      </c>
      <c r="S12" s="25">
        <v>1</v>
      </c>
      <c r="T12" s="134" t="s">
        <v>158</v>
      </c>
      <c r="U12" s="155">
        <v>3</v>
      </c>
      <c r="V12" s="33">
        <v>3</v>
      </c>
      <c r="W12" s="130" t="s">
        <v>158</v>
      </c>
      <c r="X12" s="26">
        <v>2</v>
      </c>
      <c r="Y12" s="25">
        <v>4</v>
      </c>
      <c r="Z12" s="134" t="s">
        <v>158</v>
      </c>
      <c r="AA12" s="142">
        <v>6</v>
      </c>
      <c r="AB12" s="137">
        <v>4</v>
      </c>
      <c r="AC12" s="130" t="s">
        <v>158</v>
      </c>
      <c r="AD12" s="133">
        <v>3</v>
      </c>
      <c r="AE12" s="156">
        <v>4</v>
      </c>
      <c r="AF12" s="134" t="s">
        <v>158</v>
      </c>
      <c r="AG12" s="142">
        <v>1</v>
      </c>
      <c r="AH12" s="156">
        <v>1</v>
      </c>
      <c r="AI12" s="130" t="s">
        <v>158</v>
      </c>
      <c r="AJ12" s="133" t="s">
        <v>158</v>
      </c>
      <c r="AK12" s="138" t="s">
        <v>158</v>
      </c>
      <c r="AL12" s="22">
        <v>0</v>
      </c>
      <c r="AM12" s="180">
        <v>2</v>
      </c>
      <c r="AN12" s="180">
        <f t="shared" si="0"/>
        <v>-1</v>
      </c>
      <c r="AO12" s="22">
        <f t="shared" si="1"/>
        <v>64</v>
      </c>
      <c r="AP12" s="27">
        <v>0</v>
      </c>
      <c r="AQ12" s="27">
        <v>0</v>
      </c>
      <c r="AR12" s="27">
        <f t="shared" si="2"/>
        <v>0</v>
      </c>
      <c r="AS12" s="181">
        <f t="shared" si="3"/>
        <v>64</v>
      </c>
    </row>
    <row r="13" spans="1:47" ht="15.75" x14ac:dyDescent="0.25">
      <c r="A13" s="12">
        <v>6</v>
      </c>
      <c r="B13" s="172" t="s">
        <v>16</v>
      </c>
      <c r="C13" s="146">
        <v>3658</v>
      </c>
      <c r="D13" s="173" t="s">
        <v>46</v>
      </c>
      <c r="E13" s="130" t="s">
        <v>158</v>
      </c>
      <c r="F13" s="133" t="s">
        <v>158</v>
      </c>
      <c r="G13" s="25">
        <v>3</v>
      </c>
      <c r="H13" s="134" t="s">
        <v>158</v>
      </c>
      <c r="I13" s="155">
        <v>5</v>
      </c>
      <c r="J13" s="33">
        <v>5</v>
      </c>
      <c r="K13" s="130" t="s">
        <v>158</v>
      </c>
      <c r="L13" s="26">
        <v>1</v>
      </c>
      <c r="M13" s="25">
        <v>3</v>
      </c>
      <c r="N13" s="134" t="s">
        <v>158</v>
      </c>
      <c r="O13" s="142" t="s">
        <v>158</v>
      </c>
      <c r="P13" s="137" t="s">
        <v>158</v>
      </c>
      <c r="Q13" s="130" t="s">
        <v>158</v>
      </c>
      <c r="R13" s="26">
        <v>6</v>
      </c>
      <c r="S13" s="25">
        <v>1</v>
      </c>
      <c r="T13" s="134" t="s">
        <v>158</v>
      </c>
      <c r="U13" s="155">
        <v>2</v>
      </c>
      <c r="V13" s="33">
        <v>2</v>
      </c>
      <c r="W13" s="130" t="s">
        <v>158</v>
      </c>
      <c r="X13" s="26">
        <v>5</v>
      </c>
      <c r="Y13" s="25">
        <v>6</v>
      </c>
      <c r="Z13" s="134" t="s">
        <v>158</v>
      </c>
      <c r="AA13" s="142">
        <v>5</v>
      </c>
      <c r="AB13" s="137">
        <v>5</v>
      </c>
      <c r="AC13" s="130" t="s">
        <v>158</v>
      </c>
      <c r="AD13" s="133">
        <v>1</v>
      </c>
      <c r="AE13" s="138">
        <v>1</v>
      </c>
      <c r="AF13" s="134" t="s">
        <v>158</v>
      </c>
      <c r="AG13" s="142">
        <v>3</v>
      </c>
      <c r="AH13" s="137">
        <v>3</v>
      </c>
      <c r="AI13" s="130" t="s">
        <v>158</v>
      </c>
      <c r="AJ13" s="133" t="s">
        <v>158</v>
      </c>
      <c r="AK13" s="138" t="s">
        <v>158</v>
      </c>
      <c r="AL13" s="22">
        <v>0</v>
      </c>
      <c r="AM13" s="180">
        <v>0</v>
      </c>
      <c r="AN13" s="180">
        <f t="shared" si="0"/>
        <v>0</v>
      </c>
      <c r="AO13" s="22">
        <f t="shared" si="1"/>
        <v>57</v>
      </c>
      <c r="AP13" s="27">
        <v>0</v>
      </c>
      <c r="AQ13" s="27">
        <v>0</v>
      </c>
      <c r="AR13" s="27">
        <f t="shared" si="2"/>
        <v>0</v>
      </c>
      <c r="AS13" s="181">
        <f t="shared" si="3"/>
        <v>57</v>
      </c>
    </row>
    <row r="14" spans="1:47" ht="15.75" x14ac:dyDescent="0.25">
      <c r="A14" s="12">
        <v>7</v>
      </c>
      <c r="B14" s="172" t="s">
        <v>15</v>
      </c>
      <c r="C14" s="146">
        <v>2186</v>
      </c>
      <c r="D14" s="173" t="s">
        <v>45</v>
      </c>
      <c r="E14" s="24">
        <v>5</v>
      </c>
      <c r="F14" s="133" t="s">
        <v>158</v>
      </c>
      <c r="G14" s="25">
        <v>3</v>
      </c>
      <c r="H14" s="134" t="s">
        <v>158</v>
      </c>
      <c r="I14" s="155">
        <v>2</v>
      </c>
      <c r="J14" s="33">
        <v>3</v>
      </c>
      <c r="K14" s="130" t="s">
        <v>158</v>
      </c>
      <c r="L14" s="26">
        <v>5</v>
      </c>
      <c r="M14" s="25">
        <v>1</v>
      </c>
      <c r="N14" s="134" t="s">
        <v>158</v>
      </c>
      <c r="O14" s="142" t="s">
        <v>158</v>
      </c>
      <c r="P14" s="137" t="s">
        <v>158</v>
      </c>
      <c r="Q14" s="130" t="s">
        <v>158</v>
      </c>
      <c r="R14" s="26">
        <v>1</v>
      </c>
      <c r="S14" s="25">
        <v>4</v>
      </c>
      <c r="T14" s="134" t="s">
        <v>158</v>
      </c>
      <c r="U14" s="155">
        <v>5</v>
      </c>
      <c r="V14" s="33">
        <v>5</v>
      </c>
      <c r="W14" s="130" t="s">
        <v>158</v>
      </c>
      <c r="X14" s="26">
        <v>3</v>
      </c>
      <c r="Y14" s="25">
        <v>1</v>
      </c>
      <c r="Z14" s="134" t="s">
        <v>158</v>
      </c>
      <c r="AA14" s="142" t="s">
        <v>158</v>
      </c>
      <c r="AB14" s="137" t="s">
        <v>158</v>
      </c>
      <c r="AC14" s="130" t="s">
        <v>158</v>
      </c>
      <c r="AD14" s="133">
        <v>4</v>
      </c>
      <c r="AE14" s="138">
        <v>2</v>
      </c>
      <c r="AF14" s="134" t="s">
        <v>158</v>
      </c>
      <c r="AG14" s="142" t="s">
        <v>158</v>
      </c>
      <c r="AH14" s="137" t="s">
        <v>158</v>
      </c>
      <c r="AI14" s="130" t="s">
        <v>158</v>
      </c>
      <c r="AJ14" s="133" t="s">
        <v>158</v>
      </c>
      <c r="AK14" s="138" t="s">
        <v>158</v>
      </c>
      <c r="AL14" s="22">
        <v>0</v>
      </c>
      <c r="AM14" s="180">
        <v>0</v>
      </c>
      <c r="AN14" s="180">
        <f t="shared" si="0"/>
        <v>0</v>
      </c>
      <c r="AO14" s="22">
        <f t="shared" si="1"/>
        <v>44</v>
      </c>
      <c r="AP14" s="27">
        <v>0</v>
      </c>
      <c r="AQ14" s="27">
        <v>0</v>
      </c>
      <c r="AR14" s="27">
        <f t="shared" si="2"/>
        <v>0</v>
      </c>
      <c r="AS14" s="181">
        <f t="shared" si="3"/>
        <v>44</v>
      </c>
    </row>
    <row r="15" spans="1:47" ht="15.75" x14ac:dyDescent="0.25">
      <c r="A15" s="12">
        <v>8</v>
      </c>
      <c r="B15" s="172" t="s">
        <v>19</v>
      </c>
      <c r="C15" s="146">
        <v>8600</v>
      </c>
      <c r="D15" s="173" t="s">
        <v>48</v>
      </c>
      <c r="E15" s="24">
        <v>5</v>
      </c>
      <c r="F15" s="133" t="s">
        <v>158</v>
      </c>
      <c r="G15" s="25">
        <v>3</v>
      </c>
      <c r="H15" s="32"/>
      <c r="I15" s="155">
        <v>1</v>
      </c>
      <c r="J15" s="33">
        <v>1</v>
      </c>
      <c r="K15" s="130" t="s">
        <v>158</v>
      </c>
      <c r="L15" s="26">
        <v>3</v>
      </c>
      <c r="M15" s="25">
        <v>2</v>
      </c>
      <c r="N15" s="134" t="s">
        <v>158</v>
      </c>
      <c r="O15" s="142" t="s">
        <v>158</v>
      </c>
      <c r="P15" s="137" t="s">
        <v>158</v>
      </c>
      <c r="Q15" s="130" t="s">
        <v>158</v>
      </c>
      <c r="R15" s="26">
        <v>1</v>
      </c>
      <c r="S15" s="25">
        <v>2</v>
      </c>
      <c r="T15" s="134" t="s">
        <v>158</v>
      </c>
      <c r="U15" s="155">
        <v>1</v>
      </c>
      <c r="V15" s="33">
        <v>1</v>
      </c>
      <c r="W15" s="130" t="s">
        <v>158</v>
      </c>
      <c r="X15" s="26">
        <v>1</v>
      </c>
      <c r="Y15" s="25">
        <v>1</v>
      </c>
      <c r="Z15" s="134" t="s">
        <v>158</v>
      </c>
      <c r="AA15" s="142">
        <v>3</v>
      </c>
      <c r="AB15" s="137">
        <v>3</v>
      </c>
      <c r="AC15" s="130" t="s">
        <v>158</v>
      </c>
      <c r="AD15" s="133">
        <v>2</v>
      </c>
      <c r="AE15" s="138">
        <v>3</v>
      </c>
      <c r="AF15" s="134" t="s">
        <v>158</v>
      </c>
      <c r="AG15" s="142" t="s">
        <v>158</v>
      </c>
      <c r="AH15" s="137" t="s">
        <v>158</v>
      </c>
      <c r="AI15" s="130" t="s">
        <v>158</v>
      </c>
      <c r="AJ15" s="133" t="s">
        <v>158</v>
      </c>
      <c r="AK15" s="138" t="s">
        <v>158</v>
      </c>
      <c r="AL15" s="22">
        <v>0</v>
      </c>
      <c r="AM15" s="180">
        <v>0</v>
      </c>
      <c r="AN15" s="180">
        <f>IF(AM15=1,0)+IF(AM15=2,-1)+IF(AM15=3,-3)+IF(AM15=4,-6)+IF(AM15=5,-10)+IF(AM15=6,-16)+IF(AM15=7,-24)+IF(AM15=8,-34)</f>
        <v>0</v>
      </c>
      <c r="AO15" s="22">
        <f>SUM(E15:AK15)+AN15</f>
        <v>33</v>
      </c>
      <c r="AP15" s="27">
        <v>0</v>
      </c>
      <c r="AQ15" s="27">
        <v>0</v>
      </c>
      <c r="AR15" s="27">
        <f>-(+AP15+AQ15)</f>
        <v>0</v>
      </c>
      <c r="AS15" s="181">
        <f>+AO15+AR15</f>
        <v>33</v>
      </c>
    </row>
    <row r="16" spans="1:47" ht="15.75" x14ac:dyDescent="0.25">
      <c r="A16" s="12">
        <v>9</v>
      </c>
      <c r="B16" s="172" t="s">
        <v>21</v>
      </c>
      <c r="C16" s="146">
        <v>8174</v>
      </c>
      <c r="D16" s="173" t="s">
        <v>33</v>
      </c>
      <c r="E16" s="130" t="s">
        <v>158</v>
      </c>
      <c r="F16" s="133" t="s">
        <v>158</v>
      </c>
      <c r="G16" s="25">
        <v>3</v>
      </c>
      <c r="H16" s="134" t="s">
        <v>158</v>
      </c>
      <c r="I16" s="155">
        <v>1</v>
      </c>
      <c r="J16" s="33">
        <v>1</v>
      </c>
      <c r="K16" s="130" t="s">
        <v>158</v>
      </c>
      <c r="L16" s="26">
        <v>1</v>
      </c>
      <c r="M16" s="25">
        <v>1</v>
      </c>
      <c r="N16" s="134" t="s">
        <v>158</v>
      </c>
      <c r="O16" s="142" t="s">
        <v>158</v>
      </c>
      <c r="P16" s="137" t="s">
        <v>158</v>
      </c>
      <c r="Q16" s="130" t="s">
        <v>158</v>
      </c>
      <c r="R16" s="26">
        <v>3</v>
      </c>
      <c r="S16" s="25">
        <v>5</v>
      </c>
      <c r="T16" s="134" t="s">
        <v>158</v>
      </c>
      <c r="U16" s="155">
        <v>6</v>
      </c>
      <c r="V16" s="33">
        <v>6</v>
      </c>
      <c r="W16" s="130" t="s">
        <v>158</v>
      </c>
      <c r="X16" s="26">
        <v>1</v>
      </c>
      <c r="Y16" s="25">
        <v>1</v>
      </c>
      <c r="Z16" s="134" t="s">
        <v>158</v>
      </c>
      <c r="AA16" s="142">
        <v>2</v>
      </c>
      <c r="AB16" s="137">
        <v>1</v>
      </c>
      <c r="AC16" s="130" t="s">
        <v>158</v>
      </c>
      <c r="AD16" s="133" t="s">
        <v>158</v>
      </c>
      <c r="AE16" s="138" t="s">
        <v>158</v>
      </c>
      <c r="AF16" s="134" t="s">
        <v>158</v>
      </c>
      <c r="AG16" s="142" t="s">
        <v>158</v>
      </c>
      <c r="AH16" s="137" t="s">
        <v>158</v>
      </c>
      <c r="AI16" s="130" t="s">
        <v>158</v>
      </c>
      <c r="AJ16" s="133" t="s">
        <v>158</v>
      </c>
      <c r="AK16" s="138" t="s">
        <v>158</v>
      </c>
      <c r="AL16" s="22">
        <v>0</v>
      </c>
      <c r="AM16" s="180">
        <v>0</v>
      </c>
      <c r="AN16" s="180">
        <f>IF(AM16=1,0)+IF(AM16=2,-1)+IF(AM16=3,-3)+IF(AM16=4,-6)+IF(AM16=5,-10)+IF(AM16=6,-16)+IF(AM16=7,-24)+IF(AM16=8,-34)</f>
        <v>0</v>
      </c>
      <c r="AO16" s="22">
        <f>SUM(E16:AK16)+AN16</f>
        <v>32</v>
      </c>
      <c r="AP16" s="27">
        <v>0</v>
      </c>
      <c r="AQ16" s="27">
        <v>0</v>
      </c>
      <c r="AR16" s="27">
        <f>-(+AP16+AQ16)</f>
        <v>0</v>
      </c>
      <c r="AS16" s="181">
        <f>+AO16+AR16</f>
        <v>32</v>
      </c>
    </row>
    <row r="17" spans="1:45" ht="15.75" x14ac:dyDescent="0.25">
      <c r="A17" s="12">
        <v>10</v>
      </c>
      <c r="B17" s="172" t="s">
        <v>83</v>
      </c>
      <c r="C17" s="146">
        <v>10105</v>
      </c>
      <c r="D17" s="173" t="s">
        <v>182</v>
      </c>
      <c r="E17" s="130" t="s">
        <v>158</v>
      </c>
      <c r="F17" s="133" t="s">
        <v>158</v>
      </c>
      <c r="G17" s="25">
        <v>3</v>
      </c>
      <c r="H17" s="134" t="s">
        <v>158</v>
      </c>
      <c r="I17" s="142" t="s">
        <v>158</v>
      </c>
      <c r="J17" s="137" t="s">
        <v>158</v>
      </c>
      <c r="K17" s="130" t="s">
        <v>158</v>
      </c>
      <c r="L17" s="133" t="s">
        <v>158</v>
      </c>
      <c r="M17" s="138" t="s">
        <v>158</v>
      </c>
      <c r="N17" s="134" t="s">
        <v>158</v>
      </c>
      <c r="O17" s="142" t="s">
        <v>158</v>
      </c>
      <c r="P17" s="137" t="s">
        <v>158</v>
      </c>
      <c r="Q17" s="130" t="s">
        <v>158</v>
      </c>
      <c r="R17" s="133" t="s">
        <v>158</v>
      </c>
      <c r="S17" s="138" t="s">
        <v>158</v>
      </c>
      <c r="T17" s="134" t="s">
        <v>158</v>
      </c>
      <c r="U17" s="155">
        <v>10</v>
      </c>
      <c r="V17" s="33">
        <v>10</v>
      </c>
      <c r="W17" s="130" t="s">
        <v>158</v>
      </c>
      <c r="X17" s="26">
        <v>1</v>
      </c>
      <c r="Y17" s="25">
        <v>2</v>
      </c>
      <c r="Z17" s="134" t="s">
        <v>158</v>
      </c>
      <c r="AA17" s="142" t="s">
        <v>158</v>
      </c>
      <c r="AB17" s="137" t="s">
        <v>158</v>
      </c>
      <c r="AC17" s="130" t="s">
        <v>158</v>
      </c>
      <c r="AD17" s="133" t="s">
        <v>158</v>
      </c>
      <c r="AE17" s="138" t="s">
        <v>158</v>
      </c>
      <c r="AF17" s="134" t="s">
        <v>158</v>
      </c>
      <c r="AG17" s="142" t="s">
        <v>158</v>
      </c>
      <c r="AH17" s="137" t="s">
        <v>158</v>
      </c>
      <c r="AI17" s="130" t="s">
        <v>158</v>
      </c>
      <c r="AJ17" s="133" t="s">
        <v>158</v>
      </c>
      <c r="AK17" s="138" t="s">
        <v>158</v>
      </c>
      <c r="AL17" s="22">
        <v>3</v>
      </c>
      <c r="AM17" s="180">
        <v>0</v>
      </c>
      <c r="AN17" s="180">
        <f>IF(AM17=1,0)+IF(AM17=2,-1)+IF(AM17=3,-3)+IF(AM17=4,-6)+IF(AM17=5,-10)+IF(AM17=6,-16)+IF(AM17=7,-24)+IF(AM17=8,-34)</f>
        <v>0</v>
      </c>
      <c r="AO17" s="22">
        <f>SUM(E17:AK17)+AN17</f>
        <v>26</v>
      </c>
      <c r="AP17" s="27">
        <v>0</v>
      </c>
      <c r="AQ17" s="27">
        <v>0</v>
      </c>
      <c r="AR17" s="27">
        <f>-(+AP17+AQ17)</f>
        <v>0</v>
      </c>
      <c r="AS17" s="181">
        <f>+AO17+AR17</f>
        <v>26</v>
      </c>
    </row>
    <row r="18" spans="1:45" ht="15.75" x14ac:dyDescent="0.25">
      <c r="A18" s="12">
        <v>11</v>
      </c>
      <c r="B18" s="172" t="s">
        <v>29</v>
      </c>
      <c r="C18" s="146">
        <v>11636</v>
      </c>
      <c r="D18" s="173" t="s">
        <v>35</v>
      </c>
      <c r="E18" s="130" t="s">
        <v>158</v>
      </c>
      <c r="F18" s="133" t="s">
        <v>158</v>
      </c>
      <c r="G18" s="25">
        <v>3</v>
      </c>
      <c r="H18" s="134" t="s">
        <v>158</v>
      </c>
      <c r="I18" s="142" t="s">
        <v>158</v>
      </c>
      <c r="J18" s="137" t="s">
        <v>158</v>
      </c>
      <c r="K18" s="130" t="s">
        <v>158</v>
      </c>
      <c r="L18" s="133" t="s">
        <v>158</v>
      </c>
      <c r="M18" s="138" t="s">
        <v>158</v>
      </c>
      <c r="N18" s="134" t="s">
        <v>158</v>
      </c>
      <c r="O18" s="142" t="s">
        <v>158</v>
      </c>
      <c r="P18" s="137" t="s">
        <v>158</v>
      </c>
      <c r="Q18" s="130" t="s">
        <v>158</v>
      </c>
      <c r="R18" s="133" t="s">
        <v>158</v>
      </c>
      <c r="S18" s="138" t="s">
        <v>158</v>
      </c>
      <c r="T18" s="134" t="s">
        <v>158</v>
      </c>
      <c r="U18" s="155">
        <v>4</v>
      </c>
      <c r="V18" s="33">
        <v>4</v>
      </c>
      <c r="W18" s="130" t="s">
        <v>158</v>
      </c>
      <c r="X18" s="26">
        <v>6</v>
      </c>
      <c r="Y18" s="25">
        <v>5</v>
      </c>
      <c r="Z18" s="134" t="s">
        <v>158</v>
      </c>
      <c r="AA18" s="142" t="s">
        <v>158</v>
      </c>
      <c r="AB18" s="137" t="s">
        <v>158</v>
      </c>
      <c r="AC18" s="130" t="s">
        <v>158</v>
      </c>
      <c r="AD18" s="133" t="s">
        <v>158</v>
      </c>
      <c r="AE18" s="138" t="s">
        <v>158</v>
      </c>
      <c r="AF18" s="134" t="s">
        <v>158</v>
      </c>
      <c r="AG18" s="142" t="s">
        <v>158</v>
      </c>
      <c r="AH18" s="137" t="s">
        <v>158</v>
      </c>
      <c r="AI18" s="130" t="s">
        <v>158</v>
      </c>
      <c r="AJ18" s="133" t="s">
        <v>158</v>
      </c>
      <c r="AK18" s="138" t="s">
        <v>158</v>
      </c>
      <c r="AL18" s="22">
        <v>0</v>
      </c>
      <c r="AM18" s="180">
        <v>0</v>
      </c>
      <c r="AN18" s="180">
        <f t="shared" si="0"/>
        <v>0</v>
      </c>
      <c r="AO18" s="22">
        <f t="shared" si="1"/>
        <v>22</v>
      </c>
      <c r="AP18" s="27">
        <v>0</v>
      </c>
      <c r="AQ18" s="27">
        <v>0</v>
      </c>
      <c r="AR18" s="27">
        <f t="shared" si="2"/>
        <v>0</v>
      </c>
      <c r="AS18" s="181">
        <f t="shared" si="3"/>
        <v>22</v>
      </c>
    </row>
    <row r="19" spans="1:45" ht="15.75" x14ac:dyDescent="0.25">
      <c r="A19" s="12">
        <v>12</v>
      </c>
      <c r="B19" s="172" t="s">
        <v>20</v>
      </c>
      <c r="C19" s="146">
        <v>4275</v>
      </c>
      <c r="D19" s="173" t="s">
        <v>34</v>
      </c>
      <c r="E19" s="130" t="s">
        <v>158</v>
      </c>
      <c r="F19" s="133" t="s">
        <v>158</v>
      </c>
      <c r="G19" s="138" t="s">
        <v>158</v>
      </c>
      <c r="H19" s="134" t="s">
        <v>158</v>
      </c>
      <c r="I19" s="155">
        <v>4</v>
      </c>
      <c r="J19" s="33">
        <v>8</v>
      </c>
      <c r="K19" s="130" t="s">
        <v>158</v>
      </c>
      <c r="L19" s="133" t="s">
        <v>158</v>
      </c>
      <c r="M19" s="138" t="s">
        <v>158</v>
      </c>
      <c r="N19" s="134" t="s">
        <v>158</v>
      </c>
      <c r="O19" s="142" t="s">
        <v>158</v>
      </c>
      <c r="P19" s="137" t="s">
        <v>158</v>
      </c>
      <c r="Q19" s="130" t="s">
        <v>158</v>
      </c>
      <c r="R19" s="133" t="s">
        <v>158</v>
      </c>
      <c r="S19" s="138" t="s">
        <v>158</v>
      </c>
      <c r="T19" s="134" t="s">
        <v>158</v>
      </c>
      <c r="U19" s="142" t="s">
        <v>158</v>
      </c>
      <c r="V19" s="137" t="s">
        <v>158</v>
      </c>
      <c r="W19" s="130" t="s">
        <v>158</v>
      </c>
      <c r="X19" s="133" t="s">
        <v>158</v>
      </c>
      <c r="Y19" s="138" t="s">
        <v>158</v>
      </c>
      <c r="Z19" s="134" t="s">
        <v>158</v>
      </c>
      <c r="AA19" s="142" t="s">
        <v>158</v>
      </c>
      <c r="AB19" s="137" t="s">
        <v>158</v>
      </c>
      <c r="AC19" s="130" t="s">
        <v>158</v>
      </c>
      <c r="AD19" s="133" t="s">
        <v>158</v>
      </c>
      <c r="AE19" s="138" t="s">
        <v>158</v>
      </c>
      <c r="AF19" s="134" t="s">
        <v>158</v>
      </c>
      <c r="AG19" s="142" t="s">
        <v>158</v>
      </c>
      <c r="AH19" s="137" t="s">
        <v>158</v>
      </c>
      <c r="AI19" s="130" t="s">
        <v>158</v>
      </c>
      <c r="AJ19" s="133" t="s">
        <v>158</v>
      </c>
      <c r="AK19" s="138" t="s">
        <v>158</v>
      </c>
      <c r="AL19" s="22">
        <v>0</v>
      </c>
      <c r="AM19" s="180">
        <v>0</v>
      </c>
      <c r="AN19" s="180">
        <f t="shared" si="0"/>
        <v>0</v>
      </c>
      <c r="AO19" s="22">
        <f t="shared" si="1"/>
        <v>12</v>
      </c>
      <c r="AP19" s="27">
        <v>0</v>
      </c>
      <c r="AQ19" s="27">
        <v>0</v>
      </c>
      <c r="AR19" s="27">
        <f t="shared" si="2"/>
        <v>0</v>
      </c>
      <c r="AS19" s="181">
        <f t="shared" si="3"/>
        <v>12</v>
      </c>
    </row>
    <row r="20" spans="1:45" ht="15.75" x14ac:dyDescent="0.25">
      <c r="A20" s="12">
        <v>13</v>
      </c>
      <c r="B20" s="172" t="s">
        <v>24</v>
      </c>
      <c r="C20" s="146">
        <v>1156</v>
      </c>
      <c r="D20" s="173" t="s">
        <v>52</v>
      </c>
      <c r="E20" s="130" t="s">
        <v>158</v>
      </c>
      <c r="F20" s="133" t="s">
        <v>158</v>
      </c>
      <c r="G20" s="138" t="s">
        <v>158</v>
      </c>
      <c r="H20" s="134" t="s">
        <v>158</v>
      </c>
      <c r="I20" s="155">
        <v>1</v>
      </c>
      <c r="J20" s="29">
        <v>1</v>
      </c>
      <c r="K20" s="130" t="s">
        <v>158</v>
      </c>
      <c r="L20" s="133" t="s">
        <v>158</v>
      </c>
      <c r="M20" s="138" t="s">
        <v>158</v>
      </c>
      <c r="N20" s="134" t="s">
        <v>158</v>
      </c>
      <c r="O20" s="142" t="s">
        <v>158</v>
      </c>
      <c r="P20" s="137" t="s">
        <v>158</v>
      </c>
      <c r="Q20" s="130" t="s">
        <v>158</v>
      </c>
      <c r="R20" s="26">
        <v>1</v>
      </c>
      <c r="S20" s="25">
        <v>3</v>
      </c>
      <c r="T20" s="134" t="s">
        <v>158</v>
      </c>
      <c r="U20" s="142" t="s">
        <v>158</v>
      </c>
      <c r="V20" s="137" t="s">
        <v>158</v>
      </c>
      <c r="W20" s="130" t="s">
        <v>158</v>
      </c>
      <c r="X20" s="133" t="s">
        <v>158</v>
      </c>
      <c r="Y20" s="138" t="s">
        <v>158</v>
      </c>
      <c r="Z20" s="134" t="s">
        <v>158</v>
      </c>
      <c r="AA20" s="142" t="s">
        <v>158</v>
      </c>
      <c r="AB20" s="137" t="s">
        <v>158</v>
      </c>
      <c r="AC20" s="130" t="s">
        <v>158</v>
      </c>
      <c r="AD20" s="133" t="s">
        <v>158</v>
      </c>
      <c r="AE20" s="138" t="s">
        <v>158</v>
      </c>
      <c r="AF20" s="134" t="s">
        <v>158</v>
      </c>
      <c r="AG20" s="142" t="s">
        <v>158</v>
      </c>
      <c r="AH20" s="137" t="s">
        <v>158</v>
      </c>
      <c r="AI20" s="130" t="s">
        <v>158</v>
      </c>
      <c r="AJ20" s="133" t="s">
        <v>158</v>
      </c>
      <c r="AK20" s="138" t="s">
        <v>158</v>
      </c>
      <c r="AL20" s="22">
        <v>0</v>
      </c>
      <c r="AM20" s="180">
        <v>1</v>
      </c>
      <c r="AN20" s="180">
        <f t="shared" si="0"/>
        <v>0</v>
      </c>
      <c r="AO20" s="22">
        <f t="shared" si="1"/>
        <v>6</v>
      </c>
      <c r="AP20" s="27">
        <v>0</v>
      </c>
      <c r="AQ20" s="27">
        <v>0</v>
      </c>
      <c r="AR20" s="27">
        <f t="shared" si="2"/>
        <v>0</v>
      </c>
      <c r="AS20" s="181">
        <f t="shared" si="3"/>
        <v>6</v>
      </c>
    </row>
    <row r="21" spans="1:45" ht="15.75" x14ac:dyDescent="0.25">
      <c r="A21" s="12">
        <v>14</v>
      </c>
      <c r="B21" s="172" t="s">
        <v>17</v>
      </c>
      <c r="C21" s="146">
        <v>7487</v>
      </c>
      <c r="D21" s="173" t="s">
        <v>159</v>
      </c>
      <c r="E21" s="24">
        <v>5</v>
      </c>
      <c r="F21" s="133" t="s">
        <v>158</v>
      </c>
      <c r="G21" s="138" t="s">
        <v>158</v>
      </c>
      <c r="H21" s="134" t="s">
        <v>158</v>
      </c>
      <c r="I21" s="142" t="s">
        <v>158</v>
      </c>
      <c r="J21" s="137" t="s">
        <v>158</v>
      </c>
      <c r="K21" s="130" t="s">
        <v>158</v>
      </c>
      <c r="L21" s="133" t="s">
        <v>158</v>
      </c>
      <c r="M21" s="138" t="s">
        <v>158</v>
      </c>
      <c r="N21" s="134" t="s">
        <v>158</v>
      </c>
      <c r="O21" s="142" t="s">
        <v>158</v>
      </c>
      <c r="P21" s="137" t="s">
        <v>158</v>
      </c>
      <c r="Q21" s="130" t="s">
        <v>158</v>
      </c>
      <c r="R21" s="133" t="s">
        <v>158</v>
      </c>
      <c r="S21" s="138" t="s">
        <v>158</v>
      </c>
      <c r="T21" s="134" t="s">
        <v>158</v>
      </c>
      <c r="U21" s="142" t="s">
        <v>158</v>
      </c>
      <c r="V21" s="137" t="s">
        <v>158</v>
      </c>
      <c r="W21" s="130" t="s">
        <v>158</v>
      </c>
      <c r="X21" s="133" t="s">
        <v>158</v>
      </c>
      <c r="Y21" s="138" t="s">
        <v>158</v>
      </c>
      <c r="Z21" s="134" t="s">
        <v>158</v>
      </c>
      <c r="AA21" s="142" t="s">
        <v>158</v>
      </c>
      <c r="AB21" s="137" t="s">
        <v>158</v>
      </c>
      <c r="AC21" s="130" t="s">
        <v>158</v>
      </c>
      <c r="AD21" s="133" t="s">
        <v>158</v>
      </c>
      <c r="AE21" s="138" t="s">
        <v>158</v>
      </c>
      <c r="AF21" s="134" t="s">
        <v>158</v>
      </c>
      <c r="AG21" s="142" t="s">
        <v>158</v>
      </c>
      <c r="AH21" s="137" t="s">
        <v>158</v>
      </c>
      <c r="AI21" s="130" t="s">
        <v>158</v>
      </c>
      <c r="AJ21" s="133" t="s">
        <v>158</v>
      </c>
      <c r="AK21" s="138" t="s">
        <v>158</v>
      </c>
      <c r="AL21" s="22">
        <v>4</v>
      </c>
      <c r="AM21" s="180">
        <v>0</v>
      </c>
      <c r="AN21" s="180">
        <f t="shared" si="0"/>
        <v>0</v>
      </c>
      <c r="AO21" s="22">
        <f t="shared" si="1"/>
        <v>5</v>
      </c>
      <c r="AP21" s="27">
        <v>0</v>
      </c>
      <c r="AQ21" s="27">
        <v>0</v>
      </c>
      <c r="AR21" s="27">
        <f t="shared" si="2"/>
        <v>0</v>
      </c>
      <c r="AS21" s="181">
        <f t="shared" si="3"/>
        <v>5</v>
      </c>
    </row>
    <row r="22" spans="1:45" ht="15.75" x14ac:dyDescent="0.25">
      <c r="A22" s="12">
        <v>15</v>
      </c>
      <c r="B22" s="172" t="s">
        <v>27</v>
      </c>
      <c r="C22" s="146">
        <v>7922</v>
      </c>
      <c r="D22" s="173" t="s">
        <v>55</v>
      </c>
      <c r="E22" s="130" t="s">
        <v>158</v>
      </c>
      <c r="F22" s="133" t="s">
        <v>158</v>
      </c>
      <c r="G22" s="138" t="s">
        <v>158</v>
      </c>
      <c r="H22" s="134" t="s">
        <v>158</v>
      </c>
      <c r="I22" s="155">
        <v>1</v>
      </c>
      <c r="J22" s="33">
        <v>1</v>
      </c>
      <c r="K22" s="130" t="s">
        <v>158</v>
      </c>
      <c r="L22" s="133" t="s">
        <v>158</v>
      </c>
      <c r="M22" s="138" t="s">
        <v>158</v>
      </c>
      <c r="N22" s="134" t="s">
        <v>158</v>
      </c>
      <c r="O22" s="142" t="s">
        <v>158</v>
      </c>
      <c r="P22" s="137" t="s">
        <v>158</v>
      </c>
      <c r="Q22" s="130" t="s">
        <v>158</v>
      </c>
      <c r="R22" s="133" t="s">
        <v>158</v>
      </c>
      <c r="S22" s="138" t="s">
        <v>158</v>
      </c>
      <c r="T22" s="134" t="s">
        <v>158</v>
      </c>
      <c r="U22" s="142" t="s">
        <v>158</v>
      </c>
      <c r="V22" s="137" t="s">
        <v>158</v>
      </c>
      <c r="W22" s="130" t="s">
        <v>158</v>
      </c>
      <c r="X22" s="133" t="s">
        <v>158</v>
      </c>
      <c r="Y22" s="138" t="s">
        <v>158</v>
      </c>
      <c r="Z22" s="134" t="s">
        <v>158</v>
      </c>
      <c r="AA22" s="142" t="s">
        <v>158</v>
      </c>
      <c r="AB22" s="137" t="s">
        <v>158</v>
      </c>
      <c r="AC22" s="130" t="s">
        <v>158</v>
      </c>
      <c r="AD22" s="133" t="s">
        <v>158</v>
      </c>
      <c r="AE22" s="138" t="s">
        <v>158</v>
      </c>
      <c r="AF22" s="134" t="s">
        <v>158</v>
      </c>
      <c r="AG22" s="142" t="s">
        <v>158</v>
      </c>
      <c r="AH22" s="137" t="s">
        <v>158</v>
      </c>
      <c r="AI22" s="130" t="s">
        <v>158</v>
      </c>
      <c r="AJ22" s="133" t="s">
        <v>158</v>
      </c>
      <c r="AK22" s="138" t="s">
        <v>158</v>
      </c>
      <c r="AL22" s="22">
        <v>0</v>
      </c>
      <c r="AM22" s="180">
        <v>0</v>
      </c>
      <c r="AN22" s="180">
        <f t="shared" si="0"/>
        <v>0</v>
      </c>
      <c r="AO22" s="22">
        <f t="shared" si="1"/>
        <v>2</v>
      </c>
      <c r="AP22" s="27">
        <v>0</v>
      </c>
      <c r="AQ22" s="27">
        <v>0</v>
      </c>
      <c r="AR22" s="27">
        <f t="shared" si="2"/>
        <v>0</v>
      </c>
      <c r="AS22" s="181">
        <f t="shared" si="3"/>
        <v>2</v>
      </c>
    </row>
    <row r="23" spans="1:45" ht="15.75" x14ac:dyDescent="0.25">
      <c r="A23" s="12">
        <v>16</v>
      </c>
      <c r="B23" s="172" t="s">
        <v>153</v>
      </c>
      <c r="C23" s="146">
        <v>12159</v>
      </c>
      <c r="D23" s="173" t="s">
        <v>155</v>
      </c>
      <c r="E23" s="130" t="s">
        <v>158</v>
      </c>
      <c r="F23" s="133" t="s">
        <v>158</v>
      </c>
      <c r="G23" s="138" t="s">
        <v>158</v>
      </c>
      <c r="H23" s="134" t="s">
        <v>158</v>
      </c>
      <c r="I23" s="142" t="s">
        <v>158</v>
      </c>
      <c r="J23" s="137" t="s">
        <v>158</v>
      </c>
      <c r="K23" s="130" t="s">
        <v>158</v>
      </c>
      <c r="L23" s="133" t="s">
        <v>158</v>
      </c>
      <c r="M23" s="138" t="s">
        <v>158</v>
      </c>
      <c r="N23" s="134" t="s">
        <v>158</v>
      </c>
      <c r="O23" s="142" t="s">
        <v>158</v>
      </c>
      <c r="P23" s="137" t="s">
        <v>158</v>
      </c>
      <c r="Q23" s="130" t="s">
        <v>158</v>
      </c>
      <c r="R23" s="133" t="s">
        <v>158</v>
      </c>
      <c r="S23" s="138" t="s">
        <v>158</v>
      </c>
      <c r="T23" s="134" t="s">
        <v>158</v>
      </c>
      <c r="U23" s="142" t="s">
        <v>158</v>
      </c>
      <c r="V23" s="137" t="s">
        <v>158</v>
      </c>
      <c r="W23" s="130" t="s">
        <v>158</v>
      </c>
      <c r="X23" s="26">
        <v>1</v>
      </c>
      <c r="Y23" s="25">
        <v>1</v>
      </c>
      <c r="Z23" s="134" t="s">
        <v>158</v>
      </c>
      <c r="AA23" s="142" t="s">
        <v>158</v>
      </c>
      <c r="AB23" s="137" t="s">
        <v>158</v>
      </c>
      <c r="AC23" s="130" t="s">
        <v>158</v>
      </c>
      <c r="AD23" s="133" t="s">
        <v>158</v>
      </c>
      <c r="AE23" s="138" t="s">
        <v>158</v>
      </c>
      <c r="AF23" s="134" t="s">
        <v>158</v>
      </c>
      <c r="AG23" s="142" t="s">
        <v>158</v>
      </c>
      <c r="AH23" s="137" t="s">
        <v>158</v>
      </c>
      <c r="AI23" s="130" t="s">
        <v>158</v>
      </c>
      <c r="AJ23" s="133" t="s">
        <v>158</v>
      </c>
      <c r="AK23" s="138" t="s">
        <v>158</v>
      </c>
      <c r="AL23" s="22">
        <v>0</v>
      </c>
      <c r="AM23" s="180">
        <v>0</v>
      </c>
      <c r="AN23" s="180">
        <f t="shared" si="0"/>
        <v>0</v>
      </c>
      <c r="AO23" s="22">
        <f t="shared" si="1"/>
        <v>2</v>
      </c>
      <c r="AP23" s="27">
        <v>0</v>
      </c>
      <c r="AQ23" s="27">
        <v>0</v>
      </c>
      <c r="AR23" s="27">
        <f t="shared" si="2"/>
        <v>0</v>
      </c>
      <c r="AS23" s="181">
        <f t="shared" si="3"/>
        <v>2</v>
      </c>
    </row>
    <row r="24" spans="1:45" ht="15.75" x14ac:dyDescent="0.25">
      <c r="A24" s="12"/>
      <c r="B24" s="172"/>
      <c r="C24" s="146"/>
      <c r="D24" s="173"/>
      <c r="E24" s="130" t="s">
        <v>158</v>
      </c>
      <c r="F24" s="133" t="s">
        <v>158</v>
      </c>
      <c r="G24" s="138" t="s">
        <v>158</v>
      </c>
      <c r="H24" s="134" t="s">
        <v>158</v>
      </c>
      <c r="I24" s="142" t="s">
        <v>158</v>
      </c>
      <c r="J24" s="137" t="s">
        <v>158</v>
      </c>
      <c r="K24" s="130" t="s">
        <v>158</v>
      </c>
      <c r="L24" s="133" t="s">
        <v>158</v>
      </c>
      <c r="M24" s="138" t="s">
        <v>158</v>
      </c>
      <c r="N24" s="134" t="s">
        <v>158</v>
      </c>
      <c r="O24" s="142" t="s">
        <v>158</v>
      </c>
      <c r="P24" s="137" t="s">
        <v>158</v>
      </c>
      <c r="Q24" s="130" t="s">
        <v>158</v>
      </c>
      <c r="R24" s="133" t="s">
        <v>158</v>
      </c>
      <c r="S24" s="138" t="s">
        <v>158</v>
      </c>
      <c r="T24" s="134" t="s">
        <v>158</v>
      </c>
      <c r="U24" s="142" t="s">
        <v>158</v>
      </c>
      <c r="V24" s="137" t="s">
        <v>158</v>
      </c>
      <c r="W24" s="130" t="s">
        <v>158</v>
      </c>
      <c r="X24" s="133" t="s">
        <v>158</v>
      </c>
      <c r="Y24" s="138" t="s">
        <v>158</v>
      </c>
      <c r="Z24" s="134" t="s">
        <v>158</v>
      </c>
      <c r="AA24" s="142" t="s">
        <v>158</v>
      </c>
      <c r="AB24" s="137" t="s">
        <v>158</v>
      </c>
      <c r="AC24" s="130" t="s">
        <v>158</v>
      </c>
      <c r="AD24" s="133" t="s">
        <v>158</v>
      </c>
      <c r="AE24" s="138" t="s">
        <v>158</v>
      </c>
      <c r="AF24" s="134" t="s">
        <v>158</v>
      </c>
      <c r="AG24" s="142" t="s">
        <v>158</v>
      </c>
      <c r="AH24" s="137" t="s">
        <v>158</v>
      </c>
      <c r="AI24" s="130" t="s">
        <v>158</v>
      </c>
      <c r="AJ24" s="133" t="s">
        <v>158</v>
      </c>
      <c r="AK24" s="138" t="s">
        <v>158</v>
      </c>
      <c r="AL24" s="22">
        <v>0</v>
      </c>
      <c r="AM24" s="180">
        <v>0</v>
      </c>
      <c r="AN24" s="180">
        <f t="shared" si="0"/>
        <v>0</v>
      </c>
      <c r="AO24" s="22">
        <f t="shared" si="1"/>
        <v>0</v>
      </c>
      <c r="AP24" s="27">
        <v>0</v>
      </c>
      <c r="AQ24" s="27">
        <v>0</v>
      </c>
      <c r="AR24" s="27">
        <f t="shared" si="2"/>
        <v>0</v>
      </c>
      <c r="AS24" s="181">
        <f t="shared" si="3"/>
        <v>0</v>
      </c>
    </row>
    <row r="25" spans="1:45" ht="16.5" thickBot="1" x14ac:dyDescent="0.3">
      <c r="A25" s="117"/>
      <c r="B25" s="174"/>
      <c r="C25" s="118"/>
      <c r="D25" s="175"/>
      <c r="E25" s="131" t="s">
        <v>158</v>
      </c>
      <c r="F25" s="139" t="s">
        <v>158</v>
      </c>
      <c r="G25" s="132" t="s">
        <v>158</v>
      </c>
      <c r="H25" s="135" t="s">
        <v>158</v>
      </c>
      <c r="I25" s="143" t="s">
        <v>158</v>
      </c>
      <c r="J25" s="136" t="s">
        <v>158</v>
      </c>
      <c r="K25" s="131" t="s">
        <v>158</v>
      </c>
      <c r="L25" s="139" t="s">
        <v>158</v>
      </c>
      <c r="M25" s="132" t="s">
        <v>158</v>
      </c>
      <c r="N25" s="135" t="s">
        <v>158</v>
      </c>
      <c r="O25" s="143" t="s">
        <v>158</v>
      </c>
      <c r="P25" s="136" t="s">
        <v>158</v>
      </c>
      <c r="Q25" s="131" t="s">
        <v>158</v>
      </c>
      <c r="R25" s="139" t="s">
        <v>158</v>
      </c>
      <c r="S25" s="132" t="s">
        <v>158</v>
      </c>
      <c r="T25" s="135" t="s">
        <v>158</v>
      </c>
      <c r="U25" s="143" t="s">
        <v>158</v>
      </c>
      <c r="V25" s="136" t="s">
        <v>158</v>
      </c>
      <c r="W25" s="131" t="s">
        <v>158</v>
      </c>
      <c r="X25" s="139" t="s">
        <v>158</v>
      </c>
      <c r="Y25" s="132" t="s">
        <v>158</v>
      </c>
      <c r="Z25" s="135" t="s">
        <v>158</v>
      </c>
      <c r="AA25" s="143" t="s">
        <v>158</v>
      </c>
      <c r="AB25" s="136" t="s">
        <v>158</v>
      </c>
      <c r="AC25" s="131" t="s">
        <v>158</v>
      </c>
      <c r="AD25" s="139" t="s">
        <v>158</v>
      </c>
      <c r="AE25" s="132" t="s">
        <v>158</v>
      </c>
      <c r="AF25" s="135" t="s">
        <v>158</v>
      </c>
      <c r="AG25" s="143" t="s">
        <v>158</v>
      </c>
      <c r="AH25" s="136" t="s">
        <v>158</v>
      </c>
      <c r="AI25" s="131" t="s">
        <v>158</v>
      </c>
      <c r="AJ25" s="139" t="s">
        <v>158</v>
      </c>
      <c r="AK25" s="132" t="s">
        <v>158</v>
      </c>
      <c r="AL25" s="23">
        <v>0</v>
      </c>
      <c r="AM25" s="182">
        <v>0</v>
      </c>
      <c r="AN25" s="182">
        <f t="shared" si="0"/>
        <v>0</v>
      </c>
      <c r="AO25" s="23">
        <f t="shared" si="1"/>
        <v>0</v>
      </c>
      <c r="AP25" s="28">
        <v>0</v>
      </c>
      <c r="AQ25" s="28">
        <v>0</v>
      </c>
      <c r="AR25" s="28">
        <f t="shared" si="2"/>
        <v>0</v>
      </c>
      <c r="AS25" s="183">
        <f t="shared" si="3"/>
        <v>0</v>
      </c>
    </row>
    <row r="26" spans="1:45" x14ac:dyDescent="0.25">
      <c r="B26" s="186" t="s">
        <v>1</v>
      </c>
      <c r="C26" s="186"/>
      <c r="D26" s="186"/>
      <c r="E26" s="186"/>
      <c r="F26" s="186"/>
      <c r="G26" s="186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161"/>
      <c r="AK26" s="161"/>
      <c r="AL26" s="161"/>
      <c r="AM26" s="161"/>
      <c r="AN26" s="161"/>
      <c r="AO26" s="161"/>
      <c r="AP26" s="161"/>
      <c r="AQ26" s="161"/>
      <c r="AR26" s="161"/>
    </row>
    <row r="27" spans="1:45" x14ac:dyDescent="0.25">
      <c r="B27" s="186"/>
      <c r="C27" s="186"/>
      <c r="D27" s="186"/>
      <c r="E27" s="186"/>
      <c r="F27" s="186"/>
      <c r="G27" s="186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</row>
    <row r="28" spans="1:45" x14ac:dyDescent="0.25">
      <c r="B28" s="184" t="s">
        <v>180</v>
      </c>
    </row>
  </sheetData>
  <sortState ref="A8:AS25">
    <sortCondition descending="1" ref="AS8:AS25"/>
  </sortState>
  <mergeCells count="34">
    <mergeCell ref="AO3:AO6"/>
    <mergeCell ref="K5:M5"/>
    <mergeCell ref="H5:J5"/>
    <mergeCell ref="AL3:AL6"/>
    <mergeCell ref="B26:G27"/>
    <mergeCell ref="AS3:AS6"/>
    <mergeCell ref="AN3:AN6"/>
    <mergeCell ref="T5:V5"/>
    <mergeCell ref="W5:Y5"/>
    <mergeCell ref="Z5:AB5"/>
    <mergeCell ref="AC5:AE5"/>
    <mergeCell ref="AF5:AH5"/>
    <mergeCell ref="AC3:AE3"/>
    <mergeCell ref="AF3:AH3"/>
    <mergeCell ref="AI3:AK3"/>
    <mergeCell ref="AM3:AM6"/>
    <mergeCell ref="E4:E6"/>
    <mergeCell ref="N5:P5"/>
    <mergeCell ref="Q5:S5"/>
    <mergeCell ref="F4:F6"/>
    <mergeCell ref="A1:AS2"/>
    <mergeCell ref="A3:D6"/>
    <mergeCell ref="E3:G3"/>
    <mergeCell ref="H3:J3"/>
    <mergeCell ref="K3:M3"/>
    <mergeCell ref="N3:P3"/>
    <mergeCell ref="Q3:S3"/>
    <mergeCell ref="T3:V3"/>
    <mergeCell ref="W3:Y3"/>
    <mergeCell ref="Z3:AB3"/>
    <mergeCell ref="AI5:AK5"/>
    <mergeCell ref="AP3:AQ6"/>
    <mergeCell ref="AR3:AR6"/>
    <mergeCell ref="G4:G6"/>
  </mergeCells>
  <pageMargins left="0.7" right="0.7" top="0.75" bottom="0.75" header="0.3" footer="0.3"/>
  <pageSetup paperSize="9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4"/>
  <sheetViews>
    <sheetView zoomScale="90" zoomScaleNormal="90" workbookViewId="0">
      <selection activeCell="AF11" sqref="AF11"/>
    </sheetView>
  </sheetViews>
  <sheetFormatPr defaultRowHeight="15" x14ac:dyDescent="0.25"/>
  <cols>
    <col min="1" max="1" width="4.7109375" bestFit="1" customWidth="1"/>
    <col min="2" max="2" width="30" customWidth="1"/>
    <col min="3" max="3" width="13" customWidth="1"/>
    <col min="4" max="4" width="9" customWidth="1"/>
    <col min="5" max="7" width="4.140625" style="162" customWidth="1"/>
    <col min="8" max="37" width="4.7109375" style="162" customWidth="1"/>
    <col min="38" max="40" width="3.5703125" style="162" customWidth="1"/>
    <col min="41" max="41" width="6.140625" style="162" customWidth="1"/>
    <col min="42" max="43" width="2.5703125" style="162" customWidth="1"/>
    <col min="44" max="44" width="5.7109375" style="162" customWidth="1"/>
    <col min="45" max="45" width="8.28515625" style="162" customWidth="1"/>
  </cols>
  <sheetData>
    <row r="1" spans="1:47" ht="27" customHeight="1" x14ac:dyDescent="0.25">
      <c r="A1" s="196" t="s">
        <v>183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  <c r="AQ1" s="196"/>
      <c r="AR1" s="196"/>
      <c r="AS1" s="196"/>
      <c r="AT1" s="2"/>
      <c r="AU1" s="2"/>
    </row>
    <row r="2" spans="1:47" ht="20.25" customHeight="1" thickBot="1" x14ac:dyDescent="0.3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2"/>
      <c r="AU2" s="2"/>
    </row>
    <row r="3" spans="1:47" ht="15" customHeight="1" thickBot="1" x14ac:dyDescent="0.3">
      <c r="A3" s="190"/>
      <c r="B3" s="190"/>
      <c r="C3" s="190"/>
      <c r="D3" s="190"/>
      <c r="E3" s="197" t="s">
        <v>168</v>
      </c>
      <c r="F3" s="198"/>
      <c r="G3" s="199"/>
      <c r="H3" s="187" t="s">
        <v>63</v>
      </c>
      <c r="I3" s="188"/>
      <c r="J3" s="189"/>
      <c r="K3" s="187" t="s">
        <v>65</v>
      </c>
      <c r="L3" s="188"/>
      <c r="M3" s="189"/>
      <c r="N3" s="187" t="s">
        <v>66</v>
      </c>
      <c r="O3" s="188"/>
      <c r="P3" s="189"/>
      <c r="Q3" s="187" t="s">
        <v>63</v>
      </c>
      <c r="R3" s="188"/>
      <c r="S3" s="189"/>
      <c r="T3" s="187" t="s">
        <v>66</v>
      </c>
      <c r="U3" s="188"/>
      <c r="V3" s="189"/>
      <c r="W3" s="187" t="s">
        <v>63</v>
      </c>
      <c r="X3" s="188"/>
      <c r="Y3" s="189"/>
      <c r="Z3" s="187" t="s">
        <v>65</v>
      </c>
      <c r="AA3" s="188"/>
      <c r="AB3" s="189"/>
      <c r="AC3" s="187" t="s">
        <v>67</v>
      </c>
      <c r="AD3" s="188"/>
      <c r="AE3" s="189"/>
      <c r="AF3" s="187" t="s">
        <v>68</v>
      </c>
      <c r="AG3" s="188"/>
      <c r="AH3" s="189"/>
      <c r="AI3" s="187" t="s">
        <v>63</v>
      </c>
      <c r="AJ3" s="188"/>
      <c r="AK3" s="189"/>
      <c r="AL3" s="207" t="s">
        <v>151</v>
      </c>
      <c r="AM3" s="207" t="s">
        <v>75</v>
      </c>
      <c r="AN3" s="207" t="s">
        <v>76</v>
      </c>
      <c r="AO3" s="209" t="s">
        <v>5</v>
      </c>
      <c r="AP3" s="202" t="s">
        <v>77</v>
      </c>
      <c r="AQ3" s="203"/>
      <c r="AR3" s="200" t="s">
        <v>80</v>
      </c>
      <c r="AS3" s="211" t="s">
        <v>81</v>
      </c>
    </row>
    <row r="4" spans="1:47" ht="17.25" customHeight="1" x14ac:dyDescent="0.25">
      <c r="A4" s="190"/>
      <c r="B4" s="190"/>
      <c r="C4" s="190"/>
      <c r="D4" s="190"/>
      <c r="E4" s="192" t="s">
        <v>57</v>
      </c>
      <c r="F4" s="192" t="s">
        <v>58</v>
      </c>
      <c r="G4" s="192" t="s">
        <v>59</v>
      </c>
      <c r="H4" s="158"/>
      <c r="I4" s="159"/>
      <c r="J4" s="160"/>
      <c r="K4" s="158"/>
      <c r="L4" s="159"/>
      <c r="M4" s="160"/>
      <c r="N4" s="158"/>
      <c r="O4" s="159"/>
      <c r="P4" s="160"/>
      <c r="Q4" s="158"/>
      <c r="R4" s="159"/>
      <c r="S4" s="160"/>
      <c r="T4" s="158"/>
      <c r="U4" s="159"/>
      <c r="V4" s="160"/>
      <c r="W4" s="158"/>
      <c r="X4" s="159"/>
      <c r="Y4" s="160"/>
      <c r="Z4" s="158"/>
      <c r="AA4" s="159"/>
      <c r="AB4" s="160"/>
      <c r="AC4" s="158"/>
      <c r="AD4" s="159"/>
      <c r="AE4" s="160"/>
      <c r="AF4" s="158"/>
      <c r="AG4" s="159"/>
      <c r="AH4" s="160"/>
      <c r="AI4" s="158"/>
      <c r="AJ4" s="159"/>
      <c r="AK4" s="160"/>
      <c r="AL4" s="208"/>
      <c r="AM4" s="208"/>
      <c r="AN4" s="208"/>
      <c r="AO4" s="210"/>
      <c r="AP4" s="204"/>
      <c r="AQ4" s="205"/>
      <c r="AR4" s="201"/>
      <c r="AS4" s="212"/>
    </row>
    <row r="5" spans="1:47" ht="17.25" customHeight="1" x14ac:dyDescent="0.25">
      <c r="A5" s="190"/>
      <c r="B5" s="190"/>
      <c r="C5" s="190"/>
      <c r="D5" s="190"/>
      <c r="E5" s="192"/>
      <c r="F5" s="192"/>
      <c r="G5" s="192"/>
      <c r="H5" s="193" t="s">
        <v>64</v>
      </c>
      <c r="I5" s="194"/>
      <c r="J5" s="195"/>
      <c r="K5" s="193" t="s">
        <v>69</v>
      </c>
      <c r="L5" s="194"/>
      <c r="M5" s="195"/>
      <c r="N5" s="193" t="s">
        <v>70</v>
      </c>
      <c r="O5" s="194"/>
      <c r="P5" s="195"/>
      <c r="Q5" s="193" t="s">
        <v>71</v>
      </c>
      <c r="R5" s="194"/>
      <c r="S5" s="195"/>
      <c r="T5" s="193" t="s">
        <v>72</v>
      </c>
      <c r="U5" s="194"/>
      <c r="V5" s="195"/>
      <c r="W5" s="206">
        <v>43077</v>
      </c>
      <c r="X5" s="194"/>
      <c r="Y5" s="195"/>
      <c r="Z5" s="206">
        <v>42775</v>
      </c>
      <c r="AA5" s="194"/>
      <c r="AB5" s="195"/>
      <c r="AC5" s="193" t="s">
        <v>73</v>
      </c>
      <c r="AD5" s="194"/>
      <c r="AE5" s="195"/>
      <c r="AF5" s="206">
        <v>42836</v>
      </c>
      <c r="AG5" s="194"/>
      <c r="AH5" s="195"/>
      <c r="AI5" s="193" t="s">
        <v>74</v>
      </c>
      <c r="AJ5" s="194"/>
      <c r="AK5" s="195"/>
      <c r="AL5" s="208"/>
      <c r="AM5" s="208"/>
      <c r="AN5" s="208"/>
      <c r="AO5" s="210"/>
      <c r="AP5" s="204"/>
      <c r="AQ5" s="205"/>
      <c r="AR5" s="201"/>
      <c r="AS5" s="212"/>
    </row>
    <row r="6" spans="1:47" ht="24.75" customHeight="1" thickBot="1" x14ac:dyDescent="0.3">
      <c r="A6" s="191"/>
      <c r="B6" s="191"/>
      <c r="C6" s="191"/>
      <c r="D6" s="191"/>
      <c r="E6" s="192"/>
      <c r="F6" s="192"/>
      <c r="G6" s="192"/>
      <c r="H6" s="19"/>
      <c r="I6" s="20"/>
      <c r="J6" s="21"/>
      <c r="K6" s="19"/>
      <c r="L6" s="20"/>
      <c r="M6" s="21"/>
      <c r="N6" s="19"/>
      <c r="O6" s="20"/>
      <c r="P6" s="21"/>
      <c r="Q6" s="19"/>
      <c r="R6" s="20"/>
      <c r="S6" s="21"/>
      <c r="T6" s="19"/>
      <c r="U6" s="20"/>
      <c r="V6" s="21"/>
      <c r="W6" s="19"/>
      <c r="X6" s="20"/>
      <c r="Y6" s="21"/>
      <c r="Z6" s="19"/>
      <c r="AA6" s="20"/>
      <c r="AB6" s="21"/>
      <c r="AC6" s="19"/>
      <c r="AD6" s="20"/>
      <c r="AE6" s="21"/>
      <c r="AF6" s="19"/>
      <c r="AG6" s="20"/>
      <c r="AH6" s="21"/>
      <c r="AI6" s="124"/>
      <c r="AJ6" s="125"/>
      <c r="AK6" s="126"/>
      <c r="AL6" s="208"/>
      <c r="AM6" s="208"/>
      <c r="AN6" s="208"/>
      <c r="AO6" s="210"/>
      <c r="AP6" s="204"/>
      <c r="AQ6" s="205"/>
      <c r="AR6" s="201"/>
      <c r="AS6" s="212"/>
    </row>
    <row r="7" spans="1:47" s="40" customFormat="1" ht="30.75" thickBot="1" x14ac:dyDescent="0.3">
      <c r="A7" s="164" t="s">
        <v>0</v>
      </c>
      <c r="B7" s="165" t="s">
        <v>3</v>
      </c>
      <c r="C7" s="166" t="s">
        <v>2</v>
      </c>
      <c r="D7" s="167" t="s">
        <v>4</v>
      </c>
      <c r="E7" s="35"/>
      <c r="F7" s="36"/>
      <c r="G7" s="37"/>
      <c r="H7" s="35" t="s">
        <v>60</v>
      </c>
      <c r="I7" s="36" t="s">
        <v>61</v>
      </c>
      <c r="J7" s="37" t="s">
        <v>62</v>
      </c>
      <c r="K7" s="35" t="s">
        <v>60</v>
      </c>
      <c r="L7" s="36" t="s">
        <v>61</v>
      </c>
      <c r="M7" s="37" t="s">
        <v>62</v>
      </c>
      <c r="N7" s="35" t="s">
        <v>60</v>
      </c>
      <c r="O7" s="36" t="s">
        <v>61</v>
      </c>
      <c r="P7" s="37" t="s">
        <v>62</v>
      </c>
      <c r="Q7" s="35" t="s">
        <v>60</v>
      </c>
      <c r="R7" s="36" t="s">
        <v>61</v>
      </c>
      <c r="S7" s="37" t="s">
        <v>62</v>
      </c>
      <c r="T7" s="35" t="s">
        <v>60</v>
      </c>
      <c r="U7" s="36" t="s">
        <v>61</v>
      </c>
      <c r="V7" s="37" t="s">
        <v>62</v>
      </c>
      <c r="W7" s="35" t="s">
        <v>60</v>
      </c>
      <c r="X7" s="36" t="s">
        <v>61</v>
      </c>
      <c r="Y7" s="37" t="s">
        <v>62</v>
      </c>
      <c r="Z7" s="35" t="s">
        <v>60</v>
      </c>
      <c r="AA7" s="36" t="s">
        <v>61</v>
      </c>
      <c r="AB7" s="37" t="s">
        <v>62</v>
      </c>
      <c r="AC7" s="35" t="s">
        <v>60</v>
      </c>
      <c r="AD7" s="36" t="s">
        <v>61</v>
      </c>
      <c r="AE7" s="37" t="s">
        <v>62</v>
      </c>
      <c r="AF7" s="35" t="s">
        <v>60</v>
      </c>
      <c r="AG7" s="36" t="s">
        <v>61</v>
      </c>
      <c r="AH7" s="37" t="s">
        <v>62</v>
      </c>
      <c r="AI7" s="35" t="s">
        <v>60</v>
      </c>
      <c r="AJ7" s="36" t="s">
        <v>61</v>
      </c>
      <c r="AK7" s="37" t="s">
        <v>62</v>
      </c>
      <c r="AL7" s="127"/>
      <c r="AM7" s="127"/>
      <c r="AN7" s="127"/>
      <c r="AO7" s="128"/>
      <c r="AP7" s="38" t="s">
        <v>78</v>
      </c>
      <c r="AQ7" s="39" t="s">
        <v>79</v>
      </c>
      <c r="AR7" s="116"/>
      <c r="AS7" s="129"/>
    </row>
    <row r="8" spans="1:47" ht="15.75" x14ac:dyDescent="0.25">
      <c r="A8" s="12">
        <v>1</v>
      </c>
      <c r="B8" s="172" t="s">
        <v>14</v>
      </c>
      <c r="C8" s="146">
        <v>6765</v>
      </c>
      <c r="D8" s="173" t="s">
        <v>44</v>
      </c>
      <c r="E8" s="24">
        <v>5</v>
      </c>
      <c r="F8" s="133" t="s">
        <v>158</v>
      </c>
      <c r="G8" s="25">
        <v>3</v>
      </c>
      <c r="H8" s="134" t="s">
        <v>158</v>
      </c>
      <c r="I8" s="155">
        <v>4</v>
      </c>
      <c r="J8" s="33">
        <v>4</v>
      </c>
      <c r="K8" s="130" t="s">
        <v>158</v>
      </c>
      <c r="L8" s="26">
        <v>1</v>
      </c>
      <c r="M8" s="25">
        <v>1</v>
      </c>
      <c r="N8" s="134" t="s">
        <v>158</v>
      </c>
      <c r="O8" s="142" t="s">
        <v>158</v>
      </c>
      <c r="P8" s="137" t="s">
        <v>158</v>
      </c>
      <c r="Q8" s="130" t="s">
        <v>158</v>
      </c>
      <c r="R8" s="26">
        <v>3</v>
      </c>
      <c r="S8" s="25">
        <v>4</v>
      </c>
      <c r="T8" s="134" t="s">
        <v>158</v>
      </c>
      <c r="U8" s="155">
        <v>6</v>
      </c>
      <c r="V8" s="33">
        <v>6</v>
      </c>
      <c r="W8" s="130" t="s">
        <v>158</v>
      </c>
      <c r="X8" s="26">
        <v>4</v>
      </c>
      <c r="Y8" s="25">
        <v>3</v>
      </c>
      <c r="Z8" s="134" t="s">
        <v>158</v>
      </c>
      <c r="AA8" s="142">
        <v>3</v>
      </c>
      <c r="AB8" s="137">
        <v>4</v>
      </c>
      <c r="AC8" s="130" t="s">
        <v>158</v>
      </c>
      <c r="AD8" s="133">
        <v>1</v>
      </c>
      <c r="AE8" s="138">
        <v>2</v>
      </c>
      <c r="AF8" s="134" t="s">
        <v>158</v>
      </c>
      <c r="AG8" s="142">
        <v>5</v>
      </c>
      <c r="AH8" s="137">
        <v>5</v>
      </c>
      <c r="AI8" s="130" t="s">
        <v>158</v>
      </c>
      <c r="AJ8" s="133" t="s">
        <v>158</v>
      </c>
      <c r="AK8" s="138" t="s">
        <v>158</v>
      </c>
      <c r="AL8" s="22">
        <v>2</v>
      </c>
      <c r="AM8" s="180">
        <v>0</v>
      </c>
      <c r="AN8" s="180">
        <f t="shared" ref="AN8:AN21" si="0">IF(AM8=1,0)+IF(AM8=2,-1)+IF(AM8=3,-3)+IF(AM8=4,-6)+IF(AM8=5,-10)+IF(AM8=6,-16)+IF(AM8=7,-24)+IF(AM8=8,-34)</f>
        <v>0</v>
      </c>
      <c r="AO8" s="22">
        <f t="shared" ref="AO8:AO21" si="1">SUM(E8:AK8)+AN8</f>
        <v>64</v>
      </c>
      <c r="AP8" s="27">
        <v>0</v>
      </c>
      <c r="AQ8" s="27">
        <v>0</v>
      </c>
      <c r="AR8" s="27">
        <f t="shared" ref="AR8:AR21" si="2">-(+AP8+AQ8)</f>
        <v>0</v>
      </c>
      <c r="AS8" s="181">
        <f t="shared" ref="AS8:AS21" si="3">+AO8+AR8</f>
        <v>64</v>
      </c>
    </row>
    <row r="9" spans="1:47" ht="15.75" x14ac:dyDescent="0.25">
      <c r="A9" s="12">
        <v>2</v>
      </c>
      <c r="B9" s="172" t="s">
        <v>25</v>
      </c>
      <c r="C9" s="146">
        <v>10476</v>
      </c>
      <c r="D9" s="173" t="s">
        <v>53</v>
      </c>
      <c r="E9" s="130" t="s">
        <v>158</v>
      </c>
      <c r="F9" s="133" t="s">
        <v>158</v>
      </c>
      <c r="G9" s="25">
        <v>3</v>
      </c>
      <c r="H9" s="134" t="s">
        <v>158</v>
      </c>
      <c r="I9" s="142" t="s">
        <v>158</v>
      </c>
      <c r="J9" s="137" t="s">
        <v>158</v>
      </c>
      <c r="K9" s="130" t="s">
        <v>158</v>
      </c>
      <c r="L9" s="133" t="s">
        <v>158</v>
      </c>
      <c r="M9" s="138" t="s">
        <v>158</v>
      </c>
      <c r="N9" s="134" t="s">
        <v>158</v>
      </c>
      <c r="O9" s="142" t="s">
        <v>158</v>
      </c>
      <c r="P9" s="137" t="s">
        <v>158</v>
      </c>
      <c r="Q9" s="130" t="s">
        <v>158</v>
      </c>
      <c r="R9" s="26">
        <v>2</v>
      </c>
      <c r="S9" s="25">
        <v>2</v>
      </c>
      <c r="T9" s="134" t="s">
        <v>158</v>
      </c>
      <c r="U9" s="155">
        <v>4</v>
      </c>
      <c r="V9" s="33">
        <v>4</v>
      </c>
      <c r="W9" s="130" t="s">
        <v>158</v>
      </c>
      <c r="X9" s="26">
        <v>5</v>
      </c>
      <c r="Y9" s="25">
        <v>5</v>
      </c>
      <c r="Z9" s="134" t="s">
        <v>158</v>
      </c>
      <c r="AA9" s="142">
        <v>4</v>
      </c>
      <c r="AB9" s="137">
        <v>3</v>
      </c>
      <c r="AC9" s="130" t="s">
        <v>158</v>
      </c>
      <c r="AD9" s="133">
        <v>6</v>
      </c>
      <c r="AE9" s="138">
        <v>5</v>
      </c>
      <c r="AF9" s="134" t="s">
        <v>158</v>
      </c>
      <c r="AG9" s="142">
        <v>1</v>
      </c>
      <c r="AH9" s="137">
        <v>4</v>
      </c>
      <c r="AI9" s="130" t="s">
        <v>158</v>
      </c>
      <c r="AJ9" s="133" t="s">
        <v>158</v>
      </c>
      <c r="AK9" s="138" t="s">
        <v>158</v>
      </c>
      <c r="AL9" s="22">
        <v>2</v>
      </c>
      <c r="AM9" s="180">
        <v>0</v>
      </c>
      <c r="AN9" s="180">
        <f t="shared" ref="AN9:AN16" si="4">IF(AM9=1,0)+IF(AM9=2,-1)+IF(AM9=3,-3)+IF(AM9=4,-6)+IF(AM9=5,-10)+IF(AM9=6,-16)+IF(AM9=7,-24)+IF(AM9=8,-34)</f>
        <v>0</v>
      </c>
      <c r="AO9" s="22">
        <f t="shared" ref="AO9:AO16" si="5">SUM(E9:AK9)+AN9</f>
        <v>48</v>
      </c>
      <c r="AP9" s="27">
        <v>0</v>
      </c>
      <c r="AQ9" s="27">
        <v>0</v>
      </c>
      <c r="AR9" s="27">
        <f t="shared" ref="AR9:AR16" si="6">-(+AP9+AQ9)</f>
        <v>0</v>
      </c>
      <c r="AS9" s="181">
        <f t="shared" ref="AS9:AS16" si="7">+AO9+AR9</f>
        <v>48</v>
      </c>
    </row>
    <row r="10" spans="1:47" ht="15.75" x14ac:dyDescent="0.25">
      <c r="A10" s="12">
        <v>3</v>
      </c>
      <c r="B10" s="172" t="s">
        <v>30</v>
      </c>
      <c r="C10" s="146">
        <v>11540</v>
      </c>
      <c r="D10" s="173" t="s">
        <v>150</v>
      </c>
      <c r="E10" s="130" t="s">
        <v>158</v>
      </c>
      <c r="F10" s="133" t="s">
        <v>158</v>
      </c>
      <c r="G10" s="25">
        <v>3</v>
      </c>
      <c r="H10" s="134" t="s">
        <v>158</v>
      </c>
      <c r="I10" s="142" t="s">
        <v>158</v>
      </c>
      <c r="J10" s="137" t="s">
        <v>158</v>
      </c>
      <c r="K10" s="130" t="s">
        <v>158</v>
      </c>
      <c r="L10" s="26"/>
      <c r="M10" s="138" t="s">
        <v>158</v>
      </c>
      <c r="N10" s="134" t="s">
        <v>158</v>
      </c>
      <c r="O10" s="142" t="s">
        <v>158</v>
      </c>
      <c r="P10" s="137" t="s">
        <v>158</v>
      </c>
      <c r="Q10" s="130" t="s">
        <v>158</v>
      </c>
      <c r="R10" s="133" t="s">
        <v>158</v>
      </c>
      <c r="S10" s="138" t="s">
        <v>158</v>
      </c>
      <c r="T10" s="134" t="s">
        <v>158</v>
      </c>
      <c r="U10" s="155">
        <v>8</v>
      </c>
      <c r="V10" s="33">
        <v>8</v>
      </c>
      <c r="W10" s="24">
        <v>1</v>
      </c>
      <c r="X10" s="26">
        <v>3</v>
      </c>
      <c r="Y10" s="25">
        <v>4</v>
      </c>
      <c r="Z10" s="134" t="s">
        <v>158</v>
      </c>
      <c r="AA10" s="142" t="s">
        <v>158</v>
      </c>
      <c r="AB10" s="137" t="s">
        <v>158</v>
      </c>
      <c r="AC10" s="130" t="s">
        <v>158</v>
      </c>
      <c r="AD10" s="133" t="s">
        <v>158</v>
      </c>
      <c r="AE10" s="138" t="s">
        <v>158</v>
      </c>
      <c r="AF10" s="134" t="s">
        <v>158</v>
      </c>
      <c r="AG10" s="142">
        <v>4</v>
      </c>
      <c r="AH10" s="137">
        <v>3</v>
      </c>
      <c r="AI10" s="130" t="s">
        <v>158</v>
      </c>
      <c r="AJ10" s="133" t="s">
        <v>158</v>
      </c>
      <c r="AK10" s="138" t="s">
        <v>158</v>
      </c>
      <c r="AL10" s="22">
        <v>0</v>
      </c>
      <c r="AM10" s="180">
        <v>0</v>
      </c>
      <c r="AN10" s="180">
        <f t="shared" si="4"/>
        <v>0</v>
      </c>
      <c r="AO10" s="22">
        <f t="shared" si="5"/>
        <v>34</v>
      </c>
      <c r="AP10" s="27">
        <v>0</v>
      </c>
      <c r="AQ10" s="27">
        <v>0</v>
      </c>
      <c r="AR10" s="27">
        <f t="shared" si="6"/>
        <v>0</v>
      </c>
      <c r="AS10" s="181">
        <f t="shared" si="7"/>
        <v>34</v>
      </c>
    </row>
    <row r="11" spans="1:47" ht="15.75" x14ac:dyDescent="0.25">
      <c r="A11" s="12">
        <v>4</v>
      </c>
      <c r="B11" s="172" t="s">
        <v>84</v>
      </c>
      <c r="C11" s="146">
        <v>12079</v>
      </c>
      <c r="D11" s="173" t="s">
        <v>148</v>
      </c>
      <c r="E11" s="130" t="s">
        <v>158</v>
      </c>
      <c r="F11" s="133" t="s">
        <v>158</v>
      </c>
      <c r="G11" s="25">
        <v>3</v>
      </c>
      <c r="H11" s="134" t="s">
        <v>158</v>
      </c>
      <c r="I11" s="142" t="s">
        <v>158</v>
      </c>
      <c r="J11" s="137" t="s">
        <v>158</v>
      </c>
      <c r="K11" s="130" t="s">
        <v>158</v>
      </c>
      <c r="L11" s="133" t="s">
        <v>158</v>
      </c>
      <c r="M11" s="138" t="s">
        <v>158</v>
      </c>
      <c r="N11" s="134" t="s">
        <v>158</v>
      </c>
      <c r="O11" s="142" t="s">
        <v>158</v>
      </c>
      <c r="P11" s="137" t="s">
        <v>158</v>
      </c>
      <c r="Q11" s="130" t="s">
        <v>158</v>
      </c>
      <c r="R11" s="133" t="s">
        <v>158</v>
      </c>
      <c r="S11" s="138" t="s">
        <v>158</v>
      </c>
      <c r="T11" s="32">
        <v>1</v>
      </c>
      <c r="U11" s="155">
        <v>10</v>
      </c>
      <c r="V11" s="33">
        <v>10</v>
      </c>
      <c r="W11" s="130" t="s">
        <v>158</v>
      </c>
      <c r="X11" s="133" t="s">
        <v>158</v>
      </c>
      <c r="Y11" s="138" t="s">
        <v>158</v>
      </c>
      <c r="Z11" s="134" t="s">
        <v>158</v>
      </c>
      <c r="AA11" s="142" t="s">
        <v>158</v>
      </c>
      <c r="AB11" s="137" t="s">
        <v>158</v>
      </c>
      <c r="AC11" s="130" t="s">
        <v>158</v>
      </c>
      <c r="AD11" s="133">
        <v>4</v>
      </c>
      <c r="AE11" s="138">
        <v>6</v>
      </c>
      <c r="AF11" s="134" t="s">
        <v>158</v>
      </c>
      <c r="AG11" s="142" t="s">
        <v>158</v>
      </c>
      <c r="AH11" s="137" t="s">
        <v>158</v>
      </c>
      <c r="AI11" s="130" t="s">
        <v>158</v>
      </c>
      <c r="AJ11" s="133" t="s">
        <v>158</v>
      </c>
      <c r="AK11" s="138" t="s">
        <v>158</v>
      </c>
      <c r="AL11" s="22">
        <v>2</v>
      </c>
      <c r="AM11" s="180">
        <v>0</v>
      </c>
      <c r="AN11" s="180">
        <f t="shared" si="4"/>
        <v>0</v>
      </c>
      <c r="AO11" s="22">
        <f t="shared" si="5"/>
        <v>34</v>
      </c>
      <c r="AP11" s="27">
        <v>0</v>
      </c>
      <c r="AQ11" s="27">
        <v>0</v>
      </c>
      <c r="AR11" s="27">
        <f t="shared" si="6"/>
        <v>0</v>
      </c>
      <c r="AS11" s="181">
        <f t="shared" si="7"/>
        <v>34</v>
      </c>
    </row>
    <row r="12" spans="1:47" ht="15.75" x14ac:dyDescent="0.25">
      <c r="A12" s="12">
        <v>5</v>
      </c>
      <c r="B12" s="172" t="s">
        <v>23</v>
      </c>
      <c r="C12" s="146">
        <v>7959</v>
      </c>
      <c r="D12" s="173" t="s">
        <v>51</v>
      </c>
      <c r="E12" s="130" t="s">
        <v>158</v>
      </c>
      <c r="F12" s="133" t="s">
        <v>158</v>
      </c>
      <c r="G12" s="25">
        <v>3</v>
      </c>
      <c r="H12" s="134" t="s">
        <v>158</v>
      </c>
      <c r="I12" s="142" t="s">
        <v>158</v>
      </c>
      <c r="J12" s="137" t="s">
        <v>158</v>
      </c>
      <c r="K12" s="130" t="s">
        <v>158</v>
      </c>
      <c r="L12" s="133" t="s">
        <v>158</v>
      </c>
      <c r="M12" s="138" t="s">
        <v>158</v>
      </c>
      <c r="N12" s="134" t="s">
        <v>158</v>
      </c>
      <c r="O12" s="142" t="s">
        <v>158</v>
      </c>
      <c r="P12" s="137" t="s">
        <v>158</v>
      </c>
      <c r="Q12" s="130" t="s">
        <v>158</v>
      </c>
      <c r="R12" s="26">
        <v>4</v>
      </c>
      <c r="S12" s="25">
        <v>3</v>
      </c>
      <c r="T12" s="134" t="s">
        <v>158</v>
      </c>
      <c r="U12" s="155">
        <v>5</v>
      </c>
      <c r="V12" s="33">
        <v>5</v>
      </c>
      <c r="W12" s="130" t="s">
        <v>158</v>
      </c>
      <c r="X12" s="26">
        <v>1</v>
      </c>
      <c r="Y12" s="25">
        <v>2</v>
      </c>
      <c r="Z12" s="134" t="s">
        <v>158</v>
      </c>
      <c r="AA12" s="142">
        <v>1</v>
      </c>
      <c r="AB12" s="137">
        <v>2</v>
      </c>
      <c r="AC12" s="130" t="s">
        <v>158</v>
      </c>
      <c r="AD12" s="133">
        <v>2</v>
      </c>
      <c r="AE12" s="138">
        <v>4</v>
      </c>
      <c r="AF12" s="134" t="s">
        <v>158</v>
      </c>
      <c r="AG12" s="142" t="s">
        <v>158</v>
      </c>
      <c r="AH12" s="137" t="s">
        <v>158</v>
      </c>
      <c r="AI12" s="130" t="s">
        <v>158</v>
      </c>
      <c r="AJ12" s="133" t="s">
        <v>158</v>
      </c>
      <c r="AK12" s="138" t="s">
        <v>158</v>
      </c>
      <c r="AL12" s="22">
        <v>0</v>
      </c>
      <c r="AM12" s="180">
        <v>0</v>
      </c>
      <c r="AN12" s="180">
        <f t="shared" si="4"/>
        <v>0</v>
      </c>
      <c r="AO12" s="22">
        <f t="shared" si="5"/>
        <v>32</v>
      </c>
      <c r="AP12" s="27">
        <v>0</v>
      </c>
      <c r="AQ12" s="27">
        <v>0</v>
      </c>
      <c r="AR12" s="27">
        <f t="shared" si="6"/>
        <v>0</v>
      </c>
      <c r="AS12" s="181">
        <f t="shared" si="7"/>
        <v>32</v>
      </c>
    </row>
    <row r="13" spans="1:47" ht="15.75" x14ac:dyDescent="0.25">
      <c r="A13" s="12">
        <v>6</v>
      </c>
      <c r="B13" s="172" t="s">
        <v>13</v>
      </c>
      <c r="C13" s="146">
        <v>7292</v>
      </c>
      <c r="D13" s="173" t="s">
        <v>160</v>
      </c>
      <c r="E13" s="130" t="s">
        <v>158</v>
      </c>
      <c r="F13" s="26">
        <v>3</v>
      </c>
      <c r="G13" s="25">
        <v>3</v>
      </c>
      <c r="H13" s="134" t="s">
        <v>158</v>
      </c>
      <c r="I13" s="142" t="s">
        <v>158</v>
      </c>
      <c r="J13" s="137" t="s">
        <v>158</v>
      </c>
      <c r="K13" s="130" t="s">
        <v>158</v>
      </c>
      <c r="L13" s="133" t="s">
        <v>158</v>
      </c>
      <c r="M13" s="138" t="s">
        <v>158</v>
      </c>
      <c r="N13" s="134" t="s">
        <v>158</v>
      </c>
      <c r="O13" s="142" t="s">
        <v>158</v>
      </c>
      <c r="P13" s="137" t="s">
        <v>158</v>
      </c>
      <c r="Q13" s="130" t="s">
        <v>158</v>
      </c>
      <c r="R13" s="133" t="s">
        <v>158</v>
      </c>
      <c r="S13" s="138" t="s">
        <v>158</v>
      </c>
      <c r="T13" s="134" t="s">
        <v>158</v>
      </c>
      <c r="U13" s="142" t="s">
        <v>158</v>
      </c>
      <c r="V13" s="137" t="s">
        <v>158</v>
      </c>
      <c r="W13" s="130" t="s">
        <v>158</v>
      </c>
      <c r="X13" s="133" t="s">
        <v>158</v>
      </c>
      <c r="Y13" s="138" t="s">
        <v>158</v>
      </c>
      <c r="Z13" s="134" t="s">
        <v>158</v>
      </c>
      <c r="AA13" s="142" t="s">
        <v>158</v>
      </c>
      <c r="AB13" s="137" t="s">
        <v>158</v>
      </c>
      <c r="AC13" s="130" t="s">
        <v>158</v>
      </c>
      <c r="AD13" s="133">
        <v>5</v>
      </c>
      <c r="AE13" s="138">
        <v>10</v>
      </c>
      <c r="AF13" s="134" t="s">
        <v>158</v>
      </c>
      <c r="AG13" s="142" t="s">
        <v>158</v>
      </c>
      <c r="AH13" s="137" t="s">
        <v>158</v>
      </c>
      <c r="AI13" s="130" t="s">
        <v>158</v>
      </c>
      <c r="AJ13" s="133" t="s">
        <v>158</v>
      </c>
      <c r="AK13" s="138" t="s">
        <v>158</v>
      </c>
      <c r="AL13" s="22">
        <v>1</v>
      </c>
      <c r="AM13" s="180">
        <v>0</v>
      </c>
      <c r="AN13" s="180">
        <f t="shared" si="4"/>
        <v>0</v>
      </c>
      <c r="AO13" s="22">
        <f t="shared" si="5"/>
        <v>21</v>
      </c>
      <c r="AP13" s="27">
        <v>0</v>
      </c>
      <c r="AQ13" s="27">
        <v>0</v>
      </c>
      <c r="AR13" s="27">
        <f t="shared" si="6"/>
        <v>0</v>
      </c>
      <c r="AS13" s="181">
        <f t="shared" si="7"/>
        <v>21</v>
      </c>
    </row>
    <row r="14" spans="1:47" ht="15.75" x14ac:dyDescent="0.25">
      <c r="A14" s="12">
        <v>7</v>
      </c>
      <c r="B14" s="172" t="s">
        <v>17</v>
      </c>
      <c r="C14" s="146">
        <v>7487</v>
      </c>
      <c r="D14" s="173" t="s">
        <v>49</v>
      </c>
      <c r="E14" s="24">
        <v>5</v>
      </c>
      <c r="F14" s="133" t="s">
        <v>158</v>
      </c>
      <c r="G14" s="138" t="s">
        <v>158</v>
      </c>
      <c r="H14" s="32">
        <v>1</v>
      </c>
      <c r="I14" s="155">
        <v>5</v>
      </c>
      <c r="J14" s="29">
        <v>5</v>
      </c>
      <c r="K14" s="130" t="s">
        <v>158</v>
      </c>
      <c r="L14" s="133" t="s">
        <v>158</v>
      </c>
      <c r="M14" s="138" t="s">
        <v>158</v>
      </c>
      <c r="N14" s="134" t="s">
        <v>158</v>
      </c>
      <c r="O14" s="142" t="s">
        <v>158</v>
      </c>
      <c r="P14" s="137" t="s">
        <v>158</v>
      </c>
      <c r="Q14" s="130" t="s">
        <v>158</v>
      </c>
      <c r="R14" s="133" t="s">
        <v>158</v>
      </c>
      <c r="S14" s="138" t="s">
        <v>158</v>
      </c>
      <c r="T14" s="134" t="s">
        <v>158</v>
      </c>
      <c r="U14" s="142" t="s">
        <v>158</v>
      </c>
      <c r="V14" s="137" t="s">
        <v>158</v>
      </c>
      <c r="W14" s="130" t="s">
        <v>158</v>
      </c>
      <c r="X14" s="133" t="s">
        <v>158</v>
      </c>
      <c r="Y14" s="138" t="s">
        <v>158</v>
      </c>
      <c r="Z14" s="134" t="s">
        <v>158</v>
      </c>
      <c r="AA14" s="142" t="s">
        <v>158</v>
      </c>
      <c r="AB14" s="137" t="s">
        <v>158</v>
      </c>
      <c r="AC14" s="130" t="s">
        <v>158</v>
      </c>
      <c r="AD14" s="133" t="s">
        <v>158</v>
      </c>
      <c r="AE14" s="138" t="s">
        <v>158</v>
      </c>
      <c r="AF14" s="134" t="s">
        <v>158</v>
      </c>
      <c r="AG14" s="142" t="s">
        <v>158</v>
      </c>
      <c r="AH14" s="137" t="s">
        <v>158</v>
      </c>
      <c r="AI14" s="130" t="s">
        <v>158</v>
      </c>
      <c r="AJ14" s="133" t="s">
        <v>158</v>
      </c>
      <c r="AK14" s="138" t="s">
        <v>158</v>
      </c>
      <c r="AL14" s="22">
        <v>2</v>
      </c>
      <c r="AM14" s="180">
        <v>1</v>
      </c>
      <c r="AN14" s="180">
        <f t="shared" si="4"/>
        <v>0</v>
      </c>
      <c r="AO14" s="22">
        <f t="shared" si="5"/>
        <v>16</v>
      </c>
      <c r="AP14" s="27">
        <v>0</v>
      </c>
      <c r="AQ14" s="27">
        <v>0</v>
      </c>
      <c r="AR14" s="27">
        <f t="shared" si="6"/>
        <v>0</v>
      </c>
      <c r="AS14" s="181">
        <f t="shared" si="7"/>
        <v>16</v>
      </c>
    </row>
    <row r="15" spans="1:47" ht="15.75" x14ac:dyDescent="0.25">
      <c r="A15" s="12">
        <v>8</v>
      </c>
      <c r="B15" s="172" t="s">
        <v>173</v>
      </c>
      <c r="C15" s="146"/>
      <c r="D15" s="173" t="s">
        <v>174</v>
      </c>
      <c r="E15" s="130" t="s">
        <v>158</v>
      </c>
      <c r="F15" s="133" t="s">
        <v>158</v>
      </c>
      <c r="G15" s="138" t="s">
        <v>158</v>
      </c>
      <c r="H15" s="134" t="s">
        <v>158</v>
      </c>
      <c r="I15" s="142" t="s">
        <v>158</v>
      </c>
      <c r="J15" s="137" t="s">
        <v>158</v>
      </c>
      <c r="K15" s="130" t="s">
        <v>158</v>
      </c>
      <c r="L15" s="133" t="s">
        <v>158</v>
      </c>
      <c r="M15" s="138" t="s">
        <v>158</v>
      </c>
      <c r="N15" s="134" t="s">
        <v>158</v>
      </c>
      <c r="O15" s="142" t="s">
        <v>158</v>
      </c>
      <c r="P15" s="137" t="s">
        <v>158</v>
      </c>
      <c r="Q15" s="130" t="s">
        <v>158</v>
      </c>
      <c r="R15" s="133" t="s">
        <v>158</v>
      </c>
      <c r="S15" s="138" t="s">
        <v>158</v>
      </c>
      <c r="T15" s="134" t="s">
        <v>158</v>
      </c>
      <c r="U15" s="142" t="s">
        <v>158</v>
      </c>
      <c r="V15" s="137" t="s">
        <v>158</v>
      </c>
      <c r="W15" s="130" t="s">
        <v>158</v>
      </c>
      <c r="X15" s="133" t="s">
        <v>158</v>
      </c>
      <c r="Y15" s="138" t="s">
        <v>158</v>
      </c>
      <c r="Z15" s="134" t="s">
        <v>158</v>
      </c>
      <c r="AA15" s="142" t="s">
        <v>158</v>
      </c>
      <c r="AB15" s="137" t="s">
        <v>158</v>
      </c>
      <c r="AC15" s="130" t="s">
        <v>158</v>
      </c>
      <c r="AD15" s="133">
        <v>8</v>
      </c>
      <c r="AE15" s="156">
        <v>8</v>
      </c>
      <c r="AF15" s="134" t="s">
        <v>158</v>
      </c>
      <c r="AG15" s="142" t="s">
        <v>158</v>
      </c>
      <c r="AH15" s="137" t="s">
        <v>158</v>
      </c>
      <c r="AI15" s="130" t="s">
        <v>158</v>
      </c>
      <c r="AJ15" s="133" t="s">
        <v>158</v>
      </c>
      <c r="AK15" s="138" t="s">
        <v>158</v>
      </c>
      <c r="AL15" s="22">
        <v>0</v>
      </c>
      <c r="AM15" s="180">
        <v>1</v>
      </c>
      <c r="AN15" s="180">
        <f t="shared" si="4"/>
        <v>0</v>
      </c>
      <c r="AO15" s="22">
        <f t="shared" si="5"/>
        <v>16</v>
      </c>
      <c r="AP15" s="27">
        <v>0</v>
      </c>
      <c r="AQ15" s="27">
        <v>0</v>
      </c>
      <c r="AR15" s="27">
        <f t="shared" si="6"/>
        <v>0</v>
      </c>
      <c r="AS15" s="181">
        <f t="shared" si="7"/>
        <v>16</v>
      </c>
    </row>
    <row r="16" spans="1:47" ht="15.75" x14ac:dyDescent="0.25">
      <c r="A16" s="12">
        <v>9</v>
      </c>
      <c r="B16" s="172" t="s">
        <v>83</v>
      </c>
      <c r="C16" s="146">
        <v>10105</v>
      </c>
      <c r="D16" s="173" t="s">
        <v>167</v>
      </c>
      <c r="E16" s="130" t="s">
        <v>158</v>
      </c>
      <c r="F16" s="133" t="s">
        <v>158</v>
      </c>
      <c r="G16" s="25">
        <v>3</v>
      </c>
      <c r="H16" s="134" t="s">
        <v>158</v>
      </c>
      <c r="I16" s="142" t="s">
        <v>158</v>
      </c>
      <c r="J16" s="137" t="s">
        <v>158</v>
      </c>
      <c r="K16" s="130" t="s">
        <v>158</v>
      </c>
      <c r="L16" s="133" t="s">
        <v>158</v>
      </c>
      <c r="M16" s="138" t="s">
        <v>158</v>
      </c>
      <c r="N16" s="134" t="s">
        <v>158</v>
      </c>
      <c r="O16" s="142" t="s">
        <v>158</v>
      </c>
      <c r="P16" s="137" t="s">
        <v>158</v>
      </c>
      <c r="Q16" s="130" t="s">
        <v>158</v>
      </c>
      <c r="R16" s="133" t="s">
        <v>158</v>
      </c>
      <c r="S16" s="138" t="s">
        <v>158</v>
      </c>
      <c r="T16" s="134" t="s">
        <v>158</v>
      </c>
      <c r="U16" s="142" t="s">
        <v>158</v>
      </c>
      <c r="V16" s="137" t="s">
        <v>158</v>
      </c>
      <c r="W16" s="130" t="s">
        <v>158</v>
      </c>
      <c r="X16" s="133" t="s">
        <v>158</v>
      </c>
      <c r="Y16" s="138" t="s">
        <v>158</v>
      </c>
      <c r="Z16" s="134" t="s">
        <v>158</v>
      </c>
      <c r="AA16" s="142" t="s">
        <v>158</v>
      </c>
      <c r="AB16" s="137" t="s">
        <v>158</v>
      </c>
      <c r="AC16" s="130">
        <v>1</v>
      </c>
      <c r="AD16" s="133">
        <v>10</v>
      </c>
      <c r="AE16" s="156">
        <v>1</v>
      </c>
      <c r="AF16" s="134" t="s">
        <v>158</v>
      </c>
      <c r="AG16" s="142" t="s">
        <v>158</v>
      </c>
      <c r="AH16" s="137" t="s">
        <v>158</v>
      </c>
      <c r="AI16" s="130" t="s">
        <v>158</v>
      </c>
      <c r="AJ16" s="133" t="s">
        <v>158</v>
      </c>
      <c r="AK16" s="138" t="s">
        <v>158</v>
      </c>
      <c r="AL16" s="22">
        <v>3</v>
      </c>
      <c r="AM16" s="180">
        <v>1</v>
      </c>
      <c r="AN16" s="180">
        <f t="shared" si="4"/>
        <v>0</v>
      </c>
      <c r="AO16" s="22">
        <f t="shared" si="5"/>
        <v>15</v>
      </c>
      <c r="AP16" s="27">
        <v>0</v>
      </c>
      <c r="AQ16" s="27">
        <v>0</v>
      </c>
      <c r="AR16" s="27">
        <f t="shared" si="6"/>
        <v>0</v>
      </c>
      <c r="AS16" s="181">
        <f t="shared" si="7"/>
        <v>15</v>
      </c>
    </row>
    <row r="17" spans="1:45" ht="15.75" x14ac:dyDescent="0.25">
      <c r="A17" s="12">
        <v>10</v>
      </c>
      <c r="B17" s="172" t="s">
        <v>26</v>
      </c>
      <c r="C17" s="146">
        <v>9075</v>
      </c>
      <c r="D17" s="173" t="s">
        <v>54</v>
      </c>
      <c r="E17" s="130" t="s">
        <v>158</v>
      </c>
      <c r="F17" s="133" t="s">
        <v>158</v>
      </c>
      <c r="G17" s="138" t="s">
        <v>158</v>
      </c>
      <c r="H17" s="134" t="s">
        <v>158</v>
      </c>
      <c r="I17" s="142" t="s">
        <v>158</v>
      </c>
      <c r="J17" s="137" t="s">
        <v>158</v>
      </c>
      <c r="K17" s="130" t="s">
        <v>158</v>
      </c>
      <c r="L17" s="133" t="s">
        <v>158</v>
      </c>
      <c r="M17" s="138" t="s">
        <v>158</v>
      </c>
      <c r="N17" s="134" t="s">
        <v>158</v>
      </c>
      <c r="O17" s="142" t="s">
        <v>158</v>
      </c>
      <c r="P17" s="137" t="s">
        <v>158</v>
      </c>
      <c r="Q17" s="130" t="s">
        <v>158</v>
      </c>
      <c r="R17" s="26">
        <v>1</v>
      </c>
      <c r="S17" s="25">
        <v>1</v>
      </c>
      <c r="T17" s="134" t="s">
        <v>158</v>
      </c>
      <c r="U17" s="142" t="s">
        <v>158</v>
      </c>
      <c r="V17" s="137" t="s">
        <v>158</v>
      </c>
      <c r="W17" s="130" t="s">
        <v>158</v>
      </c>
      <c r="X17" s="133" t="s">
        <v>158</v>
      </c>
      <c r="Y17" s="138" t="s">
        <v>158</v>
      </c>
      <c r="Z17" s="134" t="s">
        <v>158</v>
      </c>
      <c r="AA17" s="142" t="s">
        <v>158</v>
      </c>
      <c r="AB17" s="137" t="s">
        <v>158</v>
      </c>
      <c r="AC17" s="130" t="s">
        <v>158</v>
      </c>
      <c r="AD17" s="133">
        <v>3</v>
      </c>
      <c r="AE17" s="138">
        <v>3</v>
      </c>
      <c r="AF17" s="134" t="s">
        <v>158</v>
      </c>
      <c r="AG17" s="142" t="s">
        <v>158</v>
      </c>
      <c r="AH17" s="137" t="s">
        <v>158</v>
      </c>
      <c r="AI17" s="130" t="s">
        <v>158</v>
      </c>
      <c r="AJ17" s="133" t="s">
        <v>158</v>
      </c>
      <c r="AK17" s="138" t="s">
        <v>158</v>
      </c>
      <c r="AL17" s="22">
        <v>0</v>
      </c>
      <c r="AM17" s="180">
        <v>0</v>
      </c>
      <c r="AN17" s="180">
        <f t="shared" si="0"/>
        <v>0</v>
      </c>
      <c r="AO17" s="22">
        <f t="shared" si="1"/>
        <v>8</v>
      </c>
      <c r="AP17" s="27">
        <v>0</v>
      </c>
      <c r="AQ17" s="27">
        <v>0</v>
      </c>
      <c r="AR17" s="27">
        <f t="shared" si="2"/>
        <v>0</v>
      </c>
      <c r="AS17" s="181">
        <f t="shared" si="3"/>
        <v>8</v>
      </c>
    </row>
    <row r="18" spans="1:45" ht="15.75" x14ac:dyDescent="0.25">
      <c r="A18" s="12">
        <v>11</v>
      </c>
      <c r="B18" s="172" t="s">
        <v>154</v>
      </c>
      <c r="C18" s="146">
        <v>12146</v>
      </c>
      <c r="D18" s="173" t="s">
        <v>156</v>
      </c>
      <c r="E18" s="130" t="s">
        <v>158</v>
      </c>
      <c r="F18" s="133" t="s">
        <v>158</v>
      </c>
      <c r="G18" s="138" t="s">
        <v>158</v>
      </c>
      <c r="H18" s="134" t="s">
        <v>158</v>
      </c>
      <c r="I18" s="142" t="s">
        <v>158</v>
      </c>
      <c r="J18" s="137" t="s">
        <v>158</v>
      </c>
      <c r="K18" s="130" t="s">
        <v>158</v>
      </c>
      <c r="L18" s="133" t="s">
        <v>158</v>
      </c>
      <c r="M18" s="138" t="s">
        <v>158</v>
      </c>
      <c r="N18" s="134" t="s">
        <v>158</v>
      </c>
      <c r="O18" s="142" t="s">
        <v>158</v>
      </c>
      <c r="P18" s="137" t="s">
        <v>158</v>
      </c>
      <c r="Q18" s="130" t="s">
        <v>158</v>
      </c>
      <c r="R18" s="133" t="s">
        <v>158</v>
      </c>
      <c r="S18" s="138" t="s">
        <v>158</v>
      </c>
      <c r="T18" s="134" t="s">
        <v>158</v>
      </c>
      <c r="U18" s="142" t="s">
        <v>158</v>
      </c>
      <c r="V18" s="137" t="s">
        <v>158</v>
      </c>
      <c r="W18" s="130" t="s">
        <v>158</v>
      </c>
      <c r="X18" s="26">
        <v>2</v>
      </c>
      <c r="Y18" s="25">
        <v>1</v>
      </c>
      <c r="Z18" s="134" t="s">
        <v>158</v>
      </c>
      <c r="AA18" s="142" t="s">
        <v>158</v>
      </c>
      <c r="AB18" s="137" t="s">
        <v>158</v>
      </c>
      <c r="AC18" s="130" t="s">
        <v>158</v>
      </c>
      <c r="AD18" s="133" t="s">
        <v>158</v>
      </c>
      <c r="AE18" s="138" t="s">
        <v>158</v>
      </c>
      <c r="AF18" s="134" t="s">
        <v>158</v>
      </c>
      <c r="AG18" s="142" t="s">
        <v>158</v>
      </c>
      <c r="AH18" s="137" t="s">
        <v>158</v>
      </c>
      <c r="AI18" s="130" t="s">
        <v>158</v>
      </c>
      <c r="AJ18" s="133" t="s">
        <v>158</v>
      </c>
      <c r="AK18" s="138" t="s">
        <v>158</v>
      </c>
      <c r="AL18" s="22">
        <v>0</v>
      </c>
      <c r="AM18" s="180">
        <v>0</v>
      </c>
      <c r="AN18" s="180">
        <f t="shared" si="0"/>
        <v>0</v>
      </c>
      <c r="AO18" s="22">
        <f t="shared" si="1"/>
        <v>3</v>
      </c>
      <c r="AP18" s="27">
        <v>0</v>
      </c>
      <c r="AQ18" s="27">
        <v>0</v>
      </c>
      <c r="AR18" s="27">
        <f t="shared" si="2"/>
        <v>0</v>
      </c>
      <c r="AS18" s="181">
        <f t="shared" si="3"/>
        <v>3</v>
      </c>
    </row>
    <row r="19" spans="1:45" ht="15.75" x14ac:dyDescent="0.25">
      <c r="A19" s="12">
        <v>12</v>
      </c>
      <c r="B19" s="172" t="s">
        <v>28</v>
      </c>
      <c r="C19" s="146">
        <v>7208</v>
      </c>
      <c r="D19" s="173" t="s">
        <v>56</v>
      </c>
      <c r="E19" s="130" t="s">
        <v>158</v>
      </c>
      <c r="F19" s="133" t="s">
        <v>158</v>
      </c>
      <c r="G19" s="138" t="s">
        <v>158</v>
      </c>
      <c r="H19" s="134" t="s">
        <v>158</v>
      </c>
      <c r="I19" s="142" t="s">
        <v>158</v>
      </c>
      <c r="J19" s="137" t="s">
        <v>158</v>
      </c>
      <c r="K19" s="130" t="s">
        <v>158</v>
      </c>
      <c r="L19" s="26">
        <v>1</v>
      </c>
      <c r="M19" s="25">
        <v>1</v>
      </c>
      <c r="N19" s="134" t="s">
        <v>158</v>
      </c>
      <c r="O19" s="142" t="s">
        <v>158</v>
      </c>
      <c r="P19" s="137" t="s">
        <v>158</v>
      </c>
      <c r="Q19" s="130" t="s">
        <v>158</v>
      </c>
      <c r="R19" s="133" t="s">
        <v>158</v>
      </c>
      <c r="S19" s="138" t="s">
        <v>158</v>
      </c>
      <c r="T19" s="134" t="s">
        <v>158</v>
      </c>
      <c r="U19" s="142" t="s">
        <v>158</v>
      </c>
      <c r="V19" s="137" t="s">
        <v>158</v>
      </c>
      <c r="W19" s="130" t="s">
        <v>158</v>
      </c>
      <c r="X19" s="133" t="s">
        <v>158</v>
      </c>
      <c r="Y19" s="138" t="s">
        <v>158</v>
      </c>
      <c r="Z19" s="134" t="s">
        <v>158</v>
      </c>
      <c r="AA19" s="142" t="s">
        <v>158</v>
      </c>
      <c r="AB19" s="137" t="s">
        <v>158</v>
      </c>
      <c r="AC19" s="130" t="s">
        <v>158</v>
      </c>
      <c r="AD19" s="133" t="s">
        <v>158</v>
      </c>
      <c r="AE19" s="138" t="s">
        <v>158</v>
      </c>
      <c r="AF19" s="134" t="s">
        <v>158</v>
      </c>
      <c r="AG19" s="142" t="s">
        <v>158</v>
      </c>
      <c r="AH19" s="137" t="s">
        <v>158</v>
      </c>
      <c r="AI19" s="130" t="s">
        <v>158</v>
      </c>
      <c r="AJ19" s="133" t="s">
        <v>158</v>
      </c>
      <c r="AK19" s="138" t="s">
        <v>158</v>
      </c>
      <c r="AL19" s="22">
        <v>0</v>
      </c>
      <c r="AM19" s="180">
        <v>0</v>
      </c>
      <c r="AN19" s="180">
        <f t="shared" si="0"/>
        <v>0</v>
      </c>
      <c r="AO19" s="22">
        <f t="shared" si="1"/>
        <v>2</v>
      </c>
      <c r="AP19" s="27">
        <v>0</v>
      </c>
      <c r="AQ19" s="27">
        <v>0</v>
      </c>
      <c r="AR19" s="27">
        <f t="shared" si="2"/>
        <v>0</v>
      </c>
      <c r="AS19" s="181">
        <f t="shared" si="3"/>
        <v>2</v>
      </c>
    </row>
    <row r="20" spans="1:45" ht="15.75" x14ac:dyDescent="0.25">
      <c r="A20" s="12"/>
      <c r="B20" s="172"/>
      <c r="C20" s="146"/>
      <c r="D20" s="173"/>
      <c r="E20" s="130" t="s">
        <v>158</v>
      </c>
      <c r="F20" s="133" t="s">
        <v>158</v>
      </c>
      <c r="G20" s="138" t="s">
        <v>158</v>
      </c>
      <c r="H20" s="134" t="s">
        <v>158</v>
      </c>
      <c r="I20" s="142" t="s">
        <v>158</v>
      </c>
      <c r="J20" s="137" t="s">
        <v>158</v>
      </c>
      <c r="K20" s="130" t="s">
        <v>158</v>
      </c>
      <c r="L20" s="133" t="s">
        <v>158</v>
      </c>
      <c r="M20" s="138" t="s">
        <v>158</v>
      </c>
      <c r="N20" s="134" t="s">
        <v>158</v>
      </c>
      <c r="O20" s="142" t="s">
        <v>158</v>
      </c>
      <c r="P20" s="137" t="s">
        <v>158</v>
      </c>
      <c r="Q20" s="130" t="s">
        <v>158</v>
      </c>
      <c r="R20" s="133" t="s">
        <v>158</v>
      </c>
      <c r="S20" s="138" t="s">
        <v>158</v>
      </c>
      <c r="T20" s="134" t="s">
        <v>158</v>
      </c>
      <c r="U20" s="142" t="s">
        <v>158</v>
      </c>
      <c r="V20" s="137" t="s">
        <v>158</v>
      </c>
      <c r="W20" s="130" t="s">
        <v>158</v>
      </c>
      <c r="X20" s="133" t="s">
        <v>158</v>
      </c>
      <c r="Y20" s="138" t="s">
        <v>158</v>
      </c>
      <c r="Z20" s="134" t="s">
        <v>158</v>
      </c>
      <c r="AA20" s="142" t="s">
        <v>158</v>
      </c>
      <c r="AB20" s="137" t="s">
        <v>158</v>
      </c>
      <c r="AC20" s="130" t="s">
        <v>158</v>
      </c>
      <c r="AD20" s="133" t="s">
        <v>158</v>
      </c>
      <c r="AE20" s="138" t="s">
        <v>158</v>
      </c>
      <c r="AF20" s="134" t="s">
        <v>158</v>
      </c>
      <c r="AG20" s="142" t="s">
        <v>158</v>
      </c>
      <c r="AH20" s="137" t="s">
        <v>158</v>
      </c>
      <c r="AI20" s="130" t="s">
        <v>158</v>
      </c>
      <c r="AJ20" s="133" t="s">
        <v>158</v>
      </c>
      <c r="AK20" s="138" t="s">
        <v>158</v>
      </c>
      <c r="AL20" s="22">
        <v>0</v>
      </c>
      <c r="AM20" s="180">
        <v>0</v>
      </c>
      <c r="AN20" s="180">
        <f t="shared" si="0"/>
        <v>0</v>
      </c>
      <c r="AO20" s="22">
        <f t="shared" si="1"/>
        <v>0</v>
      </c>
      <c r="AP20" s="27">
        <v>0</v>
      </c>
      <c r="AQ20" s="27">
        <v>0</v>
      </c>
      <c r="AR20" s="27">
        <f t="shared" si="2"/>
        <v>0</v>
      </c>
      <c r="AS20" s="181">
        <f t="shared" si="3"/>
        <v>0</v>
      </c>
    </row>
    <row r="21" spans="1:45" ht="16.5" thickBot="1" x14ac:dyDescent="0.3">
      <c r="A21" s="117"/>
      <c r="B21" s="174"/>
      <c r="C21" s="118"/>
      <c r="D21" s="175"/>
      <c r="E21" s="131" t="s">
        <v>158</v>
      </c>
      <c r="F21" s="139" t="s">
        <v>158</v>
      </c>
      <c r="G21" s="132" t="s">
        <v>158</v>
      </c>
      <c r="H21" s="135" t="s">
        <v>158</v>
      </c>
      <c r="I21" s="143" t="s">
        <v>158</v>
      </c>
      <c r="J21" s="136" t="s">
        <v>158</v>
      </c>
      <c r="K21" s="131" t="s">
        <v>158</v>
      </c>
      <c r="L21" s="139" t="s">
        <v>158</v>
      </c>
      <c r="M21" s="132" t="s">
        <v>158</v>
      </c>
      <c r="N21" s="135" t="s">
        <v>158</v>
      </c>
      <c r="O21" s="143" t="s">
        <v>158</v>
      </c>
      <c r="P21" s="136" t="s">
        <v>158</v>
      </c>
      <c r="Q21" s="131" t="s">
        <v>158</v>
      </c>
      <c r="R21" s="139" t="s">
        <v>158</v>
      </c>
      <c r="S21" s="132" t="s">
        <v>158</v>
      </c>
      <c r="T21" s="135" t="s">
        <v>158</v>
      </c>
      <c r="U21" s="143" t="s">
        <v>158</v>
      </c>
      <c r="V21" s="136" t="s">
        <v>158</v>
      </c>
      <c r="W21" s="131" t="s">
        <v>158</v>
      </c>
      <c r="X21" s="139" t="s">
        <v>158</v>
      </c>
      <c r="Y21" s="132" t="s">
        <v>158</v>
      </c>
      <c r="Z21" s="135" t="s">
        <v>158</v>
      </c>
      <c r="AA21" s="143" t="s">
        <v>158</v>
      </c>
      <c r="AB21" s="136" t="s">
        <v>158</v>
      </c>
      <c r="AC21" s="131" t="s">
        <v>158</v>
      </c>
      <c r="AD21" s="139" t="s">
        <v>158</v>
      </c>
      <c r="AE21" s="132" t="s">
        <v>158</v>
      </c>
      <c r="AF21" s="135" t="s">
        <v>158</v>
      </c>
      <c r="AG21" s="143" t="s">
        <v>158</v>
      </c>
      <c r="AH21" s="136" t="s">
        <v>158</v>
      </c>
      <c r="AI21" s="131" t="s">
        <v>158</v>
      </c>
      <c r="AJ21" s="139" t="s">
        <v>158</v>
      </c>
      <c r="AK21" s="132" t="s">
        <v>158</v>
      </c>
      <c r="AL21" s="23">
        <v>0</v>
      </c>
      <c r="AM21" s="182">
        <v>0</v>
      </c>
      <c r="AN21" s="182">
        <f t="shared" si="0"/>
        <v>0</v>
      </c>
      <c r="AO21" s="23">
        <f t="shared" si="1"/>
        <v>0</v>
      </c>
      <c r="AP21" s="28">
        <v>0</v>
      </c>
      <c r="AQ21" s="28">
        <v>0</v>
      </c>
      <c r="AR21" s="28">
        <f t="shared" si="2"/>
        <v>0</v>
      </c>
      <c r="AS21" s="183">
        <f t="shared" si="3"/>
        <v>0</v>
      </c>
    </row>
    <row r="22" spans="1:45" x14ac:dyDescent="0.25">
      <c r="B22" s="186" t="s">
        <v>1</v>
      </c>
      <c r="C22" s="186"/>
      <c r="D22" s="186"/>
      <c r="E22" s="186"/>
      <c r="F22" s="186"/>
      <c r="G22" s="186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</row>
    <row r="23" spans="1:45" x14ac:dyDescent="0.25">
      <c r="B23" s="186"/>
      <c r="C23" s="186"/>
      <c r="D23" s="186"/>
      <c r="E23" s="186"/>
      <c r="F23" s="186"/>
      <c r="G23" s="186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</row>
    <row r="24" spans="1:45" x14ac:dyDescent="0.25">
      <c r="B24" s="184" t="s">
        <v>180</v>
      </c>
    </row>
  </sheetData>
  <sortState ref="A8:AS21">
    <sortCondition descending="1" ref="AS8:AS21"/>
  </sortState>
  <mergeCells count="34">
    <mergeCell ref="AO3:AO6"/>
    <mergeCell ref="K5:M5"/>
    <mergeCell ref="H5:J5"/>
    <mergeCell ref="AL3:AL6"/>
    <mergeCell ref="B22:G23"/>
    <mergeCell ref="AS3:AS6"/>
    <mergeCell ref="AN3:AN6"/>
    <mergeCell ref="T5:V5"/>
    <mergeCell ref="W5:Y5"/>
    <mergeCell ref="Z5:AB5"/>
    <mergeCell ref="AC5:AE5"/>
    <mergeCell ref="AF5:AH5"/>
    <mergeCell ref="AC3:AE3"/>
    <mergeCell ref="AF3:AH3"/>
    <mergeCell ref="AI3:AK3"/>
    <mergeCell ref="AM3:AM6"/>
    <mergeCell ref="E4:E6"/>
    <mergeCell ref="N5:P5"/>
    <mergeCell ref="Q5:S5"/>
    <mergeCell ref="F4:F6"/>
    <mergeCell ref="A1:AS2"/>
    <mergeCell ref="A3:D6"/>
    <mergeCell ref="E3:G3"/>
    <mergeCell ref="H3:J3"/>
    <mergeCell ref="K3:M3"/>
    <mergeCell ref="N3:P3"/>
    <mergeCell ref="Q3:S3"/>
    <mergeCell ref="T3:V3"/>
    <mergeCell ref="W3:Y3"/>
    <mergeCell ref="Z3:AB3"/>
    <mergeCell ref="AI5:AK5"/>
    <mergeCell ref="AP3:AQ6"/>
    <mergeCell ref="AR3:AR6"/>
    <mergeCell ref="G4:G6"/>
  </mergeCells>
  <pageMargins left="0.7" right="0.7" top="0.75" bottom="0.75" header="0.3" footer="0.3"/>
  <pageSetup paperSize="9" scale="6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workbookViewId="0">
      <selection activeCell="N11" sqref="N11"/>
    </sheetView>
  </sheetViews>
  <sheetFormatPr defaultRowHeight="15" x14ac:dyDescent="0.25"/>
  <cols>
    <col min="1" max="1" width="9.140625" style="41"/>
    <col min="2" max="3" width="16.5703125" style="115" customWidth="1"/>
    <col min="4" max="4" width="22.85546875" style="115" customWidth="1"/>
    <col min="5" max="6" width="16.5703125" style="115" customWidth="1"/>
    <col min="7" max="7" width="22.85546875" style="115" customWidth="1"/>
    <col min="8" max="9" width="17.7109375" style="115" customWidth="1"/>
    <col min="10" max="10" width="17.7109375" style="42" bestFit="1" customWidth="1"/>
    <col min="11" max="11" width="16.5703125" style="42" customWidth="1"/>
    <col min="12" max="16384" width="9.140625" style="42"/>
  </cols>
  <sheetData>
    <row r="1" spans="1:11" ht="15" customHeight="1" x14ac:dyDescent="0.25">
      <c r="B1" s="222" t="s">
        <v>85</v>
      </c>
      <c r="C1" s="222"/>
      <c r="D1" s="222"/>
      <c r="E1" s="222"/>
      <c r="F1" s="222"/>
      <c r="G1" s="222"/>
      <c r="H1" s="222"/>
      <c r="I1" s="222"/>
      <c r="J1" s="222"/>
    </row>
    <row r="2" spans="1:11" ht="15.75" customHeight="1" thickBot="1" x14ac:dyDescent="0.3">
      <c r="B2" s="223"/>
      <c r="C2" s="223"/>
      <c r="D2" s="223"/>
      <c r="E2" s="223"/>
      <c r="F2" s="223"/>
      <c r="G2" s="223"/>
      <c r="H2" s="223"/>
      <c r="I2" s="223"/>
      <c r="J2" s="223"/>
    </row>
    <row r="3" spans="1:11" ht="15.75" thickBot="1" x14ac:dyDescent="0.3">
      <c r="B3" s="43" t="s">
        <v>86</v>
      </c>
      <c r="C3" s="44" t="s">
        <v>87</v>
      </c>
      <c r="D3" s="44" t="s">
        <v>88</v>
      </c>
      <c r="E3" s="44" t="s">
        <v>89</v>
      </c>
      <c r="F3" s="44" t="s">
        <v>90</v>
      </c>
      <c r="G3" s="44" t="s">
        <v>91</v>
      </c>
      <c r="H3" s="44" t="s">
        <v>92</v>
      </c>
      <c r="I3" s="44" t="s">
        <v>93</v>
      </c>
      <c r="J3" s="44" t="s">
        <v>94</v>
      </c>
      <c r="K3" s="44" t="s">
        <v>95</v>
      </c>
    </row>
    <row r="4" spans="1:11" x14ac:dyDescent="0.25">
      <c r="A4" s="213" t="s">
        <v>96</v>
      </c>
      <c r="B4" s="45">
        <v>52.500999999999998</v>
      </c>
      <c r="C4" s="46">
        <v>8.9591435185185173E-4</v>
      </c>
      <c r="D4" s="46">
        <v>1.3689699074074073E-3</v>
      </c>
      <c r="E4" s="47" t="s">
        <v>97</v>
      </c>
      <c r="F4" s="48" t="s">
        <v>98</v>
      </c>
      <c r="G4" s="47" t="s">
        <v>99</v>
      </c>
      <c r="H4" s="48" t="s">
        <v>100</v>
      </c>
      <c r="I4" s="49" t="s">
        <v>101</v>
      </c>
      <c r="J4" s="49"/>
      <c r="K4" s="49"/>
    </row>
    <row r="5" spans="1:11" x14ac:dyDescent="0.25">
      <c r="A5" s="214"/>
      <c r="B5" s="50" t="s">
        <v>102</v>
      </c>
      <c r="C5" s="50" t="s">
        <v>103</v>
      </c>
      <c r="D5" s="50" t="s">
        <v>104</v>
      </c>
      <c r="E5" s="50" t="s">
        <v>105</v>
      </c>
      <c r="F5" s="50" t="s">
        <v>106</v>
      </c>
      <c r="G5" s="50" t="s">
        <v>107</v>
      </c>
      <c r="H5" s="50" t="s">
        <v>108</v>
      </c>
      <c r="I5" s="51" t="s">
        <v>109</v>
      </c>
      <c r="J5" s="51"/>
      <c r="K5" s="51"/>
    </row>
    <row r="6" spans="1:11" ht="15.75" thickBot="1" x14ac:dyDescent="0.3">
      <c r="A6" s="215"/>
      <c r="B6" s="50">
        <v>2005</v>
      </c>
      <c r="C6" s="50">
        <v>2014</v>
      </c>
      <c r="D6" s="52">
        <v>2013</v>
      </c>
      <c r="E6" s="52">
        <v>2014</v>
      </c>
      <c r="F6" s="52">
        <v>2016</v>
      </c>
      <c r="G6" s="52">
        <v>2015</v>
      </c>
      <c r="H6" s="52">
        <v>2016</v>
      </c>
      <c r="I6" s="51">
        <v>2016</v>
      </c>
      <c r="J6" s="51"/>
      <c r="K6" s="51"/>
    </row>
    <row r="7" spans="1:11" x14ac:dyDescent="0.25">
      <c r="A7" s="216" t="s">
        <v>110</v>
      </c>
      <c r="B7" s="53">
        <v>53.244</v>
      </c>
      <c r="C7" s="54">
        <v>9.1593750000000008E-4</v>
      </c>
      <c r="D7" s="54">
        <v>1.4109606481481482E-3</v>
      </c>
      <c r="E7" s="55" t="s">
        <v>111</v>
      </c>
      <c r="F7" s="56" t="s">
        <v>112</v>
      </c>
      <c r="G7" s="57" t="s">
        <v>113</v>
      </c>
      <c r="H7" s="56" t="s">
        <v>114</v>
      </c>
      <c r="I7" s="58" t="s">
        <v>115</v>
      </c>
      <c r="J7" s="58"/>
      <c r="K7" s="58"/>
    </row>
    <row r="8" spans="1:11" x14ac:dyDescent="0.25">
      <c r="A8" s="217"/>
      <c r="B8" s="59" t="s">
        <v>116</v>
      </c>
      <c r="C8" s="59" t="s">
        <v>117</v>
      </c>
      <c r="D8" s="59" t="s">
        <v>118</v>
      </c>
      <c r="E8" s="59" t="s">
        <v>119</v>
      </c>
      <c r="F8" s="59" t="s">
        <v>120</v>
      </c>
      <c r="G8" s="59" t="s">
        <v>121</v>
      </c>
      <c r="H8" s="59" t="s">
        <v>122</v>
      </c>
      <c r="I8" s="60" t="s">
        <v>120</v>
      </c>
      <c r="J8" s="60"/>
      <c r="K8" s="60"/>
    </row>
    <row r="9" spans="1:11" ht="15.75" thickBot="1" x14ac:dyDescent="0.3">
      <c r="A9" s="218"/>
      <c r="B9" s="59">
        <v>2006</v>
      </c>
      <c r="C9" s="61">
        <v>2013</v>
      </c>
      <c r="D9" s="61">
        <v>2013</v>
      </c>
      <c r="E9" s="61">
        <v>2014</v>
      </c>
      <c r="F9" s="61">
        <v>2016</v>
      </c>
      <c r="G9" s="61">
        <v>2015</v>
      </c>
      <c r="H9" s="61">
        <v>2016</v>
      </c>
      <c r="I9" s="62">
        <v>2016</v>
      </c>
      <c r="J9" s="62"/>
      <c r="K9" s="62"/>
    </row>
    <row r="10" spans="1:11" x14ac:dyDescent="0.25">
      <c r="A10" s="219" t="s">
        <v>123</v>
      </c>
      <c r="B10" s="63">
        <v>54.64</v>
      </c>
      <c r="C10" s="64">
        <v>9.3423611111111105E-4</v>
      </c>
      <c r="D10" s="64">
        <v>1.4205902777777778E-3</v>
      </c>
      <c r="E10" s="65" t="s">
        <v>124</v>
      </c>
      <c r="F10" s="65" t="s">
        <v>125</v>
      </c>
      <c r="G10" s="65" t="s">
        <v>126</v>
      </c>
      <c r="H10" s="66" t="s">
        <v>127</v>
      </c>
      <c r="I10" s="67" t="s">
        <v>128</v>
      </c>
      <c r="J10" s="67"/>
      <c r="K10" s="67"/>
    </row>
    <row r="11" spans="1:11" x14ac:dyDescent="0.25">
      <c r="A11" s="220"/>
      <c r="B11" s="68" t="s">
        <v>129</v>
      </c>
      <c r="C11" s="68" t="s">
        <v>130</v>
      </c>
      <c r="D11" s="68" t="s">
        <v>131</v>
      </c>
      <c r="E11" s="68" t="s">
        <v>132</v>
      </c>
      <c r="F11" s="68" t="s">
        <v>133</v>
      </c>
      <c r="G11" s="68" t="s">
        <v>133</v>
      </c>
      <c r="H11" s="68" t="s">
        <v>134</v>
      </c>
      <c r="I11" s="69" t="s">
        <v>134</v>
      </c>
      <c r="J11" s="69"/>
      <c r="K11" s="69"/>
    </row>
    <row r="12" spans="1:11" ht="15.75" thickBot="1" x14ac:dyDescent="0.3">
      <c r="A12" s="221"/>
      <c r="B12" s="70">
        <v>2004</v>
      </c>
      <c r="C12" s="70">
        <v>2013</v>
      </c>
      <c r="D12" s="70">
        <v>2013</v>
      </c>
      <c r="E12" s="70">
        <v>2014</v>
      </c>
      <c r="F12" s="70">
        <v>2015</v>
      </c>
      <c r="G12" s="70">
        <v>2015</v>
      </c>
      <c r="H12" s="70">
        <v>2016</v>
      </c>
      <c r="I12" s="71">
        <v>2016</v>
      </c>
      <c r="J12" s="71"/>
      <c r="K12" s="71"/>
    </row>
    <row r="13" spans="1:11" x14ac:dyDescent="0.25">
      <c r="A13" s="224" t="s">
        <v>135</v>
      </c>
      <c r="B13" s="72">
        <v>58.712000000000003</v>
      </c>
      <c r="C13" s="73">
        <v>1.0221527777777779E-3</v>
      </c>
      <c r="D13" s="73">
        <v>1.5508564814814814E-3</v>
      </c>
      <c r="E13" s="74"/>
      <c r="F13" s="73">
        <v>9.3746527777777784E-4</v>
      </c>
      <c r="G13" s="74"/>
      <c r="H13" s="74"/>
      <c r="I13" s="75"/>
      <c r="J13" s="75"/>
      <c r="K13" s="75"/>
    </row>
    <row r="14" spans="1:11" x14ac:dyDescent="0.25">
      <c r="A14" s="225"/>
      <c r="B14" s="76" t="s">
        <v>136</v>
      </c>
      <c r="C14" s="76" t="s">
        <v>137</v>
      </c>
      <c r="D14" s="76" t="s">
        <v>107</v>
      </c>
      <c r="E14" s="76"/>
      <c r="F14" s="76" t="s">
        <v>138</v>
      </c>
      <c r="G14" s="76"/>
      <c r="H14" s="76"/>
      <c r="I14" s="77"/>
      <c r="J14" s="77"/>
      <c r="K14" s="77"/>
    </row>
    <row r="15" spans="1:11" ht="15.75" thickBot="1" x14ac:dyDescent="0.3">
      <c r="A15" s="226"/>
      <c r="B15" s="78">
        <v>2005</v>
      </c>
      <c r="C15" s="78">
        <v>2005</v>
      </c>
      <c r="D15" s="78">
        <v>2009</v>
      </c>
      <c r="E15" s="78"/>
      <c r="F15" s="78">
        <v>2012</v>
      </c>
      <c r="G15" s="78"/>
      <c r="H15" s="78"/>
      <c r="I15" s="79"/>
      <c r="J15" s="79"/>
      <c r="K15" s="79"/>
    </row>
    <row r="18" spans="1:11" ht="15" customHeight="1" x14ac:dyDescent="0.25">
      <c r="B18" s="222" t="s">
        <v>139</v>
      </c>
      <c r="C18" s="222"/>
      <c r="D18" s="222"/>
      <c r="E18" s="222"/>
      <c r="F18" s="222"/>
      <c r="G18" s="222"/>
      <c r="H18" s="222"/>
      <c r="I18" s="222"/>
      <c r="J18" s="222"/>
    </row>
    <row r="19" spans="1:11" ht="15.75" customHeight="1" thickBot="1" x14ac:dyDescent="0.3">
      <c r="B19" s="223"/>
      <c r="C19" s="223"/>
      <c r="D19" s="223"/>
      <c r="E19" s="223"/>
      <c r="F19" s="223"/>
      <c r="G19" s="223"/>
      <c r="H19" s="223"/>
      <c r="I19" s="223"/>
      <c r="J19" s="223"/>
    </row>
    <row r="20" spans="1:11" ht="15.75" thickBot="1" x14ac:dyDescent="0.3">
      <c r="B20" s="43" t="s">
        <v>86</v>
      </c>
      <c r="C20" s="44" t="s">
        <v>87</v>
      </c>
      <c r="D20" s="44" t="s">
        <v>88</v>
      </c>
      <c r="E20" s="44" t="s">
        <v>89</v>
      </c>
      <c r="F20" s="44" t="s">
        <v>90</v>
      </c>
      <c r="G20" s="44" t="s">
        <v>91</v>
      </c>
      <c r="H20" s="44" t="s">
        <v>92</v>
      </c>
      <c r="I20" s="44" t="s">
        <v>93</v>
      </c>
      <c r="J20" s="44" t="s">
        <v>94</v>
      </c>
      <c r="K20" s="44" t="s">
        <v>95</v>
      </c>
    </row>
    <row r="21" spans="1:11" x14ac:dyDescent="0.25">
      <c r="A21" s="213" t="s">
        <v>96</v>
      </c>
      <c r="B21" s="80"/>
      <c r="C21" s="46"/>
      <c r="D21" s="81" t="s">
        <v>140</v>
      </c>
      <c r="E21" s="47"/>
      <c r="F21" s="48"/>
      <c r="G21" s="47"/>
      <c r="H21" s="82" t="s">
        <v>141</v>
      </c>
      <c r="I21" s="83"/>
      <c r="J21" s="144" t="s">
        <v>161</v>
      </c>
      <c r="K21" s="49" t="s">
        <v>175</v>
      </c>
    </row>
    <row r="22" spans="1:11" x14ac:dyDescent="0.25">
      <c r="A22" s="214"/>
      <c r="B22" s="50"/>
      <c r="C22" s="50"/>
      <c r="D22" s="50" t="s">
        <v>106</v>
      </c>
      <c r="E22" s="50"/>
      <c r="F22" s="50"/>
      <c r="G22" s="50"/>
      <c r="H22" s="51" t="s">
        <v>104</v>
      </c>
      <c r="I22" s="84"/>
      <c r="J22" s="51" t="s">
        <v>162</v>
      </c>
      <c r="K22" s="51" t="s">
        <v>106</v>
      </c>
    </row>
    <row r="23" spans="1:11" ht="15.75" thickBot="1" x14ac:dyDescent="0.3">
      <c r="A23" s="214"/>
      <c r="B23" s="52"/>
      <c r="C23" s="52"/>
      <c r="D23" s="85">
        <v>42938</v>
      </c>
      <c r="E23" s="52"/>
      <c r="F23" s="52"/>
      <c r="G23" s="52"/>
      <c r="H23" s="86">
        <v>42854</v>
      </c>
      <c r="I23" s="87"/>
      <c r="J23" s="86">
        <v>42980</v>
      </c>
      <c r="K23" s="86">
        <v>43022</v>
      </c>
    </row>
    <row r="24" spans="1:11" x14ac:dyDescent="0.25">
      <c r="A24" s="214"/>
      <c r="B24" s="89"/>
      <c r="C24" s="89"/>
      <c r="D24" s="89"/>
      <c r="E24" s="89"/>
      <c r="F24" s="89"/>
      <c r="G24" s="89"/>
      <c r="H24" s="82" t="s">
        <v>142</v>
      </c>
      <c r="I24" s="90"/>
      <c r="J24" s="144" t="s">
        <v>178</v>
      </c>
      <c r="K24" s="91"/>
    </row>
    <row r="25" spans="1:11" x14ac:dyDescent="0.25">
      <c r="A25" s="214"/>
      <c r="B25" s="50"/>
      <c r="C25" s="50"/>
      <c r="D25" s="50"/>
      <c r="E25" s="50"/>
      <c r="F25" s="50"/>
      <c r="G25" s="50"/>
      <c r="H25" s="51" t="s">
        <v>106</v>
      </c>
      <c r="I25" s="84"/>
      <c r="J25" s="51" t="s">
        <v>106</v>
      </c>
      <c r="K25" s="51"/>
    </row>
    <row r="26" spans="1:11" ht="15.75" thickBot="1" x14ac:dyDescent="0.3">
      <c r="A26" s="214"/>
      <c r="B26" s="52"/>
      <c r="C26" s="52"/>
      <c r="D26" s="52"/>
      <c r="E26" s="52"/>
      <c r="F26" s="52"/>
      <c r="G26" s="52"/>
      <c r="H26" s="86">
        <v>42854</v>
      </c>
      <c r="I26" s="87"/>
      <c r="J26" s="86">
        <v>42980</v>
      </c>
      <c r="K26" s="88"/>
    </row>
    <row r="27" spans="1:11" hidden="1" x14ac:dyDescent="0.25">
      <c r="A27" s="214"/>
      <c r="B27" s="50"/>
      <c r="C27" s="50"/>
      <c r="D27" s="50"/>
      <c r="E27" s="50"/>
      <c r="F27" s="50"/>
      <c r="G27" s="50"/>
      <c r="H27" s="51"/>
      <c r="I27" s="84"/>
      <c r="J27" s="51"/>
      <c r="K27" s="51"/>
    </row>
    <row r="28" spans="1:11" hidden="1" x14ac:dyDescent="0.25">
      <c r="A28" s="214"/>
      <c r="B28" s="50"/>
      <c r="C28" s="50"/>
      <c r="D28" s="50"/>
      <c r="E28" s="50"/>
      <c r="F28" s="50"/>
      <c r="G28" s="50"/>
      <c r="H28" s="51"/>
      <c r="I28" s="84"/>
      <c r="J28" s="51"/>
      <c r="K28" s="51"/>
    </row>
    <row r="29" spans="1:11" ht="15.75" hidden="1" thickBot="1" x14ac:dyDescent="0.3">
      <c r="A29" s="214"/>
      <c r="B29" s="50"/>
      <c r="C29" s="50"/>
      <c r="D29" s="50"/>
      <c r="E29" s="50"/>
      <c r="F29" s="50"/>
      <c r="G29" s="50"/>
      <c r="H29" s="51"/>
      <c r="I29" s="84"/>
      <c r="J29" s="51"/>
      <c r="K29" s="51"/>
    </row>
    <row r="30" spans="1:11" hidden="1" x14ac:dyDescent="0.25">
      <c r="A30" s="214"/>
      <c r="B30" s="92"/>
      <c r="C30" s="92"/>
      <c r="D30" s="92"/>
      <c r="E30" s="92"/>
      <c r="F30" s="92"/>
      <c r="G30" s="92"/>
      <c r="H30" s="93"/>
      <c r="I30" s="94"/>
      <c r="J30" s="93"/>
      <c r="K30" s="93"/>
    </row>
    <row r="31" spans="1:11" hidden="1" x14ac:dyDescent="0.25">
      <c r="A31" s="214"/>
      <c r="B31" s="50"/>
      <c r="C31" s="50"/>
      <c r="D31" s="50"/>
      <c r="E31" s="50"/>
      <c r="F31" s="50"/>
      <c r="G31" s="50"/>
      <c r="H31" s="51"/>
      <c r="I31" s="84"/>
      <c r="J31" s="51"/>
      <c r="K31" s="51"/>
    </row>
    <row r="32" spans="1:11" ht="15.75" hidden="1" thickBot="1" x14ac:dyDescent="0.3">
      <c r="A32" s="215"/>
      <c r="B32" s="52"/>
      <c r="C32" s="52"/>
      <c r="D32" s="52"/>
      <c r="E32" s="52"/>
      <c r="F32" s="52"/>
      <c r="G32" s="52"/>
      <c r="H32" s="88"/>
      <c r="I32" s="87"/>
      <c r="J32" s="88"/>
      <c r="K32" s="88"/>
    </row>
    <row r="33" spans="1:11" x14ac:dyDescent="0.25">
      <c r="A33" s="216" t="s">
        <v>110</v>
      </c>
      <c r="B33" s="53"/>
      <c r="C33" s="54"/>
      <c r="D33" s="57" t="s">
        <v>143</v>
      </c>
      <c r="E33" s="55"/>
      <c r="F33" s="56" t="s">
        <v>144</v>
      </c>
      <c r="G33" s="55"/>
      <c r="H33" s="95" t="s">
        <v>145</v>
      </c>
      <c r="I33" s="96"/>
      <c r="J33" s="97" t="s">
        <v>163</v>
      </c>
      <c r="K33" s="97" t="s">
        <v>176</v>
      </c>
    </row>
    <row r="34" spans="1:11" x14ac:dyDescent="0.25">
      <c r="A34" s="217"/>
      <c r="B34" s="59"/>
      <c r="C34" s="59"/>
      <c r="D34" s="59" t="s">
        <v>146</v>
      </c>
      <c r="E34" s="59"/>
      <c r="F34" s="59" t="s">
        <v>146</v>
      </c>
      <c r="G34" s="59"/>
      <c r="H34" s="60" t="s">
        <v>120</v>
      </c>
      <c r="I34" s="98"/>
      <c r="J34" s="60" t="s">
        <v>134</v>
      </c>
      <c r="K34" s="60" t="s">
        <v>120</v>
      </c>
    </row>
    <row r="35" spans="1:11" ht="15.75" thickBot="1" x14ac:dyDescent="0.3">
      <c r="A35" s="217"/>
      <c r="B35" s="61"/>
      <c r="C35" s="61"/>
      <c r="D35" s="99">
        <v>42938</v>
      </c>
      <c r="E35" s="61"/>
      <c r="F35" s="99">
        <v>42903</v>
      </c>
      <c r="G35" s="61"/>
      <c r="H35" s="100">
        <v>42854</v>
      </c>
      <c r="I35" s="101"/>
      <c r="J35" s="100">
        <v>42980</v>
      </c>
      <c r="K35" s="100">
        <v>43022</v>
      </c>
    </row>
    <row r="36" spans="1:11" x14ac:dyDescent="0.25">
      <c r="A36" s="217"/>
      <c r="B36" s="102"/>
      <c r="C36" s="102"/>
      <c r="D36" s="102"/>
      <c r="E36" s="102"/>
      <c r="F36" s="102"/>
      <c r="G36" s="102"/>
      <c r="H36" s="95" t="s">
        <v>147</v>
      </c>
      <c r="I36" s="103"/>
      <c r="J36" s="97" t="s">
        <v>166</v>
      </c>
      <c r="K36" s="104"/>
    </row>
    <row r="37" spans="1:11" x14ac:dyDescent="0.25">
      <c r="A37" s="217"/>
      <c r="B37" s="59"/>
      <c r="C37" s="59"/>
      <c r="D37" s="59"/>
      <c r="E37" s="59"/>
      <c r="F37" s="59"/>
      <c r="G37" s="59"/>
      <c r="H37" s="60" t="s">
        <v>120</v>
      </c>
      <c r="I37" s="98"/>
      <c r="J37" s="60" t="s">
        <v>120</v>
      </c>
      <c r="K37" s="60"/>
    </row>
    <row r="38" spans="1:11" ht="15.75" thickBot="1" x14ac:dyDescent="0.3">
      <c r="A38" s="217"/>
      <c r="B38" s="61"/>
      <c r="C38" s="61"/>
      <c r="D38" s="61"/>
      <c r="E38" s="61"/>
      <c r="F38" s="61"/>
      <c r="G38" s="61"/>
      <c r="H38" s="100">
        <v>42854</v>
      </c>
      <c r="I38" s="101"/>
      <c r="J38" s="100">
        <v>42980</v>
      </c>
      <c r="K38" s="62"/>
    </row>
    <row r="39" spans="1:11" hidden="1" x14ac:dyDescent="0.25">
      <c r="A39" s="217"/>
      <c r="B39" s="105"/>
      <c r="C39" s="105"/>
      <c r="D39" s="105"/>
      <c r="E39" s="105"/>
      <c r="F39" s="105"/>
      <c r="G39" s="105"/>
      <c r="H39" s="106"/>
      <c r="I39" s="107"/>
      <c r="J39" s="106"/>
      <c r="K39" s="106"/>
    </row>
    <row r="40" spans="1:11" hidden="1" x14ac:dyDescent="0.25">
      <c r="A40" s="217"/>
      <c r="B40" s="59"/>
      <c r="C40" s="59"/>
      <c r="D40" s="59"/>
      <c r="E40" s="59"/>
      <c r="F40" s="59"/>
      <c r="G40" s="59"/>
      <c r="H40" s="60"/>
      <c r="I40" s="98"/>
      <c r="J40" s="60"/>
      <c r="K40" s="60"/>
    </row>
    <row r="41" spans="1:11" ht="15.75" hidden="1" thickBot="1" x14ac:dyDescent="0.3">
      <c r="A41" s="217"/>
      <c r="B41" s="61"/>
      <c r="C41" s="61"/>
      <c r="D41" s="61"/>
      <c r="E41" s="61"/>
      <c r="F41" s="61"/>
      <c r="G41" s="61"/>
      <c r="H41" s="62"/>
      <c r="I41" s="101"/>
      <c r="J41" s="62"/>
      <c r="K41" s="62"/>
    </row>
    <row r="42" spans="1:11" hidden="1" x14ac:dyDescent="0.25">
      <c r="A42" s="217"/>
      <c r="B42" s="59"/>
      <c r="C42" s="59"/>
      <c r="D42" s="59"/>
      <c r="E42" s="59"/>
      <c r="F42" s="59"/>
      <c r="G42" s="59"/>
      <c r="H42" s="59"/>
      <c r="I42" s="60"/>
      <c r="J42" s="60"/>
      <c r="K42" s="60"/>
    </row>
    <row r="43" spans="1:11" hidden="1" x14ac:dyDescent="0.25">
      <c r="A43" s="217"/>
      <c r="B43" s="59"/>
      <c r="C43" s="59"/>
      <c r="D43" s="59"/>
      <c r="E43" s="59"/>
      <c r="F43" s="59"/>
      <c r="G43" s="59"/>
      <c r="H43" s="59"/>
      <c r="I43" s="60"/>
      <c r="J43" s="60"/>
      <c r="K43" s="60"/>
    </row>
    <row r="44" spans="1:11" ht="15.75" hidden="1" thickBot="1" x14ac:dyDescent="0.3">
      <c r="A44" s="218"/>
      <c r="B44" s="59"/>
      <c r="C44" s="59"/>
      <c r="D44" s="59"/>
      <c r="E44" s="59"/>
      <c r="F44" s="59"/>
      <c r="G44" s="59"/>
      <c r="H44" s="59"/>
      <c r="I44" s="60"/>
      <c r="J44" s="60"/>
      <c r="K44" s="60"/>
    </row>
    <row r="45" spans="1:11" x14ac:dyDescent="0.25">
      <c r="A45" s="219" t="s">
        <v>123</v>
      </c>
      <c r="B45" s="108"/>
      <c r="C45" s="109"/>
      <c r="D45" s="109"/>
      <c r="E45" s="110"/>
      <c r="F45" s="111"/>
      <c r="G45" s="110"/>
      <c r="H45" s="111"/>
      <c r="I45" s="112"/>
      <c r="J45" s="157" t="s">
        <v>164</v>
      </c>
      <c r="K45" s="157" t="s">
        <v>177</v>
      </c>
    </row>
    <row r="46" spans="1:11" x14ac:dyDescent="0.25">
      <c r="A46" s="220"/>
      <c r="B46" s="68"/>
      <c r="C46" s="68"/>
      <c r="D46" s="68"/>
      <c r="E46" s="68"/>
      <c r="F46" s="68"/>
      <c r="G46" s="68"/>
      <c r="H46" s="68"/>
      <c r="I46" s="69"/>
      <c r="J46" s="69" t="s">
        <v>165</v>
      </c>
      <c r="K46" s="69" t="s">
        <v>165</v>
      </c>
    </row>
    <row r="47" spans="1:11" ht="15.75" thickBot="1" x14ac:dyDescent="0.3">
      <c r="A47" s="220"/>
      <c r="B47" s="70"/>
      <c r="C47" s="70"/>
      <c r="D47" s="70"/>
      <c r="E47" s="70"/>
      <c r="F47" s="70"/>
      <c r="G47" s="70"/>
      <c r="H47" s="70"/>
      <c r="I47" s="71"/>
      <c r="J47" s="145">
        <v>42980</v>
      </c>
      <c r="K47" s="145">
        <v>43022</v>
      </c>
    </row>
    <row r="48" spans="1:11" hidden="1" x14ac:dyDescent="0.25">
      <c r="A48" s="220"/>
      <c r="B48" s="68"/>
      <c r="C48" s="68"/>
      <c r="D48" s="68"/>
      <c r="E48" s="68"/>
      <c r="F48" s="68"/>
      <c r="G48" s="68"/>
      <c r="H48" s="68"/>
      <c r="I48" s="69"/>
      <c r="J48" s="69"/>
      <c r="K48" s="69"/>
    </row>
    <row r="49" spans="1:11" hidden="1" x14ac:dyDescent="0.25">
      <c r="A49" s="220"/>
      <c r="B49" s="68"/>
      <c r="C49" s="68"/>
      <c r="D49" s="68"/>
      <c r="E49" s="68"/>
      <c r="F49" s="68"/>
      <c r="G49" s="68"/>
      <c r="H49" s="68"/>
      <c r="I49" s="69"/>
      <c r="J49" s="69"/>
      <c r="K49" s="69"/>
    </row>
    <row r="50" spans="1:11" ht="15.75" hidden="1" thickBot="1" x14ac:dyDescent="0.3">
      <c r="A50" s="220"/>
      <c r="B50" s="68"/>
      <c r="C50" s="68"/>
      <c r="D50" s="68"/>
      <c r="E50" s="68"/>
      <c r="F50" s="68"/>
      <c r="G50" s="68"/>
      <c r="H50" s="68"/>
      <c r="I50" s="69"/>
      <c r="J50" s="69"/>
      <c r="K50" s="69"/>
    </row>
    <row r="51" spans="1:11" hidden="1" x14ac:dyDescent="0.25">
      <c r="A51" s="220"/>
      <c r="B51" s="113"/>
      <c r="C51" s="113"/>
      <c r="D51" s="113"/>
      <c r="E51" s="113"/>
      <c r="F51" s="113"/>
      <c r="G51" s="113"/>
      <c r="H51" s="113"/>
      <c r="I51" s="114"/>
      <c r="J51" s="114"/>
      <c r="K51" s="114"/>
    </row>
    <row r="52" spans="1:11" hidden="1" x14ac:dyDescent="0.25">
      <c r="A52" s="220"/>
      <c r="B52" s="68"/>
      <c r="C52" s="68"/>
      <c r="D52" s="68"/>
      <c r="E52" s="68"/>
      <c r="F52" s="68"/>
      <c r="G52" s="68"/>
      <c r="H52" s="68"/>
      <c r="I52" s="69"/>
      <c r="J52" s="69"/>
      <c r="K52" s="69"/>
    </row>
    <row r="53" spans="1:11" ht="15.75" hidden="1" thickBot="1" x14ac:dyDescent="0.3">
      <c r="A53" s="220"/>
      <c r="B53" s="70"/>
      <c r="C53" s="70"/>
      <c r="D53" s="70"/>
      <c r="E53" s="70"/>
      <c r="F53" s="70"/>
      <c r="G53" s="70"/>
      <c r="H53" s="70"/>
      <c r="I53" s="71"/>
      <c r="J53" s="71"/>
      <c r="K53" s="71"/>
    </row>
    <row r="54" spans="1:11" x14ac:dyDescent="0.25">
      <c r="A54" s="220"/>
      <c r="B54" s="68"/>
      <c r="C54" s="68"/>
      <c r="D54" s="68"/>
      <c r="E54" s="68"/>
      <c r="F54" s="68"/>
      <c r="G54" s="68"/>
      <c r="H54" s="68"/>
      <c r="I54" s="69"/>
      <c r="J54" s="69"/>
      <c r="K54" s="69"/>
    </row>
    <row r="55" spans="1:11" x14ac:dyDescent="0.25">
      <c r="A55" s="220"/>
      <c r="B55" s="68"/>
      <c r="C55" s="68"/>
      <c r="D55" s="68"/>
      <c r="E55" s="68"/>
      <c r="F55" s="68"/>
      <c r="G55" s="68"/>
      <c r="H55" s="68"/>
      <c r="I55" s="69"/>
      <c r="J55" s="69"/>
      <c r="K55" s="69"/>
    </row>
    <row r="56" spans="1:11" ht="15.75" thickBot="1" x14ac:dyDescent="0.3">
      <c r="A56" s="221"/>
      <c r="B56" s="70"/>
      <c r="C56" s="70"/>
      <c r="D56" s="70"/>
      <c r="E56" s="70"/>
      <c r="F56" s="70"/>
      <c r="G56" s="70"/>
      <c r="H56" s="70"/>
      <c r="I56" s="71"/>
      <c r="J56" s="71"/>
      <c r="K56" s="71"/>
    </row>
  </sheetData>
  <mergeCells count="9">
    <mergeCell ref="A21:A32"/>
    <mergeCell ref="A33:A44"/>
    <mergeCell ref="A45:A56"/>
    <mergeCell ref="B1:J2"/>
    <mergeCell ref="A4:A6"/>
    <mergeCell ref="A7:A9"/>
    <mergeCell ref="A10:A12"/>
    <mergeCell ref="A13:A15"/>
    <mergeCell ref="B18:J19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Superhatch overall</vt:lpstr>
      <vt:lpstr>Class A</vt:lpstr>
      <vt:lpstr>Class B</vt:lpstr>
      <vt:lpstr>Class C</vt:lpstr>
      <vt:lpstr>Lap Records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Atkinson Allison</cp:lastModifiedBy>
  <cp:lastPrinted>2017-10-21T06:54:15Z</cp:lastPrinted>
  <dcterms:created xsi:type="dcterms:W3CDTF">2012-03-03T08:29:38Z</dcterms:created>
  <dcterms:modified xsi:type="dcterms:W3CDTF">2017-11-10T10:25:48Z</dcterms:modified>
</cp:coreProperties>
</file>