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torsport Durban\Documents\2017 Results and Scoring\Powasol XTreme Enduro\"/>
    </mc:Choice>
  </mc:AlternateContent>
  <bookViews>
    <workbookView xWindow="0" yWindow="0" windowWidth="19200" windowHeight="7755" tabRatio="822"/>
  </bookViews>
  <sheets>
    <sheet name="Gold Class (Regional)" sheetId="5" r:id="rId1"/>
    <sheet name="Silver Class (Clubmans)" sheetId="4" r:id="rId2"/>
  </sheets>
  <calcPr calcId="152511"/>
</workbook>
</file>

<file path=xl/calcChain.xml><?xml version="1.0" encoding="utf-8"?>
<calcChain xmlns="http://schemas.openxmlformats.org/spreadsheetml/2006/main">
  <c r="L85" i="4" l="1"/>
  <c r="L84" i="4"/>
  <c r="L83" i="4"/>
  <c r="L82" i="4"/>
  <c r="L45" i="4"/>
  <c r="L43" i="4"/>
  <c r="L64" i="5"/>
  <c r="L63" i="5"/>
  <c r="L62" i="5"/>
  <c r="L61" i="5"/>
  <c r="L40" i="5"/>
  <c r="L37" i="5"/>
  <c r="L33" i="5"/>
  <c r="L30" i="5"/>
  <c r="L25" i="5"/>
  <c r="L31" i="4" l="1"/>
  <c r="L81" i="4"/>
  <c r="L39" i="4"/>
  <c r="L23" i="4"/>
  <c r="L60" i="5"/>
  <c r="L59" i="5"/>
  <c r="L45" i="5"/>
  <c r="L43" i="5"/>
  <c r="L36" i="5"/>
  <c r="L32" i="5"/>
  <c r="L28" i="5"/>
  <c r="L22" i="5"/>
  <c r="L38" i="4" l="1"/>
  <c r="L80" i="4"/>
  <c r="L79" i="4"/>
  <c r="L78" i="4"/>
  <c r="L62" i="4"/>
  <c r="L61" i="4"/>
  <c r="L37" i="4"/>
  <c r="L60" i="4"/>
  <c r="L59" i="4"/>
  <c r="L58" i="4"/>
  <c r="L57" i="4"/>
  <c r="L56" i="4"/>
  <c r="L32" i="4"/>
  <c r="L53" i="4"/>
  <c r="L51" i="4"/>
  <c r="L48" i="4"/>
  <c r="L46" i="4"/>
  <c r="L11" i="4"/>
  <c r="L9" i="4"/>
  <c r="L40" i="4"/>
  <c r="L17" i="4"/>
  <c r="L65" i="5"/>
  <c r="L13" i="5"/>
  <c r="L58" i="5"/>
  <c r="L47" i="5"/>
  <c r="L42" i="5"/>
  <c r="L39" i="5"/>
  <c r="L35" i="5"/>
  <c r="L31" i="5"/>
  <c r="L29" i="5"/>
  <c r="L27" i="5"/>
  <c r="L16" i="5"/>
  <c r="L63" i="4" l="1"/>
  <c r="L35" i="4"/>
  <c r="L25" i="4"/>
  <c r="L22" i="4"/>
  <c r="L77" i="4"/>
  <c r="L76" i="4"/>
  <c r="L75" i="4"/>
  <c r="L74" i="4"/>
  <c r="L73" i="4"/>
  <c r="L72" i="4"/>
  <c r="L33" i="4"/>
  <c r="L71" i="4"/>
  <c r="L19" i="4"/>
  <c r="L70" i="4"/>
  <c r="L64" i="4"/>
  <c r="L69" i="4"/>
  <c r="L41" i="4"/>
  <c r="L34" i="4"/>
  <c r="L6" i="4"/>
  <c r="L16" i="4"/>
  <c r="L24" i="4"/>
  <c r="L21" i="4"/>
  <c r="L68" i="4" l="1"/>
  <c r="L67" i="4"/>
  <c r="L66" i="4"/>
  <c r="L65" i="4"/>
  <c r="L49" i="4"/>
  <c r="L55" i="4"/>
  <c r="L54" i="4"/>
  <c r="L52" i="4"/>
  <c r="L57" i="5"/>
  <c r="L56" i="5"/>
  <c r="L55" i="5"/>
  <c r="L12" i="5"/>
  <c r="L23" i="5"/>
  <c r="L24" i="5"/>
  <c r="L54" i="5"/>
  <c r="L53" i="5"/>
  <c r="L52" i="5"/>
  <c r="L18" i="5"/>
  <c r="L51" i="5"/>
  <c r="L50" i="5"/>
  <c r="L49" i="5"/>
  <c r="L66" i="5" l="1"/>
  <c r="L48" i="5"/>
  <c r="L46" i="5"/>
  <c r="L44" i="5"/>
  <c r="L41" i="5"/>
  <c r="L38" i="5"/>
  <c r="L34" i="5"/>
  <c r="L15" i="5"/>
  <c r="L20" i="5"/>
  <c r="L10" i="5"/>
  <c r="L26" i="5"/>
  <c r="L9" i="5"/>
  <c r="L19" i="5"/>
  <c r="L14" i="5"/>
  <c r="L11" i="5"/>
  <c r="L8" i="5"/>
  <c r="L7" i="5"/>
  <c r="L21" i="5"/>
  <c r="L6" i="5"/>
  <c r="L17" i="5"/>
  <c r="L87" i="4"/>
  <c r="L86" i="4"/>
  <c r="L50" i="4"/>
  <c r="L47" i="4"/>
  <c r="L13" i="4"/>
  <c r="L27" i="4"/>
  <c r="L28" i="4"/>
  <c r="L18" i="4"/>
  <c r="L44" i="4"/>
  <c r="L42" i="4"/>
  <c r="L26" i="4"/>
  <c r="L30" i="4"/>
  <c r="L10" i="4"/>
  <c r="L36" i="4"/>
  <c r="L7" i="4"/>
  <c r="L29" i="4"/>
  <c r="L8" i="4"/>
  <c r="L14" i="4"/>
  <c r="L12" i="4"/>
  <c r="L15" i="4"/>
  <c r="L20" i="4"/>
</calcChain>
</file>

<file path=xl/sharedStrings.xml><?xml version="1.0" encoding="utf-8"?>
<sst xmlns="http://schemas.openxmlformats.org/spreadsheetml/2006/main" count="407" uniqueCount="192">
  <si>
    <t>Pos</t>
  </si>
  <si>
    <t>TOTAL</t>
  </si>
  <si>
    <t>PROVISIONAL RESULTS SUBJECT TO CHANGE</t>
  </si>
  <si>
    <t>MSA LICENCE NUMBER</t>
  </si>
  <si>
    <t>REGION</t>
  </si>
  <si>
    <t>COMPETITOR NAME &amp; SURNAME</t>
  </si>
  <si>
    <t>RACE NUMBER</t>
  </si>
  <si>
    <t xml:space="preserve"> </t>
  </si>
  <si>
    <t>2017 KWAZULU NATAL XTREME ENDURO CHAMPIONSHIP - GOLD CLASS (REGIONAL)</t>
  </si>
  <si>
    <t>2017 KWAZULU NATAL XTREME ENDURO CHAMPIONSHIP -  SILVER CLASS (CLUBMANS)</t>
  </si>
  <si>
    <t>Scott Bouverie</t>
  </si>
  <si>
    <t>Will Slater</t>
  </si>
  <si>
    <t>Chayse Orsmond</t>
  </si>
  <si>
    <t>Chris Barnes</t>
  </si>
  <si>
    <t>Kyle Purchase</t>
  </si>
  <si>
    <t>William Gillitt</t>
  </si>
  <si>
    <t>Matthew Green</t>
  </si>
  <si>
    <t>Gareth Cole</t>
  </si>
  <si>
    <t>Hayden Louw</t>
  </si>
  <si>
    <t>Dalan Hall</t>
  </si>
  <si>
    <t>Matthew Barnes</t>
  </si>
  <si>
    <t>William Luxford</t>
  </si>
  <si>
    <t>Warick Neave</t>
  </si>
  <si>
    <t>Wesley Finch</t>
  </si>
  <si>
    <t>Kayde Mante</t>
  </si>
  <si>
    <t>Josh Bailey</t>
  </si>
  <si>
    <t>George Purchase</t>
  </si>
  <si>
    <t>Michiel Kotze</t>
  </si>
  <si>
    <t>Clint Dreyer</t>
  </si>
  <si>
    <t>Terence Kirstein</t>
  </si>
  <si>
    <t>JP Fourie</t>
  </si>
  <si>
    <t>Tristan Robins</t>
  </si>
  <si>
    <t>Ryan Finch</t>
  </si>
  <si>
    <t>Calvin Hume</t>
  </si>
  <si>
    <t>Mannie Bezuidenhout</t>
  </si>
  <si>
    <t>Tyler Robins</t>
  </si>
  <si>
    <t>Kirsten Landman</t>
  </si>
  <si>
    <t>Jason Munro</t>
  </si>
  <si>
    <t>KZN</t>
  </si>
  <si>
    <t>E191</t>
  </si>
  <si>
    <t>E135</t>
  </si>
  <si>
    <t>C313</t>
  </si>
  <si>
    <t>South Coast</t>
  </si>
  <si>
    <t>Extreme</t>
  </si>
  <si>
    <t>DNF</t>
  </si>
  <si>
    <t>Ethan Coetzer</t>
  </si>
  <si>
    <t>Warren Low</t>
  </si>
  <si>
    <t>Stuart Gregory</t>
  </si>
  <si>
    <t>Luke McLelland</t>
  </si>
  <si>
    <t>Cazir Naroth</t>
  </si>
  <si>
    <t>Kevin Biljon</t>
  </si>
  <si>
    <t>Barry Glanz</t>
  </si>
  <si>
    <t>Damian Souchon</t>
  </si>
  <si>
    <t>Jason Kruis</t>
  </si>
  <si>
    <t>Greg Nairn</t>
  </si>
  <si>
    <t>Brad Dreyer</t>
  </si>
  <si>
    <t>Leslie Prinsloo</t>
  </si>
  <si>
    <t>Marius Janse van Rensburg</t>
  </si>
  <si>
    <t>Etienne Steyn</t>
  </si>
  <si>
    <t>Danie Fourie</t>
  </si>
  <si>
    <t>Chris Crawford</t>
  </si>
  <si>
    <t>Colin Mitchell</t>
  </si>
  <si>
    <t>Tyrone Snyman</t>
  </si>
  <si>
    <t>Kent Dreyer</t>
  </si>
  <si>
    <t>Paul Vosloo</t>
  </si>
  <si>
    <t>Rafe Wilkinson</t>
  </si>
  <si>
    <t>Andy van Vuuren</t>
  </si>
  <si>
    <t>JD Bruwer</t>
  </si>
  <si>
    <t>Terance Beach</t>
  </si>
  <si>
    <t>Ethan Bailey</t>
  </si>
  <si>
    <t>Quintin van der Bank</t>
  </si>
  <si>
    <t>DNS</t>
  </si>
  <si>
    <t xml:space="preserve">KZN </t>
  </si>
  <si>
    <t>C315</t>
  </si>
  <si>
    <t>C91</t>
  </si>
  <si>
    <t>CF22</t>
  </si>
  <si>
    <t>E87</t>
  </si>
  <si>
    <t>C213</t>
  </si>
  <si>
    <t>C68</t>
  </si>
  <si>
    <t>C143</t>
  </si>
  <si>
    <t>C388</t>
  </si>
  <si>
    <t>C178</t>
  </si>
  <si>
    <t>C684</t>
  </si>
  <si>
    <t>C444</t>
  </si>
  <si>
    <t>Mountain</t>
  </si>
  <si>
    <t>Massacre</t>
  </si>
  <si>
    <t>Brett Swanepoel</t>
  </si>
  <si>
    <t>Luke Williams</t>
  </si>
  <si>
    <t>Matthew Smith</t>
  </si>
  <si>
    <t>Guy Bonandrini</t>
  </si>
  <si>
    <t>Bruce Swanepoel</t>
  </si>
  <si>
    <t>Kevin Peters</t>
  </si>
  <si>
    <t>Mark Millar</t>
  </si>
  <si>
    <t>C135</t>
  </si>
  <si>
    <t>Trevor Finlay</t>
  </si>
  <si>
    <t>Curt Cameron</t>
  </si>
  <si>
    <t>C510</t>
  </si>
  <si>
    <t>Jason Barry</t>
  </si>
  <si>
    <t>C430</t>
  </si>
  <si>
    <t>Charles Cameron</t>
  </si>
  <si>
    <t>C252</t>
  </si>
  <si>
    <t>Ryan Matchatt</t>
  </si>
  <si>
    <t>C24</t>
  </si>
  <si>
    <t>David Hellestoe</t>
  </si>
  <si>
    <t>C364</t>
  </si>
  <si>
    <t>Nico Kidson</t>
  </si>
  <si>
    <t>Brandon Barendse</t>
  </si>
  <si>
    <t>C195</t>
  </si>
  <si>
    <t>Jordan Cloete</t>
  </si>
  <si>
    <t>Calvin Brophy</t>
  </si>
  <si>
    <t>C155</t>
  </si>
  <si>
    <t>Dean Cameron</t>
  </si>
  <si>
    <t>C457</t>
  </si>
  <si>
    <t>Riaan van Rooyen</t>
  </si>
  <si>
    <t>C505</t>
  </si>
  <si>
    <t>Rudi van der Merwe</t>
  </si>
  <si>
    <t>C303</t>
  </si>
  <si>
    <t>Nick Walker</t>
  </si>
  <si>
    <t>Sean Young</t>
  </si>
  <si>
    <t>C577</t>
  </si>
  <si>
    <t>Timberland</t>
  </si>
  <si>
    <t>Brendon Smith</t>
  </si>
  <si>
    <t>Justin Flemmer</t>
  </si>
  <si>
    <t>Taki Bogiages</t>
  </si>
  <si>
    <t>Tyler Cunniffe</t>
  </si>
  <si>
    <t>Bryce van Heerden</t>
  </si>
  <si>
    <t>Joshua Thorburn</t>
  </si>
  <si>
    <t>Richard Cunniffe</t>
  </si>
  <si>
    <t>Joshua van der Merwe</t>
  </si>
  <si>
    <t>Kyle Flanagan</t>
  </si>
  <si>
    <t>Warren Barwell</t>
  </si>
  <si>
    <t>Sean Hunter</t>
  </si>
  <si>
    <t>Jason Kozinsky</t>
  </si>
  <si>
    <t>Justin Lourens</t>
  </si>
  <si>
    <t>Devon Mackenzie</t>
  </si>
  <si>
    <t>Malcolm Petersen</t>
  </si>
  <si>
    <t>Hamish Rennie</t>
  </si>
  <si>
    <t>Jason Wheatcroft</t>
  </si>
  <si>
    <t>Sean Koekemoer</t>
  </si>
  <si>
    <t>Michael Spencer</t>
  </si>
  <si>
    <t>Ren Mackintosh</t>
  </si>
  <si>
    <t>Hansie Wagenaar</t>
  </si>
  <si>
    <t>C232</t>
  </si>
  <si>
    <t>Shaun Tilley</t>
  </si>
  <si>
    <t>K735</t>
  </si>
  <si>
    <t>Dylan Gainsford</t>
  </si>
  <si>
    <t>Mark Manning</t>
  </si>
  <si>
    <t>K719</t>
  </si>
  <si>
    <t>Jack Nel</t>
  </si>
  <si>
    <t>Dennis van der Merwe</t>
  </si>
  <si>
    <t>Clinton van Rooyen</t>
  </si>
  <si>
    <t>W109</t>
  </si>
  <si>
    <t>David Visagie</t>
  </si>
  <si>
    <t>W634</t>
  </si>
  <si>
    <t>Philip Roodt</t>
  </si>
  <si>
    <t>C126</t>
  </si>
  <si>
    <t>Justin Campbell</t>
  </si>
  <si>
    <t>Bruce May</t>
  </si>
  <si>
    <t>Victor Walker-Randall</t>
  </si>
  <si>
    <t>C810</t>
  </si>
  <si>
    <t>Dragons</t>
  </si>
  <si>
    <t>Back</t>
  </si>
  <si>
    <t>Travis Teasdale</t>
  </si>
  <si>
    <t>E1</t>
  </si>
  <si>
    <t>Blake Gutzeit</t>
  </si>
  <si>
    <t>E7</t>
  </si>
  <si>
    <t>Mickey Hayter</t>
  </si>
  <si>
    <t>Donovan Viljoen</t>
  </si>
  <si>
    <t>Clayton Hood</t>
  </si>
  <si>
    <t>Achim Bergmann</t>
  </si>
  <si>
    <t>Nick Floros</t>
  </si>
  <si>
    <t>John Thompson</t>
  </si>
  <si>
    <t>Brad Cox</t>
  </si>
  <si>
    <t>Zack Da Silva</t>
  </si>
  <si>
    <t>NR</t>
  </si>
  <si>
    <t>Greg Keth</t>
  </si>
  <si>
    <t>C207</t>
  </si>
  <si>
    <t>Xtreme</t>
  </si>
  <si>
    <t>1000</t>
  </si>
  <si>
    <t>Dwayne Kleynhans</t>
  </si>
  <si>
    <t>Brett Peckham</t>
  </si>
  <si>
    <t>Brad Coulthard</t>
  </si>
  <si>
    <t>Max Maidman</t>
  </si>
  <si>
    <t>Mike Morris</t>
  </si>
  <si>
    <t>Cameron West</t>
  </si>
  <si>
    <t>J360</t>
  </si>
  <si>
    <t>Zulu Piwi</t>
  </si>
  <si>
    <t>Rebecca James</t>
  </si>
  <si>
    <t>Mark Bonner</t>
  </si>
  <si>
    <t>Graham Joyce</t>
  </si>
  <si>
    <t>Sean Martin</t>
  </si>
  <si>
    <t>C431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</si>
</sst>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i/>
      <sz val="1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/>
    <xf numFmtId="1" fontId="2" fillId="0" borderId="0" xfId="0" applyNumberFormat="1" applyFont="1"/>
    <xf numFmtId="0" fontId="6" fillId="0" borderId="0" xfId="0" applyFont="1" applyAlignment="1">
      <alignment vertical="center" wrapText="1"/>
    </xf>
    <xf numFmtId="0" fontId="3" fillId="0" borderId="6" xfId="0" applyFont="1" applyFill="1" applyBorder="1" applyAlignment="1">
      <alignment horizontal="center"/>
    </xf>
    <xf numFmtId="0" fontId="1" fillId="2" borderId="11" xfId="0" applyFont="1" applyFill="1" applyBorder="1"/>
    <xf numFmtId="0" fontId="1" fillId="2" borderId="12" xfId="0" applyFont="1" applyFill="1" applyBorder="1"/>
    <xf numFmtId="16" fontId="1" fillId="2" borderId="8" xfId="0" applyNumberFormat="1" applyFont="1" applyFill="1" applyBorder="1" applyAlignment="1">
      <alignment horizontal="center"/>
    </xf>
    <xf numFmtId="0" fontId="0" fillId="0" borderId="14" xfId="0" applyFill="1" applyBorder="1"/>
    <xf numFmtId="0" fontId="0" fillId="0" borderId="11" xfId="0" applyFill="1" applyBorder="1"/>
    <xf numFmtId="0" fontId="0" fillId="0" borderId="12" xfId="0" applyFill="1" applyBorder="1"/>
    <xf numFmtId="0" fontId="1" fillId="2" borderId="9" xfId="0" applyFont="1" applyFill="1" applyBorder="1" applyAlignment="1">
      <alignment wrapText="1"/>
    </xf>
    <xf numFmtId="0" fontId="5" fillId="2" borderId="14" xfId="0" applyFont="1" applyFill="1" applyBorder="1"/>
    <xf numFmtId="0" fontId="4" fillId="0" borderId="11" xfId="0" applyFont="1" applyBorder="1"/>
    <xf numFmtId="0" fontId="4" fillId="0" borderId="12" xfId="0" applyFont="1" applyBorder="1"/>
    <xf numFmtId="0" fontId="3" fillId="0" borderId="7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/>
    </xf>
    <xf numFmtId="0" fontId="3" fillId="0" borderId="17" xfId="0" applyFont="1" applyFill="1" applyBorder="1" applyAlignment="1">
      <alignment horizontal="center"/>
    </xf>
    <xf numFmtId="0" fontId="1" fillId="2" borderId="14" xfId="0" applyFont="1" applyFill="1" applyBorder="1"/>
    <xf numFmtId="0" fontId="2" fillId="0" borderId="0" xfId="0" applyFont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16" fontId="1" fillId="2" borderId="5" xfId="0" applyNumberFormat="1" applyFont="1" applyFill="1" applyBorder="1" applyAlignment="1">
      <alignment horizontal="center"/>
    </xf>
    <xf numFmtId="16" fontId="1" fillId="2" borderId="2" xfId="0" applyNumberFormat="1" applyFont="1" applyFill="1" applyBorder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1" fillId="2" borderId="9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4" fillId="0" borderId="19" xfId="0" applyFont="1" applyBorder="1"/>
    <xf numFmtId="0" fontId="0" fillId="0" borderId="19" xfId="0" applyFill="1" applyBorder="1"/>
    <xf numFmtId="0" fontId="3" fillId="0" borderId="8" xfId="0" applyFont="1" applyFill="1" applyBorder="1" applyAlignment="1">
      <alignment horizontal="center"/>
    </xf>
    <xf numFmtId="0" fontId="3" fillId="0" borderId="19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 wrapText="1"/>
    </xf>
    <xf numFmtId="0" fontId="0" fillId="0" borderId="14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19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1" fillId="2" borderId="9" xfId="0" applyFont="1" applyFill="1" applyBorder="1" applyAlignment="1">
      <alignment horizontal="center" vertical="center" wrapText="1"/>
    </xf>
    <xf numFmtId="0" fontId="0" fillId="0" borderId="14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2" borderId="1" xfId="0" applyNumberFormat="1" applyFont="1" applyFill="1" applyBorder="1" applyAlignment="1">
      <alignment horizontal="center"/>
    </xf>
    <xf numFmtId="0" fontId="8" fillId="0" borderId="13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0" fontId="8" fillId="0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vertical="center"/>
    </xf>
    <xf numFmtId="0" fontId="1" fillId="2" borderId="10" xfId="0" applyFont="1" applyFill="1" applyBorder="1" applyAlignment="1">
      <alignment vertical="center"/>
    </xf>
    <xf numFmtId="0" fontId="0" fillId="0" borderId="6" xfId="0" applyFont="1" applyFill="1" applyBorder="1" applyAlignment="1">
      <alignment horizontal="center"/>
    </xf>
    <xf numFmtId="0" fontId="0" fillId="0" borderId="8" xfId="0" applyFont="1" applyFill="1" applyBorder="1" applyAlignment="1">
      <alignment horizontal="center"/>
    </xf>
    <xf numFmtId="0" fontId="0" fillId="0" borderId="13" xfId="0" applyFont="1" applyFill="1" applyBorder="1" applyAlignment="1">
      <alignment horizontal="center"/>
    </xf>
    <xf numFmtId="0" fontId="0" fillId="0" borderId="7" xfId="0" applyFont="1" applyFill="1" applyBorder="1" applyAlignment="1">
      <alignment horizontal="center"/>
    </xf>
    <xf numFmtId="16" fontId="1" fillId="2" borderId="18" xfId="0" quotePrefix="1" applyNumberFormat="1" applyFont="1" applyFill="1" applyBorder="1" applyAlignment="1">
      <alignment horizontal="center"/>
    </xf>
    <xf numFmtId="16" fontId="1" fillId="2" borderId="12" xfId="0" applyNumberFormat="1" applyFont="1" applyFill="1" applyBorder="1" applyAlignment="1">
      <alignment horizontal="center"/>
    </xf>
    <xf numFmtId="0" fontId="8" fillId="0" borderId="18" xfId="0" applyFont="1" applyFill="1" applyBorder="1" applyAlignment="1">
      <alignment horizontal="center"/>
    </xf>
    <xf numFmtId="0" fontId="8" fillId="0" borderId="11" xfId="0" applyFont="1" applyFill="1" applyBorder="1" applyAlignment="1">
      <alignment horizontal="center"/>
    </xf>
    <xf numFmtId="0" fontId="8" fillId="0" borderId="19" xfId="0" applyFont="1" applyFill="1" applyBorder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28575</xdr:rowOff>
    </xdr:from>
    <xdr:to>
      <xdr:col>3</xdr:col>
      <xdr:colOff>1000125</xdr:colOff>
      <xdr:row>2</xdr:row>
      <xdr:rowOff>95250</xdr:rowOff>
    </xdr:to>
    <xdr:grpSp>
      <xdr:nvGrpSpPr>
        <xdr:cNvPr id="2" name="Group 1"/>
        <xdr:cNvGrpSpPr>
          <a:grpSpLocks/>
        </xdr:cNvGrpSpPr>
      </xdr:nvGrpSpPr>
      <xdr:grpSpPr>
        <a:xfrm>
          <a:off x="76200" y="28575"/>
          <a:ext cx="3819525" cy="895350"/>
          <a:chOff x="0" y="0"/>
          <a:chExt cx="5210174" cy="847725"/>
        </a:xfrm>
      </xdr:grpSpPr>
      <xdr:pic>
        <xdr:nvPicPr>
          <xdr:cNvPr id="3" name="Picture 2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0175"/>
          <a:stretch/>
        </xdr:blipFill>
        <xdr:spPr bwMode="auto">
          <a:xfrm>
            <a:off x="0" y="0"/>
            <a:ext cx="3790950" cy="84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83560" y="38100"/>
            <a:ext cx="1326614" cy="73342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47626</xdr:colOff>
      <xdr:row>0</xdr:row>
      <xdr:rowOff>66675</xdr:rowOff>
    </xdr:from>
    <xdr:to>
      <xdr:col>3</xdr:col>
      <xdr:colOff>1057275</xdr:colOff>
      <xdr:row>2</xdr:row>
      <xdr:rowOff>190500</xdr:rowOff>
    </xdr:to>
    <xdr:grpSp>
      <xdr:nvGrpSpPr>
        <xdr:cNvPr id="2" name="Group 1"/>
        <xdr:cNvGrpSpPr>
          <a:grpSpLocks/>
        </xdr:cNvGrpSpPr>
      </xdr:nvGrpSpPr>
      <xdr:grpSpPr>
        <a:xfrm>
          <a:off x="47626" y="66675"/>
          <a:ext cx="4010024" cy="1000125"/>
          <a:chOff x="61152" y="38100"/>
          <a:chExt cx="5149022" cy="733426"/>
        </a:xfrm>
      </xdr:grpSpPr>
      <xdr:pic>
        <xdr:nvPicPr>
          <xdr:cNvPr id="3" name="Picture 2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0175"/>
          <a:stretch/>
        </xdr:blipFill>
        <xdr:spPr bwMode="auto">
          <a:xfrm>
            <a:off x="61152" y="39737"/>
            <a:ext cx="3790951" cy="64241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83560" y="38100"/>
            <a:ext cx="1326614" cy="73342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8"/>
  <sheetViews>
    <sheetView tabSelected="1" view="pageBreakPreview" zoomScaleNormal="100" zoomScaleSheetLayoutView="100" workbookViewId="0">
      <selection activeCell="E1" sqref="E1:L1"/>
    </sheetView>
  </sheetViews>
  <sheetFormatPr defaultRowHeight="15" x14ac:dyDescent="0.25"/>
  <cols>
    <col min="1" max="1" width="5.140625" customWidth="1"/>
    <col min="2" max="2" width="23.7109375" customWidth="1"/>
    <col min="3" max="3" width="14.5703125" style="1" customWidth="1"/>
    <col min="4" max="4" width="16.85546875" style="43" customWidth="1"/>
    <col min="5" max="5" width="8.42578125" style="1" customWidth="1"/>
    <col min="6" max="6" width="13" style="1" customWidth="1"/>
    <col min="7" max="8" width="13.28515625" style="1" customWidth="1"/>
    <col min="9" max="9" width="13.140625" style="1" customWidth="1"/>
    <col min="10" max="10" width="13.42578125" style="1" customWidth="1"/>
    <col min="11" max="11" width="12.7109375" style="1" customWidth="1"/>
  </cols>
  <sheetData>
    <row r="1" spans="1:14" ht="45" customHeight="1" x14ac:dyDescent="0.25">
      <c r="A1" s="5"/>
      <c r="B1" s="5"/>
      <c r="C1" s="31"/>
      <c r="D1" s="31"/>
      <c r="E1" s="65" t="s">
        <v>8</v>
      </c>
      <c r="F1" s="65"/>
      <c r="G1" s="65"/>
      <c r="H1" s="65"/>
      <c r="I1" s="65"/>
      <c r="J1" s="65"/>
      <c r="K1" s="65"/>
      <c r="L1" s="65"/>
      <c r="M1" s="5"/>
      <c r="N1" s="5"/>
    </row>
    <row r="2" spans="1:14" ht="20.25" customHeight="1" thickBot="1" x14ac:dyDescent="0.3">
      <c r="A2" s="5"/>
      <c r="B2" s="5"/>
      <c r="C2" s="31"/>
      <c r="D2" s="31"/>
      <c r="E2" s="31"/>
      <c r="F2" s="5"/>
      <c r="G2" s="5"/>
      <c r="H2" s="5"/>
      <c r="I2" s="5"/>
      <c r="J2" s="5"/>
      <c r="K2" s="5"/>
      <c r="L2" s="5"/>
      <c r="M2" s="5"/>
      <c r="N2" s="5"/>
    </row>
    <row r="3" spans="1:14" x14ac:dyDescent="0.25">
      <c r="F3" s="23" t="s">
        <v>42</v>
      </c>
      <c r="G3" s="23" t="s">
        <v>84</v>
      </c>
      <c r="H3" s="23" t="s">
        <v>120</v>
      </c>
      <c r="I3" s="23" t="s">
        <v>160</v>
      </c>
      <c r="J3" s="28" t="s">
        <v>177</v>
      </c>
      <c r="K3" s="24"/>
      <c r="L3" s="54" t="s">
        <v>1</v>
      </c>
    </row>
    <row r="4" spans="1:14" ht="15.75" thickBot="1" x14ac:dyDescent="0.3">
      <c r="F4" s="25" t="s">
        <v>43</v>
      </c>
      <c r="G4" s="25" t="s">
        <v>85</v>
      </c>
      <c r="H4" s="25"/>
      <c r="I4" s="25" t="s">
        <v>161</v>
      </c>
      <c r="J4" s="60" t="s">
        <v>178</v>
      </c>
      <c r="K4" s="26"/>
      <c r="L4" s="55"/>
    </row>
    <row r="5" spans="1:14" s="2" customFormat="1" ht="30.75" thickBot="1" x14ac:dyDescent="0.3">
      <c r="A5" s="14" t="s">
        <v>0</v>
      </c>
      <c r="B5" s="13" t="s">
        <v>5</v>
      </c>
      <c r="C5" s="37" t="s">
        <v>3</v>
      </c>
      <c r="D5" s="44" t="s">
        <v>6</v>
      </c>
      <c r="E5" s="37" t="s">
        <v>4</v>
      </c>
      <c r="F5" s="9">
        <v>42791</v>
      </c>
      <c r="G5" s="9">
        <v>42833</v>
      </c>
      <c r="H5" s="9">
        <v>42917</v>
      </c>
      <c r="I5" s="9">
        <v>42987</v>
      </c>
      <c r="J5" s="61">
        <v>43043</v>
      </c>
      <c r="K5" s="50" t="s">
        <v>7</v>
      </c>
      <c r="L5" s="55"/>
    </row>
    <row r="6" spans="1:14" x14ac:dyDescent="0.25">
      <c r="A6" s="15">
        <v>1</v>
      </c>
      <c r="B6" s="10" t="s">
        <v>11</v>
      </c>
      <c r="C6" s="38">
        <v>1958</v>
      </c>
      <c r="D6" s="45">
        <v>157</v>
      </c>
      <c r="E6" s="38" t="s">
        <v>38</v>
      </c>
      <c r="F6" s="51">
        <v>360</v>
      </c>
      <c r="G6" s="51">
        <v>360</v>
      </c>
      <c r="H6" s="51">
        <v>360</v>
      </c>
      <c r="I6" s="51">
        <v>360</v>
      </c>
      <c r="J6" s="62">
        <v>330</v>
      </c>
      <c r="K6" s="18"/>
      <c r="L6" s="21">
        <f t="shared" ref="L6:L37" si="0">SUM(F6:K6)</f>
        <v>1770</v>
      </c>
    </row>
    <row r="7" spans="1:14" x14ac:dyDescent="0.25">
      <c r="A7" s="15">
        <v>2</v>
      </c>
      <c r="B7" s="11" t="s">
        <v>13</v>
      </c>
      <c r="C7" s="39">
        <v>2318</v>
      </c>
      <c r="D7" s="46">
        <v>158</v>
      </c>
      <c r="E7" s="39" t="s">
        <v>38</v>
      </c>
      <c r="F7" s="52">
        <v>300</v>
      </c>
      <c r="G7" s="52">
        <v>300</v>
      </c>
      <c r="H7" s="52">
        <v>330</v>
      </c>
      <c r="I7" s="52">
        <v>270</v>
      </c>
      <c r="J7" s="63">
        <v>360</v>
      </c>
      <c r="K7" s="19"/>
      <c r="L7" s="7">
        <f t="shared" si="0"/>
        <v>1560</v>
      </c>
    </row>
    <row r="8" spans="1:14" x14ac:dyDescent="0.25">
      <c r="A8" s="15">
        <v>3</v>
      </c>
      <c r="B8" s="11" t="s">
        <v>14</v>
      </c>
      <c r="C8" s="39">
        <v>1389</v>
      </c>
      <c r="D8" s="46">
        <v>255</v>
      </c>
      <c r="E8" s="39" t="s">
        <v>38</v>
      </c>
      <c r="F8" s="52">
        <v>270</v>
      </c>
      <c r="G8" s="6" t="s">
        <v>44</v>
      </c>
      <c r="H8" s="52">
        <v>270</v>
      </c>
      <c r="I8" s="52">
        <v>170</v>
      </c>
      <c r="J8" s="63">
        <v>300</v>
      </c>
      <c r="K8" s="19"/>
      <c r="L8" s="7">
        <f t="shared" si="0"/>
        <v>1010</v>
      </c>
    </row>
    <row r="9" spans="1:14" x14ac:dyDescent="0.25">
      <c r="A9" s="15">
        <v>4</v>
      </c>
      <c r="B9" s="11" t="s">
        <v>18</v>
      </c>
      <c r="C9" s="39">
        <v>2532</v>
      </c>
      <c r="D9" s="46">
        <v>20</v>
      </c>
      <c r="E9" s="39" t="s">
        <v>38</v>
      </c>
      <c r="F9" s="52">
        <v>190</v>
      </c>
      <c r="G9" s="52">
        <v>270</v>
      </c>
      <c r="H9" s="52">
        <v>250</v>
      </c>
      <c r="I9" s="52">
        <v>0</v>
      </c>
      <c r="J9" s="63">
        <v>180</v>
      </c>
      <c r="K9" s="19"/>
      <c r="L9" s="7">
        <f t="shared" si="0"/>
        <v>890</v>
      </c>
    </row>
    <row r="10" spans="1:14" x14ac:dyDescent="0.25">
      <c r="A10" s="15">
        <v>5</v>
      </c>
      <c r="B10" s="11" t="s">
        <v>20</v>
      </c>
      <c r="C10" s="39">
        <v>2868</v>
      </c>
      <c r="D10" s="46">
        <v>248</v>
      </c>
      <c r="E10" s="39" t="s">
        <v>38</v>
      </c>
      <c r="F10" s="52">
        <v>170</v>
      </c>
      <c r="G10" s="6" t="s">
        <v>44</v>
      </c>
      <c r="H10" s="52">
        <v>230</v>
      </c>
      <c r="I10" s="52">
        <v>160</v>
      </c>
      <c r="J10" s="63">
        <v>270</v>
      </c>
      <c r="K10" s="19"/>
      <c r="L10" s="7">
        <f t="shared" si="0"/>
        <v>830</v>
      </c>
    </row>
    <row r="11" spans="1:14" x14ac:dyDescent="0.25">
      <c r="A11" s="15">
        <v>6</v>
      </c>
      <c r="B11" s="11" t="s">
        <v>15</v>
      </c>
      <c r="C11" s="39">
        <v>4539</v>
      </c>
      <c r="D11" s="46">
        <v>340</v>
      </c>
      <c r="E11" s="39" t="s">
        <v>38</v>
      </c>
      <c r="F11" s="52">
        <v>250</v>
      </c>
      <c r="G11" s="52">
        <v>250</v>
      </c>
      <c r="H11" s="52">
        <v>300</v>
      </c>
      <c r="I11" s="52">
        <v>0</v>
      </c>
      <c r="J11" s="63">
        <v>0</v>
      </c>
      <c r="K11" s="19"/>
      <c r="L11" s="7">
        <f t="shared" si="0"/>
        <v>800</v>
      </c>
    </row>
    <row r="12" spans="1:14" x14ac:dyDescent="0.25">
      <c r="A12" s="15">
        <v>7</v>
      </c>
      <c r="B12" s="11" t="s">
        <v>86</v>
      </c>
      <c r="C12" s="39">
        <v>1118</v>
      </c>
      <c r="D12" s="46">
        <v>111</v>
      </c>
      <c r="E12" s="39" t="s">
        <v>38</v>
      </c>
      <c r="F12" s="56">
        <v>0</v>
      </c>
      <c r="G12" s="52">
        <v>400</v>
      </c>
      <c r="H12" s="52">
        <v>400</v>
      </c>
      <c r="I12" s="52">
        <v>0</v>
      </c>
      <c r="J12" s="63">
        <v>0</v>
      </c>
      <c r="K12" s="19"/>
      <c r="L12" s="7">
        <f t="shared" si="0"/>
        <v>800</v>
      </c>
    </row>
    <row r="13" spans="1:14" x14ac:dyDescent="0.25">
      <c r="A13" s="15">
        <v>8</v>
      </c>
      <c r="B13" s="11" t="s">
        <v>162</v>
      </c>
      <c r="C13" s="39">
        <v>2909</v>
      </c>
      <c r="D13" s="46" t="s">
        <v>163</v>
      </c>
      <c r="E13" s="39" t="s">
        <v>38</v>
      </c>
      <c r="F13" s="52">
        <v>0</v>
      </c>
      <c r="G13" s="52">
        <v>0</v>
      </c>
      <c r="H13" s="52">
        <v>0</v>
      </c>
      <c r="I13" s="52">
        <v>400</v>
      </c>
      <c r="J13" s="63">
        <v>400</v>
      </c>
      <c r="K13" s="19"/>
      <c r="L13" s="7">
        <f t="shared" si="0"/>
        <v>800</v>
      </c>
    </row>
    <row r="14" spans="1:14" x14ac:dyDescent="0.25">
      <c r="A14" s="15">
        <v>9</v>
      </c>
      <c r="B14" s="11" t="s">
        <v>16</v>
      </c>
      <c r="C14" s="39">
        <v>1008</v>
      </c>
      <c r="D14" s="46">
        <v>47</v>
      </c>
      <c r="E14" s="39" t="s">
        <v>38</v>
      </c>
      <c r="F14" s="52">
        <v>230</v>
      </c>
      <c r="G14" s="6" t="s">
        <v>44</v>
      </c>
      <c r="H14" s="52">
        <v>0</v>
      </c>
      <c r="I14" s="52">
        <v>300</v>
      </c>
      <c r="J14" s="63">
        <v>210</v>
      </c>
      <c r="K14" s="19"/>
      <c r="L14" s="7">
        <f t="shared" si="0"/>
        <v>740</v>
      </c>
    </row>
    <row r="15" spans="1:14" x14ac:dyDescent="0.25">
      <c r="A15" s="15">
        <v>10</v>
      </c>
      <c r="B15" s="11" t="s">
        <v>22</v>
      </c>
      <c r="C15" s="39">
        <v>1711</v>
      </c>
      <c r="D15" s="46">
        <v>60</v>
      </c>
      <c r="E15" s="39" t="s">
        <v>38</v>
      </c>
      <c r="F15" s="52">
        <v>150</v>
      </c>
      <c r="G15" s="52">
        <v>0</v>
      </c>
      <c r="H15" s="52">
        <v>0</v>
      </c>
      <c r="I15" s="52">
        <v>230</v>
      </c>
      <c r="J15" s="63">
        <v>250</v>
      </c>
      <c r="K15" s="19"/>
      <c r="L15" s="7">
        <f t="shared" si="0"/>
        <v>630</v>
      </c>
    </row>
    <row r="16" spans="1:14" x14ac:dyDescent="0.25">
      <c r="A16" s="15">
        <v>11</v>
      </c>
      <c r="B16" s="11" t="s">
        <v>121</v>
      </c>
      <c r="C16" s="39">
        <v>1065</v>
      </c>
      <c r="D16" s="46">
        <v>718</v>
      </c>
      <c r="E16" s="39" t="s">
        <v>38</v>
      </c>
      <c r="F16" s="56">
        <v>0</v>
      </c>
      <c r="G16" s="56">
        <v>0</v>
      </c>
      <c r="H16" s="52">
        <v>210</v>
      </c>
      <c r="I16" s="52">
        <v>210</v>
      </c>
      <c r="J16" s="63">
        <v>190</v>
      </c>
      <c r="K16" s="19"/>
      <c r="L16" s="7">
        <f t="shared" si="0"/>
        <v>610</v>
      </c>
    </row>
    <row r="17" spans="1:12" x14ac:dyDescent="0.25">
      <c r="A17" s="15">
        <v>12</v>
      </c>
      <c r="B17" s="11" t="s">
        <v>10</v>
      </c>
      <c r="C17" s="39">
        <v>1996</v>
      </c>
      <c r="D17" s="46">
        <v>33</v>
      </c>
      <c r="E17" s="39" t="s">
        <v>38</v>
      </c>
      <c r="F17" s="52">
        <v>400</v>
      </c>
      <c r="G17" s="52">
        <v>0</v>
      </c>
      <c r="H17" s="52">
        <v>90</v>
      </c>
      <c r="I17" s="52">
        <v>0</v>
      </c>
      <c r="J17" s="63">
        <v>0</v>
      </c>
      <c r="K17" s="19"/>
      <c r="L17" s="7">
        <f t="shared" si="0"/>
        <v>490</v>
      </c>
    </row>
    <row r="18" spans="1:12" x14ac:dyDescent="0.25">
      <c r="A18" s="15">
        <v>13</v>
      </c>
      <c r="B18" s="11" t="s">
        <v>32</v>
      </c>
      <c r="C18" s="39">
        <v>3960</v>
      </c>
      <c r="D18" s="46">
        <v>296</v>
      </c>
      <c r="E18" s="39" t="s">
        <v>38</v>
      </c>
      <c r="F18" s="6" t="s">
        <v>44</v>
      </c>
      <c r="G18" s="52">
        <v>330</v>
      </c>
      <c r="H18" s="52">
        <v>0</v>
      </c>
      <c r="I18" s="52">
        <v>0</v>
      </c>
      <c r="J18" s="63">
        <v>160</v>
      </c>
      <c r="K18" s="19"/>
      <c r="L18" s="7">
        <f t="shared" si="0"/>
        <v>490</v>
      </c>
    </row>
    <row r="19" spans="1:12" x14ac:dyDescent="0.25">
      <c r="A19" s="15">
        <v>14</v>
      </c>
      <c r="B19" s="11" t="s">
        <v>17</v>
      </c>
      <c r="C19" s="39">
        <v>1282</v>
      </c>
      <c r="D19" s="46">
        <v>91</v>
      </c>
      <c r="E19" s="39" t="s">
        <v>38</v>
      </c>
      <c r="F19" s="52">
        <v>210</v>
      </c>
      <c r="G19" s="52">
        <v>0</v>
      </c>
      <c r="H19" s="6" t="s">
        <v>44</v>
      </c>
      <c r="I19" s="52">
        <v>250</v>
      </c>
      <c r="J19" s="29" t="s">
        <v>44</v>
      </c>
      <c r="K19" s="19"/>
      <c r="L19" s="7">
        <f t="shared" si="0"/>
        <v>460</v>
      </c>
    </row>
    <row r="20" spans="1:12" x14ac:dyDescent="0.25">
      <c r="A20" s="15">
        <v>15</v>
      </c>
      <c r="B20" s="11" t="s">
        <v>21</v>
      </c>
      <c r="C20" s="39">
        <v>1052</v>
      </c>
      <c r="D20" s="46">
        <v>118</v>
      </c>
      <c r="E20" s="39" t="s">
        <v>38</v>
      </c>
      <c r="F20" s="52">
        <v>160</v>
      </c>
      <c r="G20" s="52">
        <v>0</v>
      </c>
      <c r="H20" s="52">
        <v>190</v>
      </c>
      <c r="I20" s="6" t="s">
        <v>44</v>
      </c>
      <c r="J20" s="29" t="s">
        <v>44</v>
      </c>
      <c r="K20" s="19"/>
      <c r="L20" s="7">
        <f t="shared" si="0"/>
        <v>350</v>
      </c>
    </row>
    <row r="21" spans="1:12" x14ac:dyDescent="0.25">
      <c r="A21" s="15">
        <v>16</v>
      </c>
      <c r="B21" s="11" t="s">
        <v>12</v>
      </c>
      <c r="C21" s="39">
        <v>1403</v>
      </c>
      <c r="D21" s="46">
        <v>41</v>
      </c>
      <c r="E21" s="39" t="s">
        <v>38</v>
      </c>
      <c r="F21" s="52">
        <v>330</v>
      </c>
      <c r="G21" s="52">
        <v>0</v>
      </c>
      <c r="H21" s="52">
        <v>0</v>
      </c>
      <c r="I21" s="52">
        <v>0</v>
      </c>
      <c r="J21" s="63">
        <v>0</v>
      </c>
      <c r="K21" s="19"/>
      <c r="L21" s="7">
        <f t="shared" si="0"/>
        <v>330</v>
      </c>
    </row>
    <row r="22" spans="1:12" x14ac:dyDescent="0.25">
      <c r="A22" s="15">
        <v>17</v>
      </c>
      <c r="B22" s="11" t="s">
        <v>164</v>
      </c>
      <c r="C22" s="39">
        <v>3231</v>
      </c>
      <c r="D22" s="46" t="s">
        <v>165</v>
      </c>
      <c r="E22" s="39" t="s">
        <v>38</v>
      </c>
      <c r="F22" s="52">
        <v>0</v>
      </c>
      <c r="G22" s="52">
        <v>0</v>
      </c>
      <c r="H22" s="52">
        <v>0</v>
      </c>
      <c r="I22" s="52">
        <v>330</v>
      </c>
      <c r="J22" s="63">
        <v>0</v>
      </c>
      <c r="K22" s="19"/>
      <c r="L22" s="7">
        <f t="shared" si="0"/>
        <v>330</v>
      </c>
    </row>
    <row r="23" spans="1:12" x14ac:dyDescent="0.25">
      <c r="A23" s="15">
        <v>18</v>
      </c>
      <c r="B23" s="11" t="s">
        <v>37</v>
      </c>
      <c r="C23" s="39">
        <v>2833</v>
      </c>
      <c r="D23" s="46">
        <v>193</v>
      </c>
      <c r="E23" s="39" t="s">
        <v>38</v>
      </c>
      <c r="F23" s="6" t="s">
        <v>44</v>
      </c>
      <c r="G23" s="52">
        <v>0</v>
      </c>
      <c r="H23" s="52">
        <v>110</v>
      </c>
      <c r="I23" s="52">
        <v>190</v>
      </c>
      <c r="J23" s="63">
        <v>0</v>
      </c>
      <c r="K23" s="19"/>
      <c r="L23" s="7">
        <f t="shared" si="0"/>
        <v>300</v>
      </c>
    </row>
    <row r="24" spans="1:12" x14ac:dyDescent="0.25">
      <c r="A24" s="15">
        <v>19</v>
      </c>
      <c r="B24" s="11" t="s">
        <v>36</v>
      </c>
      <c r="C24" s="39">
        <v>6033</v>
      </c>
      <c r="D24" s="46">
        <v>117</v>
      </c>
      <c r="E24" s="39" t="s">
        <v>38</v>
      </c>
      <c r="F24" s="6" t="s">
        <v>44</v>
      </c>
      <c r="G24" s="52">
        <v>0</v>
      </c>
      <c r="H24" s="52">
        <v>150</v>
      </c>
      <c r="I24" s="52">
        <v>130</v>
      </c>
      <c r="J24" s="29" t="s">
        <v>44</v>
      </c>
      <c r="K24" s="19"/>
      <c r="L24" s="7">
        <f t="shared" si="0"/>
        <v>280</v>
      </c>
    </row>
    <row r="25" spans="1:12" x14ac:dyDescent="0.25">
      <c r="A25" s="32">
        <v>20</v>
      </c>
      <c r="B25" s="33" t="s">
        <v>179</v>
      </c>
      <c r="C25" s="40">
        <v>4612</v>
      </c>
      <c r="D25" s="47">
        <v>114</v>
      </c>
      <c r="E25" s="39" t="s">
        <v>174</v>
      </c>
      <c r="F25" s="53">
        <v>0</v>
      </c>
      <c r="G25" s="53">
        <v>0</v>
      </c>
      <c r="H25" s="53">
        <v>0</v>
      </c>
      <c r="I25" s="53">
        <v>0</v>
      </c>
      <c r="J25" s="64">
        <v>230</v>
      </c>
      <c r="K25" s="36"/>
      <c r="L25" s="7">
        <f t="shared" si="0"/>
        <v>230</v>
      </c>
    </row>
    <row r="26" spans="1:12" x14ac:dyDescent="0.25">
      <c r="A26" s="32">
        <v>21</v>
      </c>
      <c r="B26" s="33" t="s">
        <v>19</v>
      </c>
      <c r="C26" s="40">
        <v>6945</v>
      </c>
      <c r="D26" s="47" t="s">
        <v>39</v>
      </c>
      <c r="E26" s="39" t="s">
        <v>38</v>
      </c>
      <c r="F26" s="53">
        <v>180</v>
      </c>
      <c r="G26" s="34" t="s">
        <v>44</v>
      </c>
      <c r="H26" s="53">
        <v>0</v>
      </c>
      <c r="I26" s="53">
        <v>0</v>
      </c>
      <c r="J26" s="64">
        <v>0</v>
      </c>
      <c r="K26" s="36"/>
      <c r="L26" s="7">
        <f t="shared" si="0"/>
        <v>180</v>
      </c>
    </row>
    <row r="27" spans="1:12" x14ac:dyDescent="0.25">
      <c r="A27" s="32">
        <v>22</v>
      </c>
      <c r="B27" s="33" t="s">
        <v>122</v>
      </c>
      <c r="C27" s="40">
        <v>8557</v>
      </c>
      <c r="D27" s="47">
        <v>18</v>
      </c>
      <c r="E27" s="39" t="s">
        <v>38</v>
      </c>
      <c r="F27" s="57">
        <v>0</v>
      </c>
      <c r="G27" s="57">
        <v>0</v>
      </c>
      <c r="H27" s="53">
        <v>180</v>
      </c>
      <c r="I27" s="53">
        <v>0</v>
      </c>
      <c r="J27" s="64">
        <v>0</v>
      </c>
      <c r="K27" s="36"/>
      <c r="L27" s="7">
        <f t="shared" si="0"/>
        <v>180</v>
      </c>
    </row>
    <row r="28" spans="1:12" x14ac:dyDescent="0.25">
      <c r="A28" s="32">
        <v>23</v>
      </c>
      <c r="B28" s="33" t="s">
        <v>166</v>
      </c>
      <c r="C28" s="40">
        <v>11070</v>
      </c>
      <c r="D28" s="47">
        <v>159</v>
      </c>
      <c r="E28" s="39" t="s">
        <v>38</v>
      </c>
      <c r="F28" s="53">
        <v>0</v>
      </c>
      <c r="G28" s="53">
        <v>0</v>
      </c>
      <c r="H28" s="53">
        <v>0</v>
      </c>
      <c r="I28" s="53">
        <v>180</v>
      </c>
      <c r="J28" s="64">
        <v>0</v>
      </c>
      <c r="K28" s="36"/>
      <c r="L28" s="7">
        <f t="shared" si="0"/>
        <v>180</v>
      </c>
    </row>
    <row r="29" spans="1:12" x14ac:dyDescent="0.25">
      <c r="A29" s="32">
        <v>24</v>
      </c>
      <c r="B29" s="33" t="s">
        <v>123</v>
      </c>
      <c r="C29" s="40"/>
      <c r="D29" s="47">
        <v>222</v>
      </c>
      <c r="E29" s="39"/>
      <c r="F29" s="57">
        <v>0</v>
      </c>
      <c r="G29" s="57">
        <v>0</v>
      </c>
      <c r="H29" s="53">
        <v>170</v>
      </c>
      <c r="I29" s="53">
        <v>0</v>
      </c>
      <c r="J29" s="64">
        <v>0</v>
      </c>
      <c r="K29" s="36"/>
      <c r="L29" s="7">
        <f t="shared" si="0"/>
        <v>170</v>
      </c>
    </row>
    <row r="30" spans="1:12" x14ac:dyDescent="0.25">
      <c r="A30" s="32">
        <v>25</v>
      </c>
      <c r="B30" s="33" t="s">
        <v>172</v>
      </c>
      <c r="C30" s="40">
        <v>2323</v>
      </c>
      <c r="D30" s="47">
        <v>443</v>
      </c>
      <c r="E30" s="39" t="s">
        <v>38</v>
      </c>
      <c r="F30" s="53">
        <v>0</v>
      </c>
      <c r="G30" s="53">
        <v>0</v>
      </c>
      <c r="H30" s="53">
        <v>0</v>
      </c>
      <c r="I30" s="53">
        <v>0</v>
      </c>
      <c r="J30" s="64">
        <v>170</v>
      </c>
      <c r="K30" s="36"/>
      <c r="L30" s="7">
        <f t="shared" si="0"/>
        <v>170</v>
      </c>
    </row>
    <row r="31" spans="1:12" x14ac:dyDescent="0.25">
      <c r="A31" s="32">
        <v>26</v>
      </c>
      <c r="B31" s="33" t="s">
        <v>124</v>
      </c>
      <c r="C31" s="40">
        <v>2394</v>
      </c>
      <c r="D31" s="47">
        <v>22</v>
      </c>
      <c r="E31" s="39" t="s">
        <v>38</v>
      </c>
      <c r="F31" s="57">
        <v>0</v>
      </c>
      <c r="G31" s="57">
        <v>0</v>
      </c>
      <c r="H31" s="53">
        <v>160</v>
      </c>
      <c r="I31" s="53">
        <v>0</v>
      </c>
      <c r="J31" s="64">
        <v>0</v>
      </c>
      <c r="K31" s="36"/>
      <c r="L31" s="7">
        <f t="shared" si="0"/>
        <v>160</v>
      </c>
    </row>
    <row r="32" spans="1:12" x14ac:dyDescent="0.25">
      <c r="A32" s="32">
        <v>27</v>
      </c>
      <c r="B32" s="33" t="s">
        <v>167</v>
      </c>
      <c r="C32" s="40">
        <v>1114</v>
      </c>
      <c r="D32" s="47">
        <v>38</v>
      </c>
      <c r="E32" s="39" t="s">
        <v>38</v>
      </c>
      <c r="F32" s="53">
        <v>0</v>
      </c>
      <c r="G32" s="53">
        <v>0</v>
      </c>
      <c r="H32" s="53">
        <v>0</v>
      </c>
      <c r="I32" s="53">
        <v>150</v>
      </c>
      <c r="J32" s="35" t="s">
        <v>44</v>
      </c>
      <c r="K32" s="36"/>
      <c r="L32" s="7">
        <f t="shared" si="0"/>
        <v>150</v>
      </c>
    </row>
    <row r="33" spans="1:12" x14ac:dyDescent="0.25">
      <c r="A33" s="32">
        <v>28</v>
      </c>
      <c r="B33" s="33" t="s">
        <v>180</v>
      </c>
      <c r="C33" s="40">
        <v>1959</v>
      </c>
      <c r="D33" s="47">
        <v>295</v>
      </c>
      <c r="E33" s="39" t="s">
        <v>38</v>
      </c>
      <c r="F33" s="53">
        <v>0</v>
      </c>
      <c r="G33" s="53">
        <v>0</v>
      </c>
      <c r="H33" s="53">
        <v>0</v>
      </c>
      <c r="I33" s="53">
        <v>0</v>
      </c>
      <c r="J33" s="64">
        <v>150</v>
      </c>
      <c r="K33" s="36"/>
      <c r="L33" s="7">
        <f t="shared" si="0"/>
        <v>150</v>
      </c>
    </row>
    <row r="34" spans="1:12" x14ac:dyDescent="0.25">
      <c r="A34" s="32">
        <v>29</v>
      </c>
      <c r="B34" s="33" t="s">
        <v>23</v>
      </c>
      <c r="C34" s="40">
        <v>6664</v>
      </c>
      <c r="D34" s="47" t="s">
        <v>40</v>
      </c>
      <c r="E34" s="40" t="s">
        <v>38</v>
      </c>
      <c r="F34" s="53">
        <v>140</v>
      </c>
      <c r="G34" s="34" t="s">
        <v>44</v>
      </c>
      <c r="H34" s="53">
        <v>0</v>
      </c>
      <c r="I34" s="53">
        <v>0</v>
      </c>
      <c r="J34" s="64">
        <v>0</v>
      </c>
      <c r="K34" s="36"/>
      <c r="L34" s="7">
        <f t="shared" si="0"/>
        <v>140</v>
      </c>
    </row>
    <row r="35" spans="1:12" x14ac:dyDescent="0.25">
      <c r="A35" s="32">
        <v>30</v>
      </c>
      <c r="B35" s="33" t="s">
        <v>125</v>
      </c>
      <c r="C35" s="40">
        <v>1305</v>
      </c>
      <c r="D35" s="47">
        <v>200</v>
      </c>
      <c r="E35" s="40" t="s">
        <v>38</v>
      </c>
      <c r="F35" s="57">
        <v>0</v>
      </c>
      <c r="G35" s="57">
        <v>0</v>
      </c>
      <c r="H35" s="53">
        <v>140</v>
      </c>
      <c r="I35" s="53">
        <v>0</v>
      </c>
      <c r="J35" s="64">
        <v>0</v>
      </c>
      <c r="K35" s="36"/>
      <c r="L35" s="7">
        <f t="shared" si="0"/>
        <v>140</v>
      </c>
    </row>
    <row r="36" spans="1:12" x14ac:dyDescent="0.25">
      <c r="A36" s="32">
        <v>31</v>
      </c>
      <c r="B36" s="33" t="s">
        <v>157</v>
      </c>
      <c r="C36" s="40">
        <v>2940</v>
      </c>
      <c r="D36" s="47">
        <v>67</v>
      </c>
      <c r="E36" s="40" t="s">
        <v>38</v>
      </c>
      <c r="F36" s="53">
        <v>0</v>
      </c>
      <c r="G36" s="53">
        <v>0</v>
      </c>
      <c r="H36" s="53">
        <v>0</v>
      </c>
      <c r="I36" s="53">
        <v>140</v>
      </c>
      <c r="J36" s="64">
        <v>0</v>
      </c>
      <c r="K36" s="36"/>
      <c r="L36" s="7">
        <f t="shared" si="0"/>
        <v>140</v>
      </c>
    </row>
    <row r="37" spans="1:12" x14ac:dyDescent="0.25">
      <c r="A37" s="32">
        <v>32</v>
      </c>
      <c r="B37" s="33" t="s">
        <v>48</v>
      </c>
      <c r="C37" s="40">
        <v>3331</v>
      </c>
      <c r="D37" s="47">
        <v>134</v>
      </c>
      <c r="E37" s="40" t="s">
        <v>38</v>
      </c>
      <c r="F37" s="53">
        <v>0</v>
      </c>
      <c r="G37" s="53">
        <v>0</v>
      </c>
      <c r="H37" s="53">
        <v>0</v>
      </c>
      <c r="I37" s="53">
        <v>0</v>
      </c>
      <c r="J37" s="64">
        <v>140</v>
      </c>
      <c r="K37" s="36"/>
      <c r="L37" s="7">
        <f t="shared" si="0"/>
        <v>140</v>
      </c>
    </row>
    <row r="38" spans="1:12" x14ac:dyDescent="0.25">
      <c r="A38" s="32">
        <v>33</v>
      </c>
      <c r="B38" s="33" t="s">
        <v>24</v>
      </c>
      <c r="C38" s="40">
        <v>2932</v>
      </c>
      <c r="D38" s="47">
        <v>919</v>
      </c>
      <c r="E38" s="40" t="s">
        <v>38</v>
      </c>
      <c r="F38" s="53">
        <v>130</v>
      </c>
      <c r="G38" s="53">
        <v>0</v>
      </c>
      <c r="H38" s="53">
        <v>0</v>
      </c>
      <c r="I38" s="53">
        <v>0</v>
      </c>
      <c r="J38" s="64">
        <v>0</v>
      </c>
      <c r="K38" s="36"/>
      <c r="L38" s="7">
        <f t="shared" ref="L38:L61" si="1">SUM(F38:K38)</f>
        <v>130</v>
      </c>
    </row>
    <row r="39" spans="1:12" x14ac:dyDescent="0.25">
      <c r="A39" s="32">
        <v>34</v>
      </c>
      <c r="B39" s="33" t="s">
        <v>126</v>
      </c>
      <c r="C39" s="40">
        <v>3545</v>
      </c>
      <c r="D39" s="47">
        <v>112</v>
      </c>
      <c r="E39" s="40" t="s">
        <v>38</v>
      </c>
      <c r="F39" s="57">
        <v>0</v>
      </c>
      <c r="G39" s="57">
        <v>0</v>
      </c>
      <c r="H39" s="53">
        <v>130</v>
      </c>
      <c r="I39" s="53">
        <v>0</v>
      </c>
      <c r="J39" s="64">
        <v>0</v>
      </c>
      <c r="K39" s="36"/>
      <c r="L39" s="7">
        <f t="shared" si="1"/>
        <v>130</v>
      </c>
    </row>
    <row r="40" spans="1:12" x14ac:dyDescent="0.25">
      <c r="A40" s="32">
        <v>35</v>
      </c>
      <c r="B40" s="33" t="s">
        <v>181</v>
      </c>
      <c r="C40" s="40">
        <v>2337</v>
      </c>
      <c r="D40" s="47">
        <v>239</v>
      </c>
      <c r="E40" s="40" t="s">
        <v>38</v>
      </c>
      <c r="F40" s="53">
        <v>0</v>
      </c>
      <c r="G40" s="53">
        <v>0</v>
      </c>
      <c r="H40" s="53">
        <v>0</v>
      </c>
      <c r="I40" s="53">
        <v>0</v>
      </c>
      <c r="J40" s="64">
        <v>130</v>
      </c>
      <c r="K40" s="36"/>
      <c r="L40" s="7">
        <f t="shared" si="1"/>
        <v>130</v>
      </c>
    </row>
    <row r="41" spans="1:12" x14ac:dyDescent="0.25">
      <c r="A41" s="32">
        <v>36</v>
      </c>
      <c r="B41" s="33" t="s">
        <v>25</v>
      </c>
      <c r="C41" s="40">
        <v>5265</v>
      </c>
      <c r="D41" s="47">
        <v>310</v>
      </c>
      <c r="E41" s="40" t="s">
        <v>38</v>
      </c>
      <c r="F41" s="53">
        <v>120</v>
      </c>
      <c r="G41" s="53">
        <v>0</v>
      </c>
      <c r="H41" s="53">
        <v>0</v>
      </c>
      <c r="I41" s="53">
        <v>0</v>
      </c>
      <c r="J41" s="64">
        <v>0</v>
      </c>
      <c r="K41" s="36"/>
      <c r="L41" s="7">
        <f t="shared" si="1"/>
        <v>120</v>
      </c>
    </row>
    <row r="42" spans="1:12" x14ac:dyDescent="0.25">
      <c r="A42" s="32">
        <v>37</v>
      </c>
      <c r="B42" s="33" t="s">
        <v>127</v>
      </c>
      <c r="C42" s="40">
        <v>1323</v>
      </c>
      <c r="D42" s="47">
        <v>45</v>
      </c>
      <c r="E42" s="40" t="s">
        <v>38</v>
      </c>
      <c r="F42" s="57">
        <v>0</v>
      </c>
      <c r="G42" s="57">
        <v>0</v>
      </c>
      <c r="H42" s="53">
        <v>120</v>
      </c>
      <c r="I42" s="53">
        <v>0</v>
      </c>
      <c r="J42" s="64">
        <v>0</v>
      </c>
      <c r="K42" s="36"/>
      <c r="L42" s="7">
        <f t="shared" si="1"/>
        <v>120</v>
      </c>
    </row>
    <row r="43" spans="1:12" x14ac:dyDescent="0.25">
      <c r="A43" s="32">
        <v>38</v>
      </c>
      <c r="B43" s="33" t="s">
        <v>168</v>
      </c>
      <c r="C43" s="40">
        <v>12402</v>
      </c>
      <c r="D43" s="47">
        <v>151</v>
      </c>
      <c r="E43" s="40" t="s">
        <v>38</v>
      </c>
      <c r="F43" s="53">
        <v>0</v>
      </c>
      <c r="G43" s="53">
        <v>0</v>
      </c>
      <c r="H43" s="53">
        <v>0</v>
      </c>
      <c r="I43" s="53">
        <v>120</v>
      </c>
      <c r="J43" s="64">
        <v>0</v>
      </c>
      <c r="K43" s="36"/>
      <c r="L43" s="7">
        <f t="shared" si="1"/>
        <v>120</v>
      </c>
    </row>
    <row r="44" spans="1:12" x14ac:dyDescent="0.25">
      <c r="A44" s="32">
        <v>39</v>
      </c>
      <c r="B44" s="33" t="s">
        <v>26</v>
      </c>
      <c r="C44" s="40">
        <v>1352</v>
      </c>
      <c r="D44" s="47">
        <v>243</v>
      </c>
      <c r="E44" s="40" t="s">
        <v>38</v>
      </c>
      <c r="F44" s="53">
        <v>110</v>
      </c>
      <c r="G44" s="53">
        <v>0</v>
      </c>
      <c r="H44" s="53">
        <v>0</v>
      </c>
      <c r="I44" s="53">
        <v>0</v>
      </c>
      <c r="J44" s="35" t="s">
        <v>44</v>
      </c>
      <c r="K44" s="36"/>
      <c r="L44" s="7">
        <f t="shared" si="1"/>
        <v>110</v>
      </c>
    </row>
    <row r="45" spans="1:12" x14ac:dyDescent="0.25">
      <c r="A45" s="32">
        <v>40</v>
      </c>
      <c r="B45" s="33" t="s">
        <v>169</v>
      </c>
      <c r="C45" s="40">
        <v>1919</v>
      </c>
      <c r="D45" s="47">
        <v>188</v>
      </c>
      <c r="E45" s="40" t="s">
        <v>38</v>
      </c>
      <c r="F45" s="53">
        <v>0</v>
      </c>
      <c r="G45" s="53">
        <v>0</v>
      </c>
      <c r="H45" s="53">
        <v>0</v>
      </c>
      <c r="I45" s="53">
        <v>110</v>
      </c>
      <c r="J45" s="64">
        <v>0</v>
      </c>
      <c r="K45" s="36"/>
      <c r="L45" s="7">
        <f t="shared" si="1"/>
        <v>110</v>
      </c>
    </row>
    <row r="46" spans="1:12" x14ac:dyDescent="0.25">
      <c r="A46" s="32">
        <v>41</v>
      </c>
      <c r="B46" s="33" t="s">
        <v>27</v>
      </c>
      <c r="C46" s="40">
        <v>6248</v>
      </c>
      <c r="D46" s="47">
        <v>130</v>
      </c>
      <c r="E46" s="40" t="s">
        <v>38</v>
      </c>
      <c r="F46" s="53">
        <v>100</v>
      </c>
      <c r="G46" s="53">
        <v>0</v>
      </c>
      <c r="H46" s="53">
        <v>0</v>
      </c>
      <c r="I46" s="53">
        <v>0</v>
      </c>
      <c r="J46" s="64">
        <v>0</v>
      </c>
      <c r="K46" s="36"/>
      <c r="L46" s="7">
        <f t="shared" si="1"/>
        <v>100</v>
      </c>
    </row>
    <row r="47" spans="1:12" x14ac:dyDescent="0.25">
      <c r="A47" s="32">
        <v>42</v>
      </c>
      <c r="B47" s="33" t="s">
        <v>128</v>
      </c>
      <c r="C47" s="40">
        <v>1262</v>
      </c>
      <c r="D47" s="47">
        <v>53</v>
      </c>
      <c r="E47" s="40" t="s">
        <v>38</v>
      </c>
      <c r="F47" s="57">
        <v>0</v>
      </c>
      <c r="G47" s="57">
        <v>0</v>
      </c>
      <c r="H47" s="53">
        <v>100</v>
      </c>
      <c r="I47" s="53">
        <v>0</v>
      </c>
      <c r="J47" s="64">
        <v>0</v>
      </c>
      <c r="K47" s="36"/>
      <c r="L47" s="7">
        <f t="shared" si="1"/>
        <v>100</v>
      </c>
    </row>
    <row r="48" spans="1:12" x14ac:dyDescent="0.25">
      <c r="A48" s="32">
        <v>43</v>
      </c>
      <c r="B48" s="33" t="s">
        <v>28</v>
      </c>
      <c r="C48" s="40">
        <v>6551</v>
      </c>
      <c r="D48" s="47">
        <v>75</v>
      </c>
      <c r="E48" s="40" t="s">
        <v>38</v>
      </c>
      <c r="F48" s="53">
        <v>90</v>
      </c>
      <c r="G48" s="53">
        <v>0</v>
      </c>
      <c r="H48" s="53">
        <v>0</v>
      </c>
      <c r="I48" s="53">
        <v>0</v>
      </c>
      <c r="J48" s="64">
        <v>0</v>
      </c>
      <c r="K48" s="36"/>
      <c r="L48" s="7">
        <f t="shared" si="1"/>
        <v>90</v>
      </c>
    </row>
    <row r="49" spans="1:12" x14ac:dyDescent="0.25">
      <c r="A49" s="32">
        <v>44</v>
      </c>
      <c r="B49" s="33" t="s">
        <v>29</v>
      </c>
      <c r="C49" s="40">
        <v>1022</v>
      </c>
      <c r="D49" s="47" t="s">
        <v>41</v>
      </c>
      <c r="E49" s="40" t="s">
        <v>38</v>
      </c>
      <c r="F49" s="53">
        <v>85</v>
      </c>
      <c r="G49" s="53">
        <v>0</v>
      </c>
      <c r="H49" s="53">
        <v>0</v>
      </c>
      <c r="I49" s="53">
        <v>0</v>
      </c>
      <c r="J49" s="64">
        <v>0</v>
      </c>
      <c r="K49" s="36"/>
      <c r="L49" s="7">
        <f t="shared" si="1"/>
        <v>85</v>
      </c>
    </row>
    <row r="50" spans="1:12" x14ac:dyDescent="0.25">
      <c r="A50" s="32">
        <v>45</v>
      </c>
      <c r="B50" s="33" t="s">
        <v>30</v>
      </c>
      <c r="C50" s="40">
        <v>7117</v>
      </c>
      <c r="D50" s="47">
        <v>271</v>
      </c>
      <c r="E50" s="40" t="s">
        <v>38</v>
      </c>
      <c r="F50" s="53">
        <v>80</v>
      </c>
      <c r="G50" s="53">
        <v>0</v>
      </c>
      <c r="H50" s="53">
        <v>0</v>
      </c>
      <c r="I50" s="53">
        <v>0</v>
      </c>
      <c r="J50" s="64">
        <v>0</v>
      </c>
      <c r="K50" s="36"/>
      <c r="L50" s="7">
        <f t="shared" si="1"/>
        <v>80</v>
      </c>
    </row>
    <row r="51" spans="1:12" x14ac:dyDescent="0.25">
      <c r="A51" s="32">
        <v>46</v>
      </c>
      <c r="B51" s="33" t="s">
        <v>31</v>
      </c>
      <c r="C51" s="40">
        <v>3424</v>
      </c>
      <c r="D51" s="47">
        <v>35</v>
      </c>
      <c r="E51" s="40" t="s">
        <v>38</v>
      </c>
      <c r="F51" s="34" t="s">
        <v>44</v>
      </c>
      <c r="G51" s="53">
        <v>0</v>
      </c>
      <c r="H51" s="53">
        <v>0</v>
      </c>
      <c r="I51" s="53">
        <v>0</v>
      </c>
      <c r="J51" s="64">
        <v>0</v>
      </c>
      <c r="K51" s="36"/>
      <c r="L51" s="7">
        <f t="shared" si="1"/>
        <v>0</v>
      </c>
    </row>
    <row r="52" spans="1:12" x14ac:dyDescent="0.25">
      <c r="A52" s="32">
        <v>47</v>
      </c>
      <c r="B52" s="33" t="s">
        <v>33</v>
      </c>
      <c r="C52" s="40">
        <v>1190</v>
      </c>
      <c r="D52" s="47">
        <v>21</v>
      </c>
      <c r="E52" s="40" t="s">
        <v>38</v>
      </c>
      <c r="F52" s="34" t="s">
        <v>44</v>
      </c>
      <c r="G52" s="34" t="s">
        <v>44</v>
      </c>
      <c r="H52" s="53">
        <v>0</v>
      </c>
      <c r="I52" s="53">
        <v>0</v>
      </c>
      <c r="J52" s="64">
        <v>0</v>
      </c>
      <c r="K52" s="36"/>
      <c r="L52" s="7">
        <f t="shared" si="1"/>
        <v>0</v>
      </c>
    </row>
    <row r="53" spans="1:12" x14ac:dyDescent="0.25">
      <c r="A53" s="32">
        <v>48</v>
      </c>
      <c r="B53" s="33" t="s">
        <v>34</v>
      </c>
      <c r="C53" s="40">
        <v>1908</v>
      </c>
      <c r="D53" s="47">
        <v>787</v>
      </c>
      <c r="E53" s="40" t="s">
        <v>38</v>
      </c>
      <c r="F53" s="34" t="s">
        <v>44</v>
      </c>
      <c r="G53" s="53">
        <v>0</v>
      </c>
      <c r="H53" s="53">
        <v>0</v>
      </c>
      <c r="I53" s="53">
        <v>0</v>
      </c>
      <c r="J53" s="64">
        <v>0</v>
      </c>
      <c r="K53" s="36"/>
      <c r="L53" s="7">
        <f t="shared" si="1"/>
        <v>0</v>
      </c>
    </row>
    <row r="54" spans="1:12" x14ac:dyDescent="0.25">
      <c r="A54" s="32">
        <v>49</v>
      </c>
      <c r="B54" s="33" t="s">
        <v>35</v>
      </c>
      <c r="C54" s="40">
        <v>3423</v>
      </c>
      <c r="D54" s="47">
        <v>53</v>
      </c>
      <c r="E54" s="40" t="s">
        <v>38</v>
      </c>
      <c r="F54" s="34" t="s">
        <v>44</v>
      </c>
      <c r="G54" s="53">
        <v>0</v>
      </c>
      <c r="H54" s="53">
        <v>0</v>
      </c>
      <c r="I54" s="53">
        <v>0</v>
      </c>
      <c r="J54" s="64">
        <v>0</v>
      </c>
      <c r="K54" s="36"/>
      <c r="L54" s="7">
        <f t="shared" si="1"/>
        <v>0</v>
      </c>
    </row>
    <row r="55" spans="1:12" x14ac:dyDescent="0.25">
      <c r="A55" s="32">
        <v>50</v>
      </c>
      <c r="B55" s="33" t="s">
        <v>87</v>
      </c>
      <c r="C55" s="40">
        <v>5419</v>
      </c>
      <c r="D55" s="47">
        <v>345</v>
      </c>
      <c r="E55" s="40" t="s">
        <v>38</v>
      </c>
      <c r="F55" s="57">
        <v>0</v>
      </c>
      <c r="G55" s="34" t="s">
        <v>44</v>
      </c>
      <c r="H55" s="53">
        <v>0</v>
      </c>
      <c r="I55" s="53">
        <v>0</v>
      </c>
      <c r="J55" s="64">
        <v>0</v>
      </c>
      <c r="K55" s="36"/>
      <c r="L55" s="7">
        <f t="shared" si="1"/>
        <v>0</v>
      </c>
    </row>
    <row r="56" spans="1:12" x14ac:dyDescent="0.25">
      <c r="A56" s="32">
        <v>51</v>
      </c>
      <c r="B56" s="33" t="s">
        <v>88</v>
      </c>
      <c r="C56" s="40">
        <v>1912</v>
      </c>
      <c r="D56" s="47">
        <v>297</v>
      </c>
      <c r="E56" s="40" t="s">
        <v>38</v>
      </c>
      <c r="F56" s="57">
        <v>0</v>
      </c>
      <c r="G56" s="34" t="s">
        <v>44</v>
      </c>
      <c r="H56" s="53">
        <v>0</v>
      </c>
      <c r="I56" s="53">
        <v>0</v>
      </c>
      <c r="J56" s="64">
        <v>0</v>
      </c>
      <c r="K56" s="36"/>
      <c r="L56" s="7">
        <f t="shared" si="1"/>
        <v>0</v>
      </c>
    </row>
    <row r="57" spans="1:12" x14ac:dyDescent="0.25">
      <c r="A57" s="32">
        <v>52</v>
      </c>
      <c r="B57" s="33" t="s">
        <v>89</v>
      </c>
      <c r="C57" s="40">
        <v>3790</v>
      </c>
      <c r="D57" s="47">
        <v>527</v>
      </c>
      <c r="E57" s="40" t="s">
        <v>38</v>
      </c>
      <c r="F57" s="57">
        <v>0</v>
      </c>
      <c r="G57" s="34" t="s">
        <v>44</v>
      </c>
      <c r="H57" s="53">
        <v>0</v>
      </c>
      <c r="I57" s="53">
        <v>0</v>
      </c>
      <c r="J57" s="64">
        <v>0</v>
      </c>
      <c r="K57" s="36"/>
      <c r="L57" s="7">
        <f t="shared" si="1"/>
        <v>0</v>
      </c>
    </row>
    <row r="58" spans="1:12" x14ac:dyDescent="0.25">
      <c r="A58" s="32">
        <v>53</v>
      </c>
      <c r="B58" s="33" t="s">
        <v>129</v>
      </c>
      <c r="C58" s="40">
        <v>1495</v>
      </c>
      <c r="D58" s="47">
        <v>77</v>
      </c>
      <c r="E58" s="40" t="s">
        <v>38</v>
      </c>
      <c r="F58" s="57">
        <v>0</v>
      </c>
      <c r="G58" s="57">
        <v>0</v>
      </c>
      <c r="H58" s="34" t="s">
        <v>44</v>
      </c>
      <c r="I58" s="53">
        <v>0</v>
      </c>
      <c r="J58" s="64">
        <v>0</v>
      </c>
      <c r="K58" s="36"/>
      <c r="L58" s="7">
        <f t="shared" si="1"/>
        <v>0</v>
      </c>
    </row>
    <row r="59" spans="1:12" x14ac:dyDescent="0.25">
      <c r="A59" s="32">
        <v>54</v>
      </c>
      <c r="B59" s="33" t="s">
        <v>170</v>
      </c>
      <c r="C59" s="40">
        <v>10114</v>
      </c>
      <c r="D59" s="47">
        <v>578</v>
      </c>
      <c r="E59" s="40" t="s">
        <v>38</v>
      </c>
      <c r="F59" s="53">
        <v>0</v>
      </c>
      <c r="G59" s="53">
        <v>0</v>
      </c>
      <c r="H59" s="53">
        <v>0</v>
      </c>
      <c r="I59" s="34" t="s">
        <v>44</v>
      </c>
      <c r="J59" s="64">
        <v>0</v>
      </c>
      <c r="K59" s="36"/>
      <c r="L59" s="7">
        <f t="shared" si="1"/>
        <v>0</v>
      </c>
    </row>
    <row r="60" spans="1:12" x14ac:dyDescent="0.25">
      <c r="A60" s="32">
        <v>55</v>
      </c>
      <c r="B60" s="33" t="s">
        <v>171</v>
      </c>
      <c r="C60" s="40">
        <v>8241</v>
      </c>
      <c r="D60" s="47">
        <v>593</v>
      </c>
      <c r="E60" s="40" t="s">
        <v>38</v>
      </c>
      <c r="F60" s="53">
        <v>0</v>
      </c>
      <c r="G60" s="53">
        <v>0</v>
      </c>
      <c r="H60" s="53">
        <v>0</v>
      </c>
      <c r="I60" s="34" t="s">
        <v>44</v>
      </c>
      <c r="J60" s="64">
        <v>0</v>
      </c>
      <c r="K60" s="36"/>
      <c r="L60" s="7">
        <f t="shared" si="1"/>
        <v>0</v>
      </c>
    </row>
    <row r="61" spans="1:12" x14ac:dyDescent="0.25">
      <c r="A61" s="32">
        <v>56</v>
      </c>
      <c r="B61" s="33" t="s">
        <v>46</v>
      </c>
      <c r="C61" s="40">
        <v>6211</v>
      </c>
      <c r="D61" s="47">
        <v>183</v>
      </c>
      <c r="E61" s="40" t="s">
        <v>38</v>
      </c>
      <c r="F61" s="53">
        <v>0</v>
      </c>
      <c r="G61" s="53">
        <v>0</v>
      </c>
      <c r="H61" s="53">
        <v>0</v>
      </c>
      <c r="I61" s="53">
        <v>0</v>
      </c>
      <c r="J61" s="35" t="s">
        <v>44</v>
      </c>
      <c r="K61" s="36"/>
      <c r="L61" s="7">
        <f t="shared" si="1"/>
        <v>0</v>
      </c>
    </row>
    <row r="62" spans="1:12" x14ac:dyDescent="0.25">
      <c r="A62" s="32">
        <v>57</v>
      </c>
      <c r="B62" s="33"/>
      <c r="C62" s="40"/>
      <c r="D62" s="47"/>
      <c r="E62" s="40"/>
      <c r="F62" s="53"/>
      <c r="G62" s="53"/>
      <c r="H62" s="53"/>
      <c r="I62" s="34"/>
      <c r="J62" s="64"/>
      <c r="K62" s="36"/>
      <c r="L62" s="7">
        <f t="shared" ref="L62:L65" si="2">SUM(F62:K62)</f>
        <v>0</v>
      </c>
    </row>
    <row r="63" spans="1:12" x14ac:dyDescent="0.25">
      <c r="A63" s="32">
        <v>58</v>
      </c>
      <c r="B63" s="33"/>
      <c r="C63" s="40"/>
      <c r="D63" s="47"/>
      <c r="E63" s="40"/>
      <c r="F63" s="53"/>
      <c r="G63" s="53"/>
      <c r="H63" s="53"/>
      <c r="I63" s="34"/>
      <c r="J63" s="64"/>
      <c r="K63" s="36"/>
      <c r="L63" s="7">
        <f t="shared" si="2"/>
        <v>0</v>
      </c>
    </row>
    <row r="64" spans="1:12" x14ac:dyDescent="0.25">
      <c r="A64" s="32"/>
      <c r="B64" s="33"/>
      <c r="C64" s="40"/>
      <c r="D64" s="47"/>
      <c r="E64" s="40"/>
      <c r="F64" s="53"/>
      <c r="G64" s="53"/>
      <c r="H64" s="53"/>
      <c r="I64" s="53"/>
      <c r="J64" s="35"/>
      <c r="K64" s="36"/>
      <c r="L64" s="7">
        <f t="shared" si="2"/>
        <v>0</v>
      </c>
    </row>
    <row r="65" spans="1:12" ht="15.75" thickBot="1" x14ac:dyDescent="0.3">
      <c r="A65" s="16"/>
      <c r="B65" s="12"/>
      <c r="C65" s="41"/>
      <c r="D65" s="48"/>
      <c r="E65" s="41"/>
      <c r="F65" s="17"/>
      <c r="G65" s="17"/>
      <c r="H65" s="17"/>
      <c r="I65" s="17"/>
      <c r="J65" s="30"/>
      <c r="K65" s="20"/>
      <c r="L65" s="7">
        <f t="shared" si="2"/>
        <v>0</v>
      </c>
    </row>
    <row r="66" spans="1:12" s="3" customFormat="1" x14ac:dyDescent="0.25">
      <c r="C66" s="42"/>
      <c r="D66" s="49"/>
      <c r="E66" s="42"/>
      <c r="F66" s="22">
        <v>28</v>
      </c>
      <c r="G66" s="22">
        <v>15</v>
      </c>
      <c r="H66" s="22">
        <v>21</v>
      </c>
      <c r="I66" s="22">
        <v>20</v>
      </c>
      <c r="J66" s="22">
        <v>22</v>
      </c>
      <c r="K66" s="22"/>
      <c r="L66" s="4">
        <f>AVERAGE(F66:K66)</f>
        <v>21.2</v>
      </c>
    </row>
    <row r="67" spans="1:12" x14ac:dyDescent="0.25">
      <c r="B67" s="66" t="s">
        <v>2</v>
      </c>
      <c r="C67" s="66"/>
      <c r="D67" s="66"/>
      <c r="E67" s="66"/>
      <c r="F67" s="66"/>
      <c r="G67" s="27"/>
      <c r="H67" s="27"/>
      <c r="I67" s="27"/>
      <c r="J67" s="27"/>
      <c r="K67" s="27"/>
    </row>
    <row r="68" spans="1:12" x14ac:dyDescent="0.25">
      <c r="B68" s="66"/>
      <c r="C68" s="66"/>
      <c r="D68" s="66"/>
      <c r="E68" s="66"/>
      <c r="F68" s="66"/>
      <c r="G68" s="27"/>
      <c r="H68" s="27"/>
      <c r="I68" s="27"/>
      <c r="J68" s="27"/>
      <c r="K68" s="27"/>
    </row>
  </sheetData>
  <sortState ref="B6:L61">
    <sortCondition descending="1" ref="L6:L61"/>
  </sortState>
  <mergeCells count="2">
    <mergeCell ref="E1:L1"/>
    <mergeCell ref="B67:F68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63" orientation="landscape" r:id="rId1"/>
  <headerFooter>
    <oddFooter xml:space="preserve">&amp;L&amp;D&amp;CMOTORSPORT SOUTH AFRICA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9"/>
  <sheetViews>
    <sheetView view="pageBreakPreview" zoomScaleNormal="100" zoomScaleSheetLayoutView="100" workbookViewId="0">
      <selection activeCell="E1" sqref="E1:L1"/>
    </sheetView>
  </sheetViews>
  <sheetFormatPr defaultRowHeight="15" x14ac:dyDescent="0.25"/>
  <cols>
    <col min="1" max="1" width="5.140625" customWidth="1"/>
    <col min="2" max="2" width="25.28515625" customWidth="1"/>
    <col min="3" max="3" width="14.5703125" style="1" customWidth="1"/>
    <col min="4" max="4" width="16.85546875" style="43" customWidth="1"/>
    <col min="5" max="5" width="8.42578125" style="1" customWidth="1"/>
    <col min="6" max="6" width="13" style="1" customWidth="1"/>
    <col min="7" max="8" width="13.28515625" style="1" customWidth="1"/>
    <col min="9" max="9" width="13.140625" style="1" customWidth="1"/>
    <col min="10" max="10" width="13.42578125" style="1" customWidth="1"/>
    <col min="11" max="11" width="12.7109375" style="1" customWidth="1"/>
  </cols>
  <sheetData>
    <row r="1" spans="1:14" ht="48.75" customHeight="1" x14ac:dyDescent="0.25">
      <c r="A1" s="5"/>
      <c r="B1" s="5"/>
      <c r="C1" s="31"/>
      <c r="D1" s="31"/>
      <c r="E1" s="65" t="s">
        <v>9</v>
      </c>
      <c r="F1" s="65"/>
      <c r="G1" s="65"/>
      <c r="H1" s="65"/>
      <c r="I1" s="65"/>
      <c r="J1" s="65"/>
      <c r="K1" s="65"/>
      <c r="L1" s="65"/>
      <c r="M1" s="5"/>
      <c r="N1" s="5"/>
    </row>
    <row r="2" spans="1:14" ht="20.25" customHeight="1" thickBot="1" x14ac:dyDescent="0.3">
      <c r="A2" s="5"/>
      <c r="B2" s="5"/>
      <c r="C2" s="31"/>
      <c r="D2" s="31"/>
      <c r="E2" s="31"/>
      <c r="F2" s="5"/>
      <c r="G2" s="5"/>
      <c r="H2" s="5"/>
      <c r="I2" s="5"/>
      <c r="J2" s="5"/>
      <c r="K2" s="5"/>
      <c r="L2" s="5"/>
      <c r="M2" s="5"/>
      <c r="N2" s="5"/>
    </row>
    <row r="3" spans="1:14" ht="15.75" customHeight="1" x14ac:dyDescent="0.25">
      <c r="F3" s="23" t="s">
        <v>42</v>
      </c>
      <c r="G3" s="23" t="s">
        <v>84</v>
      </c>
      <c r="H3" s="23" t="s">
        <v>120</v>
      </c>
      <c r="I3" s="23" t="s">
        <v>160</v>
      </c>
      <c r="J3" s="28" t="s">
        <v>177</v>
      </c>
      <c r="K3" s="24"/>
      <c r="L3" s="54" t="s">
        <v>1</v>
      </c>
    </row>
    <row r="4" spans="1:14" ht="15.75" thickBot="1" x14ac:dyDescent="0.3">
      <c r="F4" s="25" t="s">
        <v>43</v>
      </c>
      <c r="G4" s="25" t="s">
        <v>85</v>
      </c>
      <c r="H4" s="25"/>
      <c r="I4" s="25" t="s">
        <v>161</v>
      </c>
      <c r="J4" s="60" t="s">
        <v>178</v>
      </c>
      <c r="K4" s="26"/>
      <c r="L4" s="55"/>
    </row>
    <row r="5" spans="1:14" s="2" customFormat="1" ht="30.75" thickBot="1" x14ac:dyDescent="0.3">
      <c r="A5" s="14" t="s">
        <v>0</v>
      </c>
      <c r="B5" s="13" t="s">
        <v>5</v>
      </c>
      <c r="C5" s="37" t="s">
        <v>3</v>
      </c>
      <c r="D5" s="44" t="s">
        <v>6</v>
      </c>
      <c r="E5" s="37" t="s">
        <v>4</v>
      </c>
      <c r="F5" s="9">
        <v>42791</v>
      </c>
      <c r="G5" s="9">
        <v>42833</v>
      </c>
      <c r="H5" s="9">
        <v>42917</v>
      </c>
      <c r="I5" s="9">
        <v>42987</v>
      </c>
      <c r="J5" s="61">
        <v>43043</v>
      </c>
      <c r="K5" s="50" t="s">
        <v>7</v>
      </c>
      <c r="L5" s="55"/>
    </row>
    <row r="6" spans="1:14" x14ac:dyDescent="0.25">
      <c r="A6" s="15">
        <v>1</v>
      </c>
      <c r="B6" s="10" t="s">
        <v>94</v>
      </c>
      <c r="C6" s="38">
        <v>1419</v>
      </c>
      <c r="D6" s="45">
        <v>23</v>
      </c>
      <c r="E6" s="38" t="s">
        <v>72</v>
      </c>
      <c r="F6" s="58">
        <v>0</v>
      </c>
      <c r="G6" s="51">
        <v>210</v>
      </c>
      <c r="H6" s="58">
        <v>300</v>
      </c>
      <c r="I6" s="51">
        <v>360</v>
      </c>
      <c r="J6" s="62">
        <v>400</v>
      </c>
      <c r="K6" s="18"/>
      <c r="L6" s="21">
        <f>SUM(F6:K6)</f>
        <v>1270</v>
      </c>
    </row>
    <row r="7" spans="1:14" x14ac:dyDescent="0.25">
      <c r="A7" s="15">
        <v>2</v>
      </c>
      <c r="B7" s="11" t="s">
        <v>51</v>
      </c>
      <c r="C7" s="39">
        <v>4779</v>
      </c>
      <c r="D7" s="46">
        <v>162</v>
      </c>
      <c r="E7" s="39" t="s">
        <v>72</v>
      </c>
      <c r="F7" s="52">
        <v>230</v>
      </c>
      <c r="G7" s="52">
        <v>250</v>
      </c>
      <c r="H7" s="56">
        <v>110</v>
      </c>
      <c r="I7" s="52">
        <v>270</v>
      </c>
      <c r="J7" s="63">
        <v>330</v>
      </c>
      <c r="K7" s="19"/>
      <c r="L7" s="7">
        <f>SUM(F7:K7)</f>
        <v>1190</v>
      </c>
    </row>
    <row r="8" spans="1:14" x14ac:dyDescent="0.25">
      <c r="A8" s="15">
        <v>3</v>
      </c>
      <c r="B8" s="11" t="s">
        <v>49</v>
      </c>
      <c r="C8" s="39">
        <v>7037</v>
      </c>
      <c r="D8" s="46">
        <v>82</v>
      </c>
      <c r="E8" s="39" t="s">
        <v>72</v>
      </c>
      <c r="F8" s="52">
        <v>270</v>
      </c>
      <c r="G8" s="52">
        <v>330</v>
      </c>
      <c r="H8" s="56">
        <v>210</v>
      </c>
      <c r="I8" s="52">
        <v>0</v>
      </c>
      <c r="J8" s="63">
        <v>0</v>
      </c>
      <c r="K8" s="19"/>
      <c r="L8" s="7">
        <f>SUM(F8:K8)</f>
        <v>810</v>
      </c>
    </row>
    <row r="9" spans="1:14" x14ac:dyDescent="0.25">
      <c r="A9" s="15">
        <v>4</v>
      </c>
      <c r="B9" s="11" t="s">
        <v>88</v>
      </c>
      <c r="C9" s="39">
        <v>1912</v>
      </c>
      <c r="D9" s="46">
        <v>297</v>
      </c>
      <c r="E9" s="39" t="s">
        <v>72</v>
      </c>
      <c r="F9" s="52">
        <v>0</v>
      </c>
      <c r="G9" s="52">
        <v>0</v>
      </c>
      <c r="H9" s="56">
        <v>150</v>
      </c>
      <c r="I9" s="52">
        <v>250</v>
      </c>
      <c r="J9" s="63">
        <v>360</v>
      </c>
      <c r="K9" s="19"/>
      <c r="L9" s="7">
        <f>SUM(F9:K9)</f>
        <v>760</v>
      </c>
    </row>
    <row r="10" spans="1:14" x14ac:dyDescent="0.25">
      <c r="A10" s="15">
        <v>5</v>
      </c>
      <c r="B10" s="11" t="s">
        <v>53</v>
      </c>
      <c r="C10" s="39">
        <v>5471</v>
      </c>
      <c r="D10" s="46" t="s">
        <v>73</v>
      </c>
      <c r="E10" s="39" t="s">
        <v>72</v>
      </c>
      <c r="F10" s="52">
        <v>190</v>
      </c>
      <c r="G10" s="52">
        <v>300</v>
      </c>
      <c r="H10" s="56">
        <v>270</v>
      </c>
      <c r="I10" s="52">
        <v>0</v>
      </c>
      <c r="J10" s="63">
        <v>0</v>
      </c>
      <c r="K10" s="19"/>
      <c r="L10" s="7">
        <f>SUM(F10:K10)</f>
        <v>760</v>
      </c>
    </row>
    <row r="11" spans="1:14" x14ac:dyDescent="0.25">
      <c r="A11" s="15">
        <v>6</v>
      </c>
      <c r="B11" s="11" t="s">
        <v>135</v>
      </c>
      <c r="C11" s="39">
        <v>1714</v>
      </c>
      <c r="D11" s="46">
        <v>280</v>
      </c>
      <c r="E11" s="39" t="s">
        <v>72</v>
      </c>
      <c r="F11" s="52">
        <v>0</v>
      </c>
      <c r="G11" s="52">
        <v>0</v>
      </c>
      <c r="H11" s="56">
        <v>140</v>
      </c>
      <c r="I11" s="52">
        <v>330</v>
      </c>
      <c r="J11" s="63">
        <v>270</v>
      </c>
      <c r="K11" s="19"/>
      <c r="L11" s="7">
        <f>SUM(F11:K11)</f>
        <v>740</v>
      </c>
    </row>
    <row r="12" spans="1:14" x14ac:dyDescent="0.25">
      <c r="A12" s="15">
        <v>7</v>
      </c>
      <c r="B12" s="11" t="s">
        <v>47</v>
      </c>
      <c r="C12" s="39">
        <v>1216</v>
      </c>
      <c r="D12" s="46">
        <v>400</v>
      </c>
      <c r="E12" s="39" t="s">
        <v>72</v>
      </c>
      <c r="F12" s="52">
        <v>330</v>
      </c>
      <c r="G12" s="52">
        <v>0</v>
      </c>
      <c r="H12" s="56">
        <v>330</v>
      </c>
      <c r="I12" s="52">
        <v>0</v>
      </c>
      <c r="J12" s="63">
        <v>0</v>
      </c>
      <c r="K12" s="19"/>
      <c r="L12" s="7">
        <f>SUM(F12:K12)</f>
        <v>660</v>
      </c>
    </row>
    <row r="13" spans="1:14" x14ac:dyDescent="0.25">
      <c r="A13" s="15">
        <v>8</v>
      </c>
      <c r="B13" s="11" t="s">
        <v>182</v>
      </c>
      <c r="C13" s="39">
        <v>1763</v>
      </c>
      <c r="D13" s="46">
        <v>828</v>
      </c>
      <c r="E13" s="39" t="s">
        <v>72</v>
      </c>
      <c r="F13" s="52">
        <v>110</v>
      </c>
      <c r="G13" s="52">
        <v>190</v>
      </c>
      <c r="H13" s="56">
        <v>50</v>
      </c>
      <c r="I13" s="52">
        <v>0</v>
      </c>
      <c r="J13" s="63">
        <v>250</v>
      </c>
      <c r="K13" s="19"/>
      <c r="L13" s="7">
        <f>SUM(F13:K13)</f>
        <v>600</v>
      </c>
    </row>
    <row r="14" spans="1:14" x14ac:dyDescent="0.25">
      <c r="A14" s="15">
        <v>9</v>
      </c>
      <c r="B14" s="11" t="s">
        <v>48</v>
      </c>
      <c r="C14" s="39">
        <v>3331</v>
      </c>
      <c r="D14" s="46">
        <v>34</v>
      </c>
      <c r="E14" s="39" t="s">
        <v>72</v>
      </c>
      <c r="F14" s="52">
        <v>300</v>
      </c>
      <c r="G14" s="6" t="s">
        <v>44</v>
      </c>
      <c r="H14" s="56">
        <v>0</v>
      </c>
      <c r="I14" s="52">
        <v>230</v>
      </c>
      <c r="J14" s="63">
        <v>0</v>
      </c>
      <c r="K14" s="19"/>
      <c r="L14" s="7">
        <f>SUM(F14:K14)</f>
        <v>530</v>
      </c>
    </row>
    <row r="15" spans="1:14" x14ac:dyDescent="0.25">
      <c r="A15" s="15">
        <v>10</v>
      </c>
      <c r="B15" s="11" t="s">
        <v>46</v>
      </c>
      <c r="C15" s="39">
        <v>6211</v>
      </c>
      <c r="D15" s="46">
        <v>183</v>
      </c>
      <c r="E15" s="39" t="s">
        <v>72</v>
      </c>
      <c r="F15" s="52">
        <v>360</v>
      </c>
      <c r="G15" s="52">
        <v>0</v>
      </c>
      <c r="H15" s="56">
        <v>160</v>
      </c>
      <c r="I15" s="52">
        <v>0</v>
      </c>
      <c r="J15" s="63">
        <v>0</v>
      </c>
      <c r="K15" s="19"/>
      <c r="L15" s="7">
        <f>SUM(F15:K15)</f>
        <v>520</v>
      </c>
    </row>
    <row r="16" spans="1:14" x14ac:dyDescent="0.25">
      <c r="A16" s="15">
        <v>11</v>
      </c>
      <c r="B16" s="11" t="s">
        <v>92</v>
      </c>
      <c r="C16" s="39">
        <v>1532</v>
      </c>
      <c r="D16" s="46" t="s">
        <v>93</v>
      </c>
      <c r="E16" s="39" t="s">
        <v>72</v>
      </c>
      <c r="F16" s="56">
        <v>0</v>
      </c>
      <c r="G16" s="52">
        <v>230</v>
      </c>
      <c r="H16" s="56">
        <v>70</v>
      </c>
      <c r="I16" s="52">
        <v>210</v>
      </c>
      <c r="J16" s="63">
        <v>0</v>
      </c>
      <c r="K16" s="19"/>
      <c r="L16" s="7">
        <f>SUM(F16:K16)</f>
        <v>510</v>
      </c>
    </row>
    <row r="17" spans="1:12" x14ac:dyDescent="0.25">
      <c r="A17" s="15">
        <v>12</v>
      </c>
      <c r="B17" s="11" t="s">
        <v>133</v>
      </c>
      <c r="C17" s="39">
        <v>2070</v>
      </c>
      <c r="D17" s="46">
        <v>174</v>
      </c>
      <c r="E17" s="39" t="s">
        <v>72</v>
      </c>
      <c r="F17" s="52">
        <v>0</v>
      </c>
      <c r="G17" s="52">
        <v>0</v>
      </c>
      <c r="H17" s="56">
        <v>190</v>
      </c>
      <c r="I17" s="52">
        <v>300</v>
      </c>
      <c r="J17" s="63">
        <v>0</v>
      </c>
      <c r="K17" s="19"/>
      <c r="L17" s="7">
        <f>SUM(F17:K17)</f>
        <v>490</v>
      </c>
    </row>
    <row r="18" spans="1:12" x14ac:dyDescent="0.25">
      <c r="A18" s="15">
        <v>13</v>
      </c>
      <c r="B18" s="11" t="s">
        <v>58</v>
      </c>
      <c r="C18" s="39">
        <v>2291</v>
      </c>
      <c r="D18" s="46" t="s">
        <v>76</v>
      </c>
      <c r="E18" s="39" t="s">
        <v>72</v>
      </c>
      <c r="F18" s="52">
        <v>140</v>
      </c>
      <c r="G18" s="52">
        <v>270</v>
      </c>
      <c r="H18" s="56">
        <v>65</v>
      </c>
      <c r="I18" s="52">
        <v>0</v>
      </c>
      <c r="J18" s="63">
        <v>0</v>
      </c>
      <c r="K18" s="19"/>
      <c r="L18" s="7">
        <f>SUM(F18:K18)</f>
        <v>475</v>
      </c>
    </row>
    <row r="19" spans="1:12" x14ac:dyDescent="0.25">
      <c r="A19" s="15">
        <v>14</v>
      </c>
      <c r="B19" s="11" t="s">
        <v>105</v>
      </c>
      <c r="C19" s="39">
        <v>7308</v>
      </c>
      <c r="D19" s="46">
        <v>149</v>
      </c>
      <c r="E19" s="39" t="s">
        <v>72</v>
      </c>
      <c r="F19" s="56">
        <v>0</v>
      </c>
      <c r="G19" s="6" t="s">
        <v>44</v>
      </c>
      <c r="H19" s="56">
        <v>60</v>
      </c>
      <c r="I19" s="52">
        <v>190</v>
      </c>
      <c r="J19" s="63">
        <v>210</v>
      </c>
      <c r="K19" s="19"/>
      <c r="L19" s="7">
        <f>SUM(F19:K19)</f>
        <v>460</v>
      </c>
    </row>
    <row r="20" spans="1:12" x14ac:dyDescent="0.25">
      <c r="A20" s="15">
        <v>15</v>
      </c>
      <c r="B20" s="11" t="s">
        <v>45</v>
      </c>
      <c r="C20" s="39">
        <v>1064</v>
      </c>
      <c r="D20" s="46">
        <v>428</v>
      </c>
      <c r="E20" s="39" t="s">
        <v>72</v>
      </c>
      <c r="F20" s="52">
        <v>400</v>
      </c>
      <c r="G20" s="52">
        <v>0</v>
      </c>
      <c r="H20" s="56">
        <v>0</v>
      </c>
      <c r="I20" s="52">
        <v>0</v>
      </c>
      <c r="J20" s="63">
        <v>0</v>
      </c>
      <c r="K20" s="19"/>
      <c r="L20" s="7">
        <f>SUM(F20:K20)</f>
        <v>400</v>
      </c>
    </row>
    <row r="21" spans="1:12" x14ac:dyDescent="0.25">
      <c r="A21" s="15">
        <v>16</v>
      </c>
      <c r="B21" s="11" t="s">
        <v>90</v>
      </c>
      <c r="C21" s="39">
        <v>1119</v>
      </c>
      <c r="D21" s="46">
        <v>318</v>
      </c>
      <c r="E21" s="39" t="s">
        <v>72</v>
      </c>
      <c r="F21" s="56">
        <v>0</v>
      </c>
      <c r="G21" s="52">
        <v>400</v>
      </c>
      <c r="H21" s="56">
        <v>0</v>
      </c>
      <c r="I21" s="52">
        <v>0</v>
      </c>
      <c r="J21" s="63">
        <v>0</v>
      </c>
      <c r="K21" s="19"/>
      <c r="L21" s="7">
        <f>SUM(F21:K21)</f>
        <v>400</v>
      </c>
    </row>
    <row r="22" spans="1:12" x14ac:dyDescent="0.25">
      <c r="A22" s="15">
        <v>17</v>
      </c>
      <c r="B22" s="11" t="s">
        <v>130</v>
      </c>
      <c r="C22" s="39">
        <v>9684</v>
      </c>
      <c r="D22" s="46">
        <v>43</v>
      </c>
      <c r="E22" s="39" t="s">
        <v>72</v>
      </c>
      <c r="F22" s="52">
        <v>0</v>
      </c>
      <c r="G22" s="52">
        <v>0</v>
      </c>
      <c r="H22" s="56">
        <v>400</v>
      </c>
      <c r="I22" s="52">
        <v>0</v>
      </c>
      <c r="J22" s="63">
        <v>0</v>
      </c>
      <c r="K22" s="19"/>
      <c r="L22" s="7">
        <f>SUM(F22:K22)</f>
        <v>400</v>
      </c>
    </row>
    <row r="23" spans="1:12" x14ac:dyDescent="0.25">
      <c r="A23" s="15">
        <v>18</v>
      </c>
      <c r="B23" s="11" t="s">
        <v>172</v>
      </c>
      <c r="C23" s="39">
        <v>2323</v>
      </c>
      <c r="D23" s="46">
        <v>443</v>
      </c>
      <c r="E23" s="39" t="s">
        <v>72</v>
      </c>
      <c r="F23" s="52">
        <v>0</v>
      </c>
      <c r="G23" s="52">
        <v>0</v>
      </c>
      <c r="H23" s="52">
        <v>0</v>
      </c>
      <c r="I23" s="52">
        <v>400</v>
      </c>
      <c r="J23" s="63">
        <v>0</v>
      </c>
      <c r="K23" s="19"/>
      <c r="L23" s="7">
        <f>SUM(F23:K23)</f>
        <v>400</v>
      </c>
    </row>
    <row r="24" spans="1:12" x14ac:dyDescent="0.25">
      <c r="A24" s="15">
        <v>19</v>
      </c>
      <c r="B24" s="11" t="s">
        <v>91</v>
      </c>
      <c r="C24" s="39">
        <v>2588</v>
      </c>
      <c r="D24" s="46">
        <v>633</v>
      </c>
      <c r="E24" s="39" t="s">
        <v>72</v>
      </c>
      <c r="F24" s="56">
        <v>0</v>
      </c>
      <c r="G24" s="52">
        <v>360</v>
      </c>
      <c r="H24" s="56">
        <v>0</v>
      </c>
      <c r="I24" s="52">
        <v>0</v>
      </c>
      <c r="J24" s="63">
        <v>0</v>
      </c>
      <c r="K24" s="19"/>
      <c r="L24" s="7">
        <f>SUM(F24:K24)</f>
        <v>360</v>
      </c>
    </row>
    <row r="25" spans="1:12" x14ac:dyDescent="0.25">
      <c r="A25" s="32">
        <v>20</v>
      </c>
      <c r="B25" s="33" t="s">
        <v>131</v>
      </c>
      <c r="C25" s="40">
        <v>9551</v>
      </c>
      <c r="D25" s="47">
        <v>67</v>
      </c>
      <c r="E25" s="39" t="s">
        <v>72</v>
      </c>
      <c r="F25" s="53">
        <v>0</v>
      </c>
      <c r="G25" s="53">
        <v>0</v>
      </c>
      <c r="H25" s="57">
        <v>360</v>
      </c>
      <c r="I25" s="53">
        <v>0</v>
      </c>
      <c r="J25" s="64">
        <v>0</v>
      </c>
      <c r="K25" s="36"/>
      <c r="L25" s="7">
        <f>SUM(F25:K25)</f>
        <v>360</v>
      </c>
    </row>
    <row r="26" spans="1:12" x14ac:dyDescent="0.25">
      <c r="A26" s="32">
        <v>21</v>
      </c>
      <c r="B26" s="33" t="s">
        <v>55</v>
      </c>
      <c r="C26" s="40">
        <v>2244</v>
      </c>
      <c r="D26" s="47">
        <v>232</v>
      </c>
      <c r="E26" s="39" t="s">
        <v>72</v>
      </c>
      <c r="F26" s="53">
        <v>170</v>
      </c>
      <c r="G26" s="53">
        <v>0</v>
      </c>
      <c r="H26" s="57">
        <v>170</v>
      </c>
      <c r="I26" s="53">
        <v>0</v>
      </c>
      <c r="J26" s="64">
        <v>0</v>
      </c>
      <c r="K26" s="36"/>
      <c r="L26" s="7">
        <f>SUM(F26:K26)</f>
        <v>340</v>
      </c>
    </row>
    <row r="27" spans="1:12" x14ac:dyDescent="0.25">
      <c r="A27" s="32">
        <v>22</v>
      </c>
      <c r="B27" s="33" t="s">
        <v>60</v>
      </c>
      <c r="C27" s="40">
        <v>2626</v>
      </c>
      <c r="D27" s="47" t="s">
        <v>77</v>
      </c>
      <c r="E27" s="39" t="s">
        <v>72</v>
      </c>
      <c r="F27" s="53">
        <v>120</v>
      </c>
      <c r="G27" s="34" t="s">
        <v>44</v>
      </c>
      <c r="H27" s="57">
        <v>35</v>
      </c>
      <c r="I27" s="53">
        <v>0</v>
      </c>
      <c r="J27" s="64">
        <v>170</v>
      </c>
      <c r="K27" s="36"/>
      <c r="L27" s="7">
        <f>SUM(F27:K27)</f>
        <v>325</v>
      </c>
    </row>
    <row r="28" spans="1:12" x14ac:dyDescent="0.25">
      <c r="A28" s="32">
        <v>23</v>
      </c>
      <c r="B28" s="33" t="s">
        <v>59</v>
      </c>
      <c r="C28" s="40">
        <v>4013</v>
      </c>
      <c r="D28" s="47">
        <v>433</v>
      </c>
      <c r="E28" s="39" t="s">
        <v>72</v>
      </c>
      <c r="F28" s="53">
        <v>130</v>
      </c>
      <c r="G28" s="53">
        <v>180</v>
      </c>
      <c r="H28" s="57">
        <v>0</v>
      </c>
      <c r="I28" s="53">
        <v>0</v>
      </c>
      <c r="J28" s="64">
        <v>0</v>
      </c>
      <c r="K28" s="36"/>
      <c r="L28" s="7">
        <f>SUM(F28:K28)</f>
        <v>310</v>
      </c>
    </row>
    <row r="29" spans="1:12" x14ac:dyDescent="0.25">
      <c r="A29" s="32">
        <v>24</v>
      </c>
      <c r="B29" s="33" t="s">
        <v>50</v>
      </c>
      <c r="C29" s="40">
        <v>5843</v>
      </c>
      <c r="D29" s="47">
        <v>75</v>
      </c>
      <c r="E29" s="39" t="s">
        <v>72</v>
      </c>
      <c r="F29" s="53">
        <v>250</v>
      </c>
      <c r="G29" s="53">
        <v>0</v>
      </c>
      <c r="H29" s="57">
        <v>55</v>
      </c>
      <c r="I29" s="53">
        <v>0</v>
      </c>
      <c r="J29" s="64">
        <v>0</v>
      </c>
      <c r="K29" s="36"/>
      <c r="L29" s="7">
        <f>SUM(F29:K29)</f>
        <v>305</v>
      </c>
    </row>
    <row r="30" spans="1:12" x14ac:dyDescent="0.25">
      <c r="A30" s="32">
        <v>25</v>
      </c>
      <c r="B30" s="33" t="s">
        <v>54</v>
      </c>
      <c r="C30" s="40">
        <v>2512</v>
      </c>
      <c r="D30" s="47">
        <v>600</v>
      </c>
      <c r="E30" s="39" t="s">
        <v>72</v>
      </c>
      <c r="F30" s="53">
        <v>180</v>
      </c>
      <c r="G30" s="53">
        <v>0</v>
      </c>
      <c r="H30" s="57">
        <v>120</v>
      </c>
      <c r="I30" s="53">
        <v>0</v>
      </c>
      <c r="J30" s="64">
        <v>0</v>
      </c>
      <c r="K30" s="36"/>
      <c r="L30" s="7">
        <f>SUM(F30:K30)</f>
        <v>300</v>
      </c>
    </row>
    <row r="31" spans="1:12" x14ac:dyDescent="0.25">
      <c r="A31" s="32">
        <v>26</v>
      </c>
      <c r="B31" s="33" t="s">
        <v>183</v>
      </c>
      <c r="C31" s="40">
        <v>2204</v>
      </c>
      <c r="D31" s="47">
        <v>212</v>
      </c>
      <c r="E31" s="39" t="s">
        <v>72</v>
      </c>
      <c r="F31" s="53">
        <v>0</v>
      </c>
      <c r="G31" s="53">
        <v>0</v>
      </c>
      <c r="H31" s="53">
        <v>0</v>
      </c>
      <c r="I31" s="53">
        <v>0</v>
      </c>
      <c r="J31" s="64">
        <v>300</v>
      </c>
      <c r="K31" s="36"/>
      <c r="L31" s="7">
        <f>SUM(F31:K31)</f>
        <v>300</v>
      </c>
    </row>
    <row r="32" spans="1:12" x14ac:dyDescent="0.25">
      <c r="A32" s="32">
        <v>27</v>
      </c>
      <c r="B32" s="33" t="s">
        <v>140</v>
      </c>
      <c r="C32" s="40">
        <v>6699</v>
      </c>
      <c r="D32" s="47">
        <v>425</v>
      </c>
      <c r="E32" s="39" t="s">
        <v>72</v>
      </c>
      <c r="F32" s="53">
        <v>0</v>
      </c>
      <c r="G32" s="53">
        <v>0</v>
      </c>
      <c r="H32" s="57">
        <v>80</v>
      </c>
      <c r="I32" s="53">
        <v>0</v>
      </c>
      <c r="J32" s="64">
        <v>180</v>
      </c>
      <c r="K32" s="36"/>
      <c r="L32" s="7">
        <f>SUM(F32:K32)</f>
        <v>260</v>
      </c>
    </row>
    <row r="33" spans="1:12" x14ac:dyDescent="0.25">
      <c r="A33" s="32">
        <v>28</v>
      </c>
      <c r="B33" s="33" t="s">
        <v>108</v>
      </c>
      <c r="C33" s="40">
        <v>1247</v>
      </c>
      <c r="D33" s="47">
        <v>277</v>
      </c>
      <c r="E33" s="40" t="s">
        <v>72</v>
      </c>
      <c r="F33" s="57">
        <v>0</v>
      </c>
      <c r="G33" s="34" t="s">
        <v>44</v>
      </c>
      <c r="H33" s="57">
        <v>22</v>
      </c>
      <c r="I33" s="53">
        <v>0</v>
      </c>
      <c r="J33" s="64">
        <v>230</v>
      </c>
      <c r="K33" s="36"/>
      <c r="L33" s="7">
        <f>SUM(F33:K33)</f>
        <v>252</v>
      </c>
    </row>
    <row r="34" spans="1:12" x14ac:dyDescent="0.25">
      <c r="A34" s="32">
        <v>29</v>
      </c>
      <c r="B34" s="33" t="s">
        <v>95</v>
      </c>
      <c r="C34" s="40">
        <v>6680</v>
      </c>
      <c r="D34" s="47" t="s">
        <v>96</v>
      </c>
      <c r="E34" s="40" t="s">
        <v>72</v>
      </c>
      <c r="F34" s="57">
        <v>0</v>
      </c>
      <c r="G34" s="34" t="s">
        <v>44</v>
      </c>
      <c r="H34" s="57">
        <v>250</v>
      </c>
      <c r="I34" s="53">
        <v>0</v>
      </c>
      <c r="J34" s="64">
        <v>0</v>
      </c>
      <c r="K34" s="36"/>
      <c r="L34" s="7">
        <f>SUM(F34:K34)</f>
        <v>250</v>
      </c>
    </row>
    <row r="35" spans="1:12" x14ac:dyDescent="0.25">
      <c r="A35" s="32">
        <v>30</v>
      </c>
      <c r="B35" s="33" t="s">
        <v>132</v>
      </c>
      <c r="C35" s="40">
        <v>5179</v>
      </c>
      <c r="D35" s="47">
        <v>226</v>
      </c>
      <c r="E35" s="40" t="s">
        <v>72</v>
      </c>
      <c r="F35" s="53">
        <v>0</v>
      </c>
      <c r="G35" s="53">
        <v>0</v>
      </c>
      <c r="H35" s="57">
        <v>230</v>
      </c>
      <c r="I35" s="53">
        <v>0</v>
      </c>
      <c r="J35" s="64">
        <v>0</v>
      </c>
      <c r="K35" s="36"/>
      <c r="L35" s="7">
        <f>SUM(F35:K35)</f>
        <v>230</v>
      </c>
    </row>
    <row r="36" spans="1:12" x14ac:dyDescent="0.25">
      <c r="A36" s="32">
        <v>31</v>
      </c>
      <c r="B36" s="33" t="s">
        <v>52</v>
      </c>
      <c r="C36" s="40">
        <v>1690</v>
      </c>
      <c r="D36" s="47">
        <v>811</v>
      </c>
      <c r="E36" s="40" t="s">
        <v>72</v>
      </c>
      <c r="F36" s="53">
        <v>210</v>
      </c>
      <c r="G36" s="34" t="s">
        <v>44</v>
      </c>
      <c r="H36" s="57">
        <v>0</v>
      </c>
      <c r="I36" s="53">
        <v>0</v>
      </c>
      <c r="J36" s="64">
        <v>0</v>
      </c>
      <c r="K36" s="36"/>
      <c r="L36" s="7">
        <f>SUM(F36:K36)</f>
        <v>210</v>
      </c>
    </row>
    <row r="37" spans="1:12" x14ac:dyDescent="0.25">
      <c r="A37" s="32">
        <v>32</v>
      </c>
      <c r="B37" s="33" t="s">
        <v>149</v>
      </c>
      <c r="C37" s="40">
        <v>1086</v>
      </c>
      <c r="D37" s="47">
        <v>387</v>
      </c>
      <c r="E37" s="40" t="s">
        <v>72</v>
      </c>
      <c r="F37" s="53">
        <v>0</v>
      </c>
      <c r="G37" s="53">
        <v>0</v>
      </c>
      <c r="H37" s="57">
        <v>24</v>
      </c>
      <c r="I37" s="53">
        <v>170</v>
      </c>
      <c r="J37" s="64">
        <v>0</v>
      </c>
      <c r="K37" s="36"/>
      <c r="L37" s="7">
        <f>SUM(F37:K37)</f>
        <v>194</v>
      </c>
    </row>
    <row r="38" spans="1:12" x14ac:dyDescent="0.25">
      <c r="A38" s="32">
        <v>33</v>
      </c>
      <c r="B38" s="33" t="s">
        <v>184</v>
      </c>
      <c r="C38" s="40">
        <v>1257</v>
      </c>
      <c r="D38" s="47" t="s">
        <v>185</v>
      </c>
      <c r="E38" s="40" t="s">
        <v>72</v>
      </c>
      <c r="F38" s="53">
        <v>0</v>
      </c>
      <c r="G38" s="53">
        <v>0</v>
      </c>
      <c r="H38" s="57">
        <v>0</v>
      </c>
      <c r="I38" s="53">
        <v>0</v>
      </c>
      <c r="J38" s="64">
        <v>190</v>
      </c>
      <c r="K38" s="36"/>
      <c r="L38" s="7">
        <f>SUM(F38:K38)</f>
        <v>190</v>
      </c>
    </row>
    <row r="39" spans="1:12" x14ac:dyDescent="0.25">
      <c r="A39" s="32">
        <v>34</v>
      </c>
      <c r="B39" s="33" t="s">
        <v>173</v>
      </c>
      <c r="C39" s="40">
        <v>3591</v>
      </c>
      <c r="D39" s="47">
        <v>283</v>
      </c>
      <c r="E39" s="40" t="s">
        <v>174</v>
      </c>
      <c r="F39" s="53">
        <v>0</v>
      </c>
      <c r="G39" s="53">
        <v>0</v>
      </c>
      <c r="H39" s="53">
        <v>0</v>
      </c>
      <c r="I39" s="53">
        <v>180</v>
      </c>
      <c r="J39" s="64">
        <v>0</v>
      </c>
      <c r="K39" s="36"/>
      <c r="L39" s="7">
        <f>SUM(F39:K39)</f>
        <v>180</v>
      </c>
    </row>
    <row r="40" spans="1:12" x14ac:dyDescent="0.25">
      <c r="A40" s="32">
        <v>35</v>
      </c>
      <c r="B40" s="33" t="s">
        <v>134</v>
      </c>
      <c r="C40" s="40">
        <v>8578</v>
      </c>
      <c r="D40" s="47">
        <v>215</v>
      </c>
      <c r="E40" s="40" t="s">
        <v>72</v>
      </c>
      <c r="F40" s="53">
        <v>0</v>
      </c>
      <c r="G40" s="53">
        <v>0</v>
      </c>
      <c r="H40" s="57">
        <v>180</v>
      </c>
      <c r="I40" s="53">
        <v>0</v>
      </c>
      <c r="J40" s="64">
        <v>0</v>
      </c>
      <c r="K40" s="36"/>
      <c r="L40" s="7">
        <f>SUM(F40:K40)</f>
        <v>180</v>
      </c>
    </row>
    <row r="41" spans="1:12" x14ac:dyDescent="0.25">
      <c r="A41" s="32">
        <v>36</v>
      </c>
      <c r="B41" s="33" t="s">
        <v>97</v>
      </c>
      <c r="C41" s="40">
        <v>2963</v>
      </c>
      <c r="D41" s="47" t="s">
        <v>98</v>
      </c>
      <c r="E41" s="40" t="s">
        <v>72</v>
      </c>
      <c r="F41" s="57">
        <v>0</v>
      </c>
      <c r="G41" s="34" t="s">
        <v>44</v>
      </c>
      <c r="H41" s="34" t="s">
        <v>44</v>
      </c>
      <c r="I41" s="53">
        <v>160</v>
      </c>
      <c r="J41" s="64">
        <v>0</v>
      </c>
      <c r="K41" s="36"/>
      <c r="L41" s="7">
        <f>SUM(F41:K41)</f>
        <v>160</v>
      </c>
    </row>
    <row r="42" spans="1:12" x14ac:dyDescent="0.25">
      <c r="A42" s="32">
        <v>37</v>
      </c>
      <c r="B42" s="33" t="s">
        <v>56</v>
      </c>
      <c r="C42" s="40">
        <v>6522</v>
      </c>
      <c r="D42" s="47" t="s">
        <v>74</v>
      </c>
      <c r="E42" s="40" t="s">
        <v>72</v>
      </c>
      <c r="F42" s="53">
        <v>160</v>
      </c>
      <c r="G42" s="53">
        <v>0</v>
      </c>
      <c r="H42" s="34" t="s">
        <v>44</v>
      </c>
      <c r="I42" s="53">
        <v>0</v>
      </c>
      <c r="J42" s="64">
        <v>0</v>
      </c>
      <c r="K42" s="36"/>
      <c r="L42" s="7">
        <f>SUM(F42:K42)</f>
        <v>160</v>
      </c>
    </row>
    <row r="43" spans="1:12" x14ac:dyDescent="0.25">
      <c r="A43" s="32">
        <v>38</v>
      </c>
      <c r="B43" s="33" t="s">
        <v>186</v>
      </c>
      <c r="C43" s="40">
        <v>11112</v>
      </c>
      <c r="D43" s="47">
        <v>194</v>
      </c>
      <c r="E43" s="40" t="s">
        <v>72</v>
      </c>
      <c r="F43" s="53">
        <v>0</v>
      </c>
      <c r="G43" s="53">
        <v>0</v>
      </c>
      <c r="H43" s="57">
        <v>0</v>
      </c>
      <c r="I43" s="53">
        <v>0</v>
      </c>
      <c r="J43" s="64">
        <v>160</v>
      </c>
      <c r="K43" s="36"/>
      <c r="L43" s="7">
        <f>SUM(F43:K43)</f>
        <v>160</v>
      </c>
    </row>
    <row r="44" spans="1:12" x14ac:dyDescent="0.25">
      <c r="A44" s="32">
        <v>39</v>
      </c>
      <c r="B44" s="33" t="s">
        <v>57</v>
      </c>
      <c r="C44" s="40"/>
      <c r="D44" s="47" t="s">
        <v>75</v>
      </c>
      <c r="E44" s="40" t="s">
        <v>72</v>
      </c>
      <c r="F44" s="53">
        <v>150</v>
      </c>
      <c r="G44" s="53">
        <v>0</v>
      </c>
      <c r="H44" s="57">
        <v>0</v>
      </c>
      <c r="I44" s="53">
        <v>0</v>
      </c>
      <c r="J44" s="64">
        <v>0</v>
      </c>
      <c r="K44" s="36"/>
      <c r="L44" s="7">
        <f>SUM(F44:K44)</f>
        <v>150</v>
      </c>
    </row>
    <row r="45" spans="1:12" x14ac:dyDescent="0.25">
      <c r="A45" s="32">
        <v>40</v>
      </c>
      <c r="B45" s="33" t="s">
        <v>187</v>
      </c>
      <c r="C45" s="40">
        <v>9495</v>
      </c>
      <c r="D45" s="47">
        <v>437</v>
      </c>
      <c r="E45" s="40" t="s">
        <v>72</v>
      </c>
      <c r="F45" s="53">
        <v>0</v>
      </c>
      <c r="G45" s="53">
        <v>0</v>
      </c>
      <c r="H45" s="57">
        <v>0</v>
      </c>
      <c r="I45" s="53">
        <v>0</v>
      </c>
      <c r="J45" s="64">
        <v>150</v>
      </c>
      <c r="K45" s="36"/>
      <c r="L45" s="7">
        <f>SUM(F45:K45)</f>
        <v>150</v>
      </c>
    </row>
    <row r="46" spans="1:12" x14ac:dyDescent="0.25">
      <c r="A46" s="32">
        <v>41</v>
      </c>
      <c r="B46" s="33" t="s">
        <v>136</v>
      </c>
      <c r="C46" s="40">
        <v>2333</v>
      </c>
      <c r="D46" s="47">
        <v>304</v>
      </c>
      <c r="E46" s="40" t="s">
        <v>72</v>
      </c>
      <c r="F46" s="53">
        <v>0</v>
      </c>
      <c r="G46" s="53">
        <v>0</v>
      </c>
      <c r="H46" s="57">
        <v>130</v>
      </c>
      <c r="I46" s="53">
        <v>0</v>
      </c>
      <c r="J46" s="64">
        <v>0</v>
      </c>
      <c r="K46" s="36"/>
      <c r="L46" s="7">
        <f>SUM(F46:K46)</f>
        <v>130</v>
      </c>
    </row>
    <row r="47" spans="1:12" x14ac:dyDescent="0.25">
      <c r="A47" s="32">
        <v>42</v>
      </c>
      <c r="B47" s="33" t="s">
        <v>61</v>
      </c>
      <c r="C47" s="40">
        <v>2740</v>
      </c>
      <c r="D47" s="47" t="s">
        <v>78</v>
      </c>
      <c r="E47" s="40" t="s">
        <v>72</v>
      </c>
      <c r="F47" s="53">
        <v>100</v>
      </c>
      <c r="G47" s="53">
        <v>0</v>
      </c>
      <c r="H47" s="57">
        <v>0</v>
      </c>
      <c r="I47" s="53">
        <v>0</v>
      </c>
      <c r="J47" s="64">
        <v>0</v>
      </c>
      <c r="K47" s="36"/>
      <c r="L47" s="7">
        <f>SUM(F47:K47)</f>
        <v>100</v>
      </c>
    </row>
    <row r="48" spans="1:12" x14ac:dyDescent="0.25">
      <c r="A48" s="32">
        <v>43</v>
      </c>
      <c r="B48" s="33" t="s">
        <v>137</v>
      </c>
      <c r="C48" s="40"/>
      <c r="D48" s="47"/>
      <c r="E48" s="40"/>
      <c r="F48" s="53">
        <v>0</v>
      </c>
      <c r="G48" s="53">
        <v>0</v>
      </c>
      <c r="H48" s="57">
        <v>100</v>
      </c>
      <c r="I48" s="53">
        <v>0</v>
      </c>
      <c r="J48" s="64">
        <v>0</v>
      </c>
      <c r="K48" s="36"/>
      <c r="L48" s="7">
        <f>SUM(F48:K48)</f>
        <v>100</v>
      </c>
    </row>
    <row r="49" spans="1:12" x14ac:dyDescent="0.25">
      <c r="A49" s="32">
        <v>44</v>
      </c>
      <c r="B49" s="33" t="s">
        <v>66</v>
      </c>
      <c r="C49" s="40">
        <v>5538</v>
      </c>
      <c r="D49" s="47">
        <v>209</v>
      </c>
      <c r="E49" s="40" t="s">
        <v>72</v>
      </c>
      <c r="F49" s="53">
        <v>70</v>
      </c>
      <c r="G49" s="53">
        <v>0</v>
      </c>
      <c r="H49" s="57">
        <v>28</v>
      </c>
      <c r="I49" s="53">
        <v>0</v>
      </c>
      <c r="J49" s="64">
        <v>0</v>
      </c>
      <c r="K49" s="36"/>
      <c r="L49" s="7">
        <f>SUM(F49:K49)</f>
        <v>98</v>
      </c>
    </row>
    <row r="50" spans="1:12" x14ac:dyDescent="0.25">
      <c r="A50" s="32">
        <v>45</v>
      </c>
      <c r="B50" s="33" t="s">
        <v>62</v>
      </c>
      <c r="C50" s="40">
        <v>1746</v>
      </c>
      <c r="D50" s="47" t="s">
        <v>79</v>
      </c>
      <c r="E50" s="40" t="s">
        <v>72</v>
      </c>
      <c r="F50" s="53">
        <v>90</v>
      </c>
      <c r="G50" s="53">
        <v>0</v>
      </c>
      <c r="H50" s="57">
        <v>0</v>
      </c>
      <c r="I50" s="53">
        <v>0</v>
      </c>
      <c r="J50" s="64">
        <v>0</v>
      </c>
      <c r="K50" s="36"/>
      <c r="L50" s="7">
        <f>SUM(F50:K50)</f>
        <v>90</v>
      </c>
    </row>
    <row r="51" spans="1:12" x14ac:dyDescent="0.25">
      <c r="A51" s="32">
        <v>46</v>
      </c>
      <c r="B51" s="33" t="s">
        <v>138</v>
      </c>
      <c r="C51" s="40">
        <v>11790</v>
      </c>
      <c r="D51" s="47">
        <v>495</v>
      </c>
      <c r="E51" s="40" t="s">
        <v>72</v>
      </c>
      <c r="F51" s="53">
        <v>0</v>
      </c>
      <c r="G51" s="53">
        <v>0</v>
      </c>
      <c r="H51" s="57">
        <v>90</v>
      </c>
      <c r="I51" s="53">
        <v>0</v>
      </c>
      <c r="J51" s="64">
        <v>0</v>
      </c>
      <c r="K51" s="36"/>
      <c r="L51" s="7">
        <f>SUM(F51:K51)</f>
        <v>90</v>
      </c>
    </row>
    <row r="52" spans="1:12" x14ac:dyDescent="0.25">
      <c r="A52" s="32">
        <v>47</v>
      </c>
      <c r="B52" s="33" t="s">
        <v>63</v>
      </c>
      <c r="C52" s="40">
        <v>6552</v>
      </c>
      <c r="D52" s="47">
        <v>191</v>
      </c>
      <c r="E52" s="40" t="s">
        <v>72</v>
      </c>
      <c r="F52" s="53">
        <v>85</v>
      </c>
      <c r="G52" s="53">
        <v>0</v>
      </c>
      <c r="H52" s="57">
        <v>0</v>
      </c>
      <c r="I52" s="53">
        <v>0</v>
      </c>
      <c r="J52" s="64">
        <v>0</v>
      </c>
      <c r="K52" s="36"/>
      <c r="L52" s="7">
        <f>SUM(F52:K52)</f>
        <v>85</v>
      </c>
    </row>
    <row r="53" spans="1:12" x14ac:dyDescent="0.25">
      <c r="A53" s="32">
        <v>48</v>
      </c>
      <c r="B53" s="33" t="s">
        <v>139</v>
      </c>
      <c r="C53" s="40">
        <v>1398</v>
      </c>
      <c r="D53" s="47">
        <v>52</v>
      </c>
      <c r="E53" s="40" t="s">
        <v>72</v>
      </c>
      <c r="F53" s="53">
        <v>0</v>
      </c>
      <c r="G53" s="53">
        <v>0</v>
      </c>
      <c r="H53" s="57">
        <v>85</v>
      </c>
      <c r="I53" s="53">
        <v>0</v>
      </c>
      <c r="J53" s="64">
        <v>0</v>
      </c>
      <c r="K53" s="36"/>
      <c r="L53" s="7">
        <f>SUM(F53:K53)</f>
        <v>85</v>
      </c>
    </row>
    <row r="54" spans="1:12" x14ac:dyDescent="0.25">
      <c r="A54" s="32">
        <v>49</v>
      </c>
      <c r="B54" s="33" t="s">
        <v>64</v>
      </c>
      <c r="C54" s="40">
        <v>5014</v>
      </c>
      <c r="D54" s="47" t="s">
        <v>80</v>
      </c>
      <c r="E54" s="40" t="s">
        <v>72</v>
      </c>
      <c r="F54" s="53">
        <v>80</v>
      </c>
      <c r="G54" s="53">
        <v>0</v>
      </c>
      <c r="H54" s="57">
        <v>0</v>
      </c>
      <c r="I54" s="53">
        <v>0</v>
      </c>
      <c r="J54" s="64">
        <v>0</v>
      </c>
      <c r="K54" s="36"/>
      <c r="L54" s="7">
        <f>SUM(F54:K54)</f>
        <v>80</v>
      </c>
    </row>
    <row r="55" spans="1:12" x14ac:dyDescent="0.25">
      <c r="A55" s="32">
        <v>50</v>
      </c>
      <c r="B55" s="33" t="s">
        <v>65</v>
      </c>
      <c r="C55" s="40"/>
      <c r="D55" s="47">
        <v>79</v>
      </c>
      <c r="E55" s="40" t="s">
        <v>72</v>
      </c>
      <c r="F55" s="53">
        <v>75</v>
      </c>
      <c r="G55" s="53">
        <v>0</v>
      </c>
      <c r="H55" s="57">
        <v>0</v>
      </c>
      <c r="I55" s="53">
        <v>0</v>
      </c>
      <c r="J55" s="64">
        <v>0</v>
      </c>
      <c r="K55" s="36"/>
      <c r="L55" s="7">
        <f>SUM(F55:K55)</f>
        <v>75</v>
      </c>
    </row>
    <row r="56" spans="1:12" x14ac:dyDescent="0.25">
      <c r="A56" s="32">
        <v>51</v>
      </c>
      <c r="B56" s="33" t="s">
        <v>141</v>
      </c>
      <c r="C56" s="40">
        <v>5382</v>
      </c>
      <c r="D56" s="47" t="s">
        <v>142</v>
      </c>
      <c r="E56" s="40" t="s">
        <v>72</v>
      </c>
      <c r="F56" s="53">
        <v>0</v>
      </c>
      <c r="G56" s="53">
        <v>0</v>
      </c>
      <c r="H56" s="57">
        <v>75</v>
      </c>
      <c r="I56" s="53">
        <v>0</v>
      </c>
      <c r="J56" s="64">
        <v>0</v>
      </c>
      <c r="K56" s="36"/>
      <c r="L56" s="7">
        <f>SUM(F56:K56)</f>
        <v>75</v>
      </c>
    </row>
    <row r="57" spans="1:12" x14ac:dyDescent="0.25">
      <c r="A57" s="32">
        <v>52</v>
      </c>
      <c r="B57" s="33" t="s">
        <v>143</v>
      </c>
      <c r="C57" s="40">
        <v>9111</v>
      </c>
      <c r="D57" s="47" t="s">
        <v>144</v>
      </c>
      <c r="E57" s="40" t="s">
        <v>72</v>
      </c>
      <c r="F57" s="53">
        <v>0</v>
      </c>
      <c r="G57" s="53">
        <v>0</v>
      </c>
      <c r="H57" s="57">
        <v>45</v>
      </c>
      <c r="I57" s="53">
        <v>0</v>
      </c>
      <c r="J57" s="64">
        <v>0</v>
      </c>
      <c r="K57" s="36"/>
      <c r="L57" s="7">
        <f>SUM(F57:K57)</f>
        <v>45</v>
      </c>
    </row>
    <row r="58" spans="1:12" x14ac:dyDescent="0.25">
      <c r="A58" s="32">
        <v>53</v>
      </c>
      <c r="B58" s="33" t="s">
        <v>145</v>
      </c>
      <c r="C58" s="40">
        <v>7805</v>
      </c>
      <c r="D58" s="47">
        <v>141</v>
      </c>
      <c r="E58" s="40" t="s">
        <v>72</v>
      </c>
      <c r="F58" s="53">
        <v>0</v>
      </c>
      <c r="G58" s="53">
        <v>0</v>
      </c>
      <c r="H58" s="57">
        <v>40</v>
      </c>
      <c r="I58" s="53">
        <v>0</v>
      </c>
      <c r="J58" s="64">
        <v>0</v>
      </c>
      <c r="K58" s="36"/>
      <c r="L58" s="7">
        <f>SUM(F58:K58)</f>
        <v>40</v>
      </c>
    </row>
    <row r="59" spans="1:12" x14ac:dyDescent="0.25">
      <c r="A59" s="32">
        <v>54</v>
      </c>
      <c r="B59" s="33" t="s">
        <v>146</v>
      </c>
      <c r="C59" s="40">
        <v>8688</v>
      </c>
      <c r="D59" s="47" t="s">
        <v>147</v>
      </c>
      <c r="E59" s="40" t="s">
        <v>72</v>
      </c>
      <c r="F59" s="53">
        <v>0</v>
      </c>
      <c r="G59" s="53">
        <v>0</v>
      </c>
      <c r="H59" s="57">
        <v>30</v>
      </c>
      <c r="I59" s="53">
        <v>0</v>
      </c>
      <c r="J59" s="64">
        <v>0</v>
      </c>
      <c r="K59" s="36"/>
      <c r="L59" s="7">
        <f>SUM(F59:K59)</f>
        <v>30</v>
      </c>
    </row>
    <row r="60" spans="1:12" x14ac:dyDescent="0.25">
      <c r="A60" s="32">
        <v>55</v>
      </c>
      <c r="B60" s="33" t="s">
        <v>148</v>
      </c>
      <c r="C60" s="40">
        <v>1766</v>
      </c>
      <c r="D60" s="47" t="s">
        <v>116</v>
      </c>
      <c r="E60" s="40" t="s">
        <v>72</v>
      </c>
      <c r="F60" s="53">
        <v>0</v>
      </c>
      <c r="G60" s="53">
        <v>0</v>
      </c>
      <c r="H60" s="57">
        <v>26</v>
      </c>
      <c r="I60" s="53">
        <v>0</v>
      </c>
      <c r="J60" s="64">
        <v>0</v>
      </c>
      <c r="K60" s="36"/>
      <c r="L60" s="7">
        <f>SUM(F60:K60)</f>
        <v>26</v>
      </c>
    </row>
    <row r="61" spans="1:12" x14ac:dyDescent="0.25">
      <c r="A61" s="32">
        <v>56</v>
      </c>
      <c r="B61" s="33" t="s">
        <v>150</v>
      </c>
      <c r="C61" s="40">
        <v>11718</v>
      </c>
      <c r="D61" s="47" t="s">
        <v>151</v>
      </c>
      <c r="E61" s="40" t="s">
        <v>72</v>
      </c>
      <c r="F61" s="53">
        <v>0</v>
      </c>
      <c r="G61" s="53">
        <v>0</v>
      </c>
      <c r="H61" s="57">
        <v>20</v>
      </c>
      <c r="I61" s="53">
        <v>0</v>
      </c>
      <c r="J61" s="64">
        <v>0</v>
      </c>
      <c r="K61" s="36"/>
      <c r="L61" s="7">
        <f>SUM(F61:K61)</f>
        <v>20</v>
      </c>
    </row>
    <row r="62" spans="1:12" x14ac:dyDescent="0.25">
      <c r="A62" s="32">
        <v>57</v>
      </c>
      <c r="B62" s="33" t="s">
        <v>152</v>
      </c>
      <c r="C62" s="40">
        <v>9174</v>
      </c>
      <c r="D62" s="47" t="s">
        <v>153</v>
      </c>
      <c r="E62" s="40" t="s">
        <v>72</v>
      </c>
      <c r="F62" s="53">
        <v>0</v>
      </c>
      <c r="G62" s="53">
        <v>0</v>
      </c>
      <c r="H62" s="57">
        <v>18</v>
      </c>
      <c r="I62" s="53">
        <v>0</v>
      </c>
      <c r="J62" s="64">
        <v>0</v>
      </c>
      <c r="K62" s="36"/>
      <c r="L62" s="7">
        <f>SUM(F62:K62)</f>
        <v>18</v>
      </c>
    </row>
    <row r="63" spans="1:12" x14ac:dyDescent="0.25">
      <c r="A63" s="32">
        <v>58</v>
      </c>
      <c r="B63" s="33" t="s">
        <v>154</v>
      </c>
      <c r="C63" s="40">
        <v>3544</v>
      </c>
      <c r="D63" s="47" t="s">
        <v>155</v>
      </c>
      <c r="E63" s="40" t="s">
        <v>72</v>
      </c>
      <c r="F63" s="53">
        <v>0</v>
      </c>
      <c r="G63" s="53">
        <v>0</v>
      </c>
      <c r="H63" s="57">
        <v>16</v>
      </c>
      <c r="I63" s="53">
        <v>0</v>
      </c>
      <c r="J63" s="64">
        <v>0</v>
      </c>
      <c r="K63" s="36"/>
      <c r="L63" s="7">
        <f>SUM(F63:K63)</f>
        <v>16</v>
      </c>
    </row>
    <row r="64" spans="1:12" x14ac:dyDescent="0.25">
      <c r="A64" s="32">
        <v>59</v>
      </c>
      <c r="B64" s="33" t="s">
        <v>101</v>
      </c>
      <c r="C64" s="40">
        <v>1570</v>
      </c>
      <c r="D64" s="47" t="s">
        <v>102</v>
      </c>
      <c r="E64" s="40" t="s">
        <v>72</v>
      </c>
      <c r="F64" s="57">
        <v>0</v>
      </c>
      <c r="G64" s="34" t="s">
        <v>44</v>
      </c>
      <c r="H64" s="57">
        <v>14</v>
      </c>
      <c r="I64" s="53">
        <v>0</v>
      </c>
      <c r="J64" s="64">
        <v>0</v>
      </c>
      <c r="K64" s="36"/>
      <c r="L64" s="7">
        <f>SUM(F64:K64)</f>
        <v>14</v>
      </c>
    </row>
    <row r="65" spans="1:12" x14ac:dyDescent="0.25">
      <c r="A65" s="32">
        <v>60</v>
      </c>
      <c r="B65" s="33" t="s">
        <v>67</v>
      </c>
      <c r="C65" s="40">
        <v>5887</v>
      </c>
      <c r="D65" s="47" t="s">
        <v>81</v>
      </c>
      <c r="E65" s="40" t="s">
        <v>72</v>
      </c>
      <c r="F65" s="34" t="s">
        <v>71</v>
      </c>
      <c r="G65" s="34" t="s">
        <v>44</v>
      </c>
      <c r="H65" s="57">
        <v>0</v>
      </c>
      <c r="I65" s="53">
        <v>0</v>
      </c>
      <c r="J65" s="64">
        <v>0</v>
      </c>
      <c r="K65" s="36"/>
      <c r="L65" s="7">
        <f>SUM(F65:K65)</f>
        <v>0</v>
      </c>
    </row>
    <row r="66" spans="1:12" x14ac:dyDescent="0.25">
      <c r="A66" s="32">
        <v>61</v>
      </c>
      <c r="B66" s="33" t="s">
        <v>68</v>
      </c>
      <c r="C66" s="40">
        <v>6855</v>
      </c>
      <c r="D66" s="47" t="s">
        <v>82</v>
      </c>
      <c r="E66" s="40" t="s">
        <v>72</v>
      </c>
      <c r="F66" s="34" t="s">
        <v>44</v>
      </c>
      <c r="G66" s="53">
        <v>0</v>
      </c>
      <c r="H66" s="34" t="s">
        <v>44</v>
      </c>
      <c r="I66" s="53">
        <v>0</v>
      </c>
      <c r="J66" s="35" t="s">
        <v>44</v>
      </c>
      <c r="K66" s="36"/>
      <c r="L66" s="7">
        <f>SUM(F66:K66)</f>
        <v>0</v>
      </c>
    </row>
    <row r="67" spans="1:12" x14ac:dyDescent="0.25">
      <c r="A67" s="32">
        <v>62</v>
      </c>
      <c r="B67" s="33" t="s">
        <v>69</v>
      </c>
      <c r="C67" s="40">
        <v>5268</v>
      </c>
      <c r="D67" s="47">
        <v>367</v>
      </c>
      <c r="E67" s="40" t="s">
        <v>72</v>
      </c>
      <c r="F67" s="34" t="s">
        <v>44</v>
      </c>
      <c r="G67" s="53">
        <v>0</v>
      </c>
      <c r="H67" s="57">
        <v>0</v>
      </c>
      <c r="I67" s="53">
        <v>0</v>
      </c>
      <c r="J67" s="64">
        <v>0</v>
      </c>
      <c r="K67" s="36"/>
      <c r="L67" s="7">
        <f>SUM(F67:K67)</f>
        <v>0</v>
      </c>
    </row>
    <row r="68" spans="1:12" x14ac:dyDescent="0.25">
      <c r="A68" s="32">
        <v>63</v>
      </c>
      <c r="B68" s="33" t="s">
        <v>70</v>
      </c>
      <c r="C68" s="40">
        <v>5244</v>
      </c>
      <c r="D68" s="47" t="s">
        <v>83</v>
      </c>
      <c r="E68" s="40" t="s">
        <v>72</v>
      </c>
      <c r="F68" s="34" t="s">
        <v>44</v>
      </c>
      <c r="G68" s="53">
        <v>0</v>
      </c>
      <c r="H68" s="57">
        <v>0</v>
      </c>
      <c r="I68" s="53">
        <v>0</v>
      </c>
      <c r="J68" s="64">
        <v>0</v>
      </c>
      <c r="K68" s="36"/>
      <c r="L68" s="7">
        <f>SUM(F68:K68)</f>
        <v>0</v>
      </c>
    </row>
    <row r="69" spans="1:12" x14ac:dyDescent="0.25">
      <c r="A69" s="32">
        <v>64</v>
      </c>
      <c r="B69" s="33" t="s">
        <v>99</v>
      </c>
      <c r="C69" s="40">
        <v>5469</v>
      </c>
      <c r="D69" s="47" t="s">
        <v>100</v>
      </c>
      <c r="E69" s="40" t="s">
        <v>72</v>
      </c>
      <c r="F69" s="57">
        <v>0</v>
      </c>
      <c r="G69" s="34" t="s">
        <v>44</v>
      </c>
      <c r="H69" s="57">
        <v>0</v>
      </c>
      <c r="I69" s="53">
        <v>0</v>
      </c>
      <c r="J69" s="64">
        <v>0</v>
      </c>
      <c r="K69" s="36"/>
      <c r="L69" s="7">
        <f>SUM(F69:K69)</f>
        <v>0</v>
      </c>
    </row>
    <row r="70" spans="1:12" x14ac:dyDescent="0.25">
      <c r="A70" s="32">
        <v>65</v>
      </c>
      <c r="B70" s="33" t="s">
        <v>103</v>
      </c>
      <c r="C70" s="40">
        <v>5670</v>
      </c>
      <c r="D70" s="47" t="s">
        <v>104</v>
      </c>
      <c r="E70" s="40" t="s">
        <v>72</v>
      </c>
      <c r="F70" s="57">
        <v>0</v>
      </c>
      <c r="G70" s="34" t="s">
        <v>44</v>
      </c>
      <c r="H70" s="57">
        <v>0</v>
      </c>
      <c r="I70" s="53">
        <v>0</v>
      </c>
      <c r="J70" s="64">
        <v>0</v>
      </c>
      <c r="K70" s="36"/>
      <c r="L70" s="7">
        <f>SUM(F70:K70)</f>
        <v>0</v>
      </c>
    </row>
    <row r="71" spans="1:12" x14ac:dyDescent="0.25">
      <c r="A71" s="32">
        <v>66</v>
      </c>
      <c r="B71" s="33" t="s">
        <v>106</v>
      </c>
      <c r="C71" s="40">
        <v>4791</v>
      </c>
      <c r="D71" s="47" t="s">
        <v>107</v>
      </c>
      <c r="E71" s="40" t="s">
        <v>72</v>
      </c>
      <c r="F71" s="57">
        <v>0</v>
      </c>
      <c r="G71" s="34" t="s">
        <v>44</v>
      </c>
      <c r="H71" s="57">
        <v>0</v>
      </c>
      <c r="I71" s="53">
        <v>0</v>
      </c>
      <c r="J71" s="64">
        <v>0</v>
      </c>
      <c r="K71" s="36"/>
      <c r="L71" s="7">
        <f>SUM(F71:K71)</f>
        <v>0</v>
      </c>
    </row>
    <row r="72" spans="1:12" x14ac:dyDescent="0.25">
      <c r="A72" s="32">
        <v>67</v>
      </c>
      <c r="B72" s="33" t="s">
        <v>109</v>
      </c>
      <c r="C72" s="40">
        <v>2191</v>
      </c>
      <c r="D72" s="47" t="s">
        <v>110</v>
      </c>
      <c r="E72" s="40" t="s">
        <v>72</v>
      </c>
      <c r="F72" s="57">
        <v>0</v>
      </c>
      <c r="G72" s="34" t="s">
        <v>44</v>
      </c>
      <c r="H72" s="57">
        <v>0</v>
      </c>
      <c r="I72" s="53">
        <v>0</v>
      </c>
      <c r="J72" s="64">
        <v>0</v>
      </c>
      <c r="K72" s="36"/>
      <c r="L72" s="7">
        <f>SUM(F72:K72)</f>
        <v>0</v>
      </c>
    </row>
    <row r="73" spans="1:12" x14ac:dyDescent="0.25">
      <c r="A73" s="32">
        <v>68</v>
      </c>
      <c r="B73" s="33" t="s">
        <v>111</v>
      </c>
      <c r="C73" s="40">
        <v>6681</v>
      </c>
      <c r="D73" s="47" t="s">
        <v>112</v>
      </c>
      <c r="E73" s="40" t="s">
        <v>72</v>
      </c>
      <c r="F73" s="57">
        <v>0</v>
      </c>
      <c r="G73" s="34" t="s">
        <v>44</v>
      </c>
      <c r="H73" s="57">
        <v>0</v>
      </c>
      <c r="I73" s="53">
        <v>0</v>
      </c>
      <c r="J73" s="64">
        <v>0</v>
      </c>
      <c r="K73" s="36"/>
      <c r="L73" s="7">
        <f>SUM(F73:K73)</f>
        <v>0</v>
      </c>
    </row>
    <row r="74" spans="1:12" x14ac:dyDescent="0.25">
      <c r="A74" s="32">
        <v>69</v>
      </c>
      <c r="B74" s="33" t="s">
        <v>113</v>
      </c>
      <c r="C74" s="40">
        <v>2171</v>
      </c>
      <c r="D74" s="47" t="s">
        <v>114</v>
      </c>
      <c r="E74" s="40" t="s">
        <v>72</v>
      </c>
      <c r="F74" s="57">
        <v>0</v>
      </c>
      <c r="G74" s="34" t="s">
        <v>44</v>
      </c>
      <c r="H74" s="57">
        <v>0</v>
      </c>
      <c r="I74" s="53">
        <v>0</v>
      </c>
      <c r="J74" s="64">
        <v>0</v>
      </c>
      <c r="K74" s="36"/>
      <c r="L74" s="7">
        <f>SUM(F74:K74)</f>
        <v>0</v>
      </c>
    </row>
    <row r="75" spans="1:12" x14ac:dyDescent="0.25">
      <c r="A75" s="32">
        <v>70</v>
      </c>
      <c r="B75" s="33" t="s">
        <v>115</v>
      </c>
      <c r="C75" s="40">
        <v>4326</v>
      </c>
      <c r="D75" s="47" t="s">
        <v>116</v>
      </c>
      <c r="E75" s="40" t="s">
        <v>72</v>
      </c>
      <c r="F75" s="57">
        <v>0</v>
      </c>
      <c r="G75" s="34" t="s">
        <v>44</v>
      </c>
      <c r="H75" s="34" t="s">
        <v>44</v>
      </c>
      <c r="I75" s="53">
        <v>0</v>
      </c>
      <c r="J75" s="64">
        <v>0</v>
      </c>
      <c r="K75" s="36"/>
      <c r="L75" s="7">
        <f>SUM(F75:K75)</f>
        <v>0</v>
      </c>
    </row>
    <row r="76" spans="1:12" x14ac:dyDescent="0.25">
      <c r="A76" s="32">
        <v>71</v>
      </c>
      <c r="B76" s="33" t="s">
        <v>117</v>
      </c>
      <c r="C76" s="40">
        <v>2687</v>
      </c>
      <c r="D76" s="47">
        <v>312</v>
      </c>
      <c r="E76" s="40" t="s">
        <v>72</v>
      </c>
      <c r="F76" s="57">
        <v>0</v>
      </c>
      <c r="G76" s="34" t="s">
        <v>44</v>
      </c>
      <c r="H76" s="57">
        <v>0</v>
      </c>
      <c r="I76" s="53">
        <v>0</v>
      </c>
      <c r="J76" s="64">
        <v>0</v>
      </c>
      <c r="K76" s="36"/>
      <c r="L76" s="7">
        <f>SUM(F76:K76)</f>
        <v>0</v>
      </c>
    </row>
    <row r="77" spans="1:12" x14ac:dyDescent="0.25">
      <c r="A77" s="32">
        <v>72</v>
      </c>
      <c r="B77" s="33" t="s">
        <v>118</v>
      </c>
      <c r="C77" s="40">
        <v>6865</v>
      </c>
      <c r="D77" s="47" t="s">
        <v>119</v>
      </c>
      <c r="E77" s="40" t="s">
        <v>72</v>
      </c>
      <c r="F77" s="57">
        <v>0</v>
      </c>
      <c r="G77" s="34" t="s">
        <v>44</v>
      </c>
      <c r="H77" s="57">
        <v>0</v>
      </c>
      <c r="I77" s="53">
        <v>0</v>
      </c>
      <c r="J77" s="64">
        <v>0</v>
      </c>
      <c r="K77" s="36"/>
      <c r="L77" s="7">
        <f>SUM(F77:K77)</f>
        <v>0</v>
      </c>
    </row>
    <row r="78" spans="1:12" x14ac:dyDescent="0.25">
      <c r="A78" s="32">
        <v>73</v>
      </c>
      <c r="B78" s="33" t="s">
        <v>156</v>
      </c>
      <c r="C78" s="40">
        <v>1091</v>
      </c>
      <c r="D78" s="47">
        <v>386</v>
      </c>
      <c r="E78" s="40" t="s">
        <v>72</v>
      </c>
      <c r="F78" s="53">
        <v>0</v>
      </c>
      <c r="G78" s="53">
        <v>0</v>
      </c>
      <c r="H78" s="34" t="s">
        <v>44</v>
      </c>
      <c r="I78" s="34" t="s">
        <v>44</v>
      </c>
      <c r="J78" s="64">
        <v>0</v>
      </c>
      <c r="K78" s="36"/>
      <c r="L78" s="7">
        <f>SUM(F78:K78)</f>
        <v>0</v>
      </c>
    </row>
    <row r="79" spans="1:12" x14ac:dyDescent="0.25">
      <c r="A79" s="32">
        <v>74</v>
      </c>
      <c r="B79" s="33" t="s">
        <v>157</v>
      </c>
      <c r="C79" s="40">
        <v>9551</v>
      </c>
      <c r="D79" s="47">
        <v>670</v>
      </c>
      <c r="E79" s="40" t="s">
        <v>72</v>
      </c>
      <c r="F79" s="53">
        <v>0</v>
      </c>
      <c r="G79" s="53">
        <v>0</v>
      </c>
      <c r="H79" s="34" t="s">
        <v>44</v>
      </c>
      <c r="I79" s="53">
        <v>0</v>
      </c>
      <c r="J79" s="64">
        <v>0</v>
      </c>
      <c r="K79" s="36"/>
      <c r="L79" s="7">
        <f>SUM(F79:K79)</f>
        <v>0</v>
      </c>
    </row>
    <row r="80" spans="1:12" x14ac:dyDescent="0.25">
      <c r="A80" s="32">
        <v>75</v>
      </c>
      <c r="B80" s="33" t="s">
        <v>158</v>
      </c>
      <c r="C80" s="40">
        <v>1616</v>
      </c>
      <c r="D80" s="47" t="s">
        <v>159</v>
      </c>
      <c r="E80" s="40" t="s">
        <v>72</v>
      </c>
      <c r="F80" s="53">
        <v>0</v>
      </c>
      <c r="G80" s="53">
        <v>0</v>
      </c>
      <c r="H80" s="34" t="s">
        <v>44</v>
      </c>
      <c r="I80" s="53">
        <v>0</v>
      </c>
      <c r="J80" s="64">
        <v>0</v>
      </c>
      <c r="K80" s="36"/>
      <c r="L80" s="7">
        <f>SUM(F80:K80)</f>
        <v>0</v>
      </c>
    </row>
    <row r="81" spans="1:12" x14ac:dyDescent="0.25">
      <c r="A81" s="32">
        <v>76</v>
      </c>
      <c r="B81" s="33" t="s">
        <v>175</v>
      </c>
      <c r="C81" s="40">
        <v>1637</v>
      </c>
      <c r="D81" s="47" t="s">
        <v>176</v>
      </c>
      <c r="E81" s="40" t="s">
        <v>72</v>
      </c>
      <c r="F81" s="53">
        <v>0</v>
      </c>
      <c r="G81" s="53">
        <v>0</v>
      </c>
      <c r="H81" s="53">
        <v>0</v>
      </c>
      <c r="I81" s="34" t="s">
        <v>44</v>
      </c>
      <c r="J81" s="35" t="s">
        <v>44</v>
      </c>
      <c r="K81" s="36"/>
      <c r="L81" s="7">
        <f>SUM(F81:K81)</f>
        <v>0</v>
      </c>
    </row>
    <row r="82" spans="1:12" x14ac:dyDescent="0.25">
      <c r="A82" s="32">
        <v>77</v>
      </c>
      <c r="B82" s="33" t="s">
        <v>188</v>
      </c>
      <c r="C82" s="40">
        <v>3379</v>
      </c>
      <c r="D82" s="47">
        <v>48</v>
      </c>
      <c r="E82" s="40" t="s">
        <v>72</v>
      </c>
      <c r="F82" s="53">
        <v>0</v>
      </c>
      <c r="G82" s="53">
        <v>0</v>
      </c>
      <c r="H82" s="57">
        <v>0</v>
      </c>
      <c r="I82" s="53">
        <v>0</v>
      </c>
      <c r="J82" s="35" t="s">
        <v>44</v>
      </c>
      <c r="K82" s="36"/>
      <c r="L82" s="7">
        <f>SUM(F82:K82)</f>
        <v>0</v>
      </c>
    </row>
    <row r="83" spans="1:12" x14ac:dyDescent="0.25">
      <c r="A83" s="32">
        <v>78</v>
      </c>
      <c r="B83" s="33" t="s">
        <v>189</v>
      </c>
      <c r="C83" s="40">
        <v>3982</v>
      </c>
      <c r="D83" s="47">
        <v>533</v>
      </c>
      <c r="E83" s="40" t="s">
        <v>72</v>
      </c>
      <c r="F83" s="53">
        <v>0</v>
      </c>
      <c r="G83" s="53">
        <v>0</v>
      </c>
      <c r="H83" s="57">
        <v>0</v>
      </c>
      <c r="I83" s="53">
        <v>0</v>
      </c>
      <c r="J83" s="35" t="s">
        <v>44</v>
      </c>
      <c r="K83" s="36"/>
      <c r="L83" s="7">
        <f>SUM(F83:K83)</f>
        <v>0</v>
      </c>
    </row>
    <row r="84" spans="1:12" x14ac:dyDescent="0.25">
      <c r="A84" s="32">
        <v>79</v>
      </c>
      <c r="B84" s="33" t="s">
        <v>190</v>
      </c>
      <c r="C84" s="40">
        <v>3873</v>
      </c>
      <c r="D84" s="47" t="s">
        <v>191</v>
      </c>
      <c r="E84" s="40" t="s">
        <v>72</v>
      </c>
      <c r="F84" s="53">
        <v>0</v>
      </c>
      <c r="G84" s="53">
        <v>0</v>
      </c>
      <c r="H84" s="57">
        <v>0</v>
      </c>
      <c r="I84" s="53">
        <v>0</v>
      </c>
      <c r="J84" s="35" t="s">
        <v>44</v>
      </c>
      <c r="K84" s="36"/>
      <c r="L84" s="7">
        <f>SUM(F84:K84)</f>
        <v>0</v>
      </c>
    </row>
    <row r="85" spans="1:12" x14ac:dyDescent="0.25">
      <c r="A85" s="32">
        <v>80</v>
      </c>
      <c r="B85" s="33"/>
      <c r="C85" s="40"/>
      <c r="D85" s="47"/>
      <c r="E85" s="40"/>
      <c r="F85" s="34"/>
      <c r="G85" s="53"/>
      <c r="H85" s="57"/>
      <c r="I85" s="34"/>
      <c r="J85" s="64"/>
      <c r="K85" s="36"/>
      <c r="L85" s="7">
        <f t="shared" ref="L70:L86" si="0">SUM(F85:K85)</f>
        <v>0</v>
      </c>
    </row>
    <row r="86" spans="1:12" ht="15.75" thickBot="1" x14ac:dyDescent="0.3">
      <c r="A86" s="16" t="s">
        <v>7</v>
      </c>
      <c r="B86" s="12"/>
      <c r="C86" s="41"/>
      <c r="D86" s="48"/>
      <c r="E86" s="41"/>
      <c r="F86" s="17"/>
      <c r="G86" s="17"/>
      <c r="H86" s="59"/>
      <c r="I86" s="17"/>
      <c r="J86" s="30"/>
      <c r="K86" s="20"/>
      <c r="L86" s="8">
        <f t="shared" si="0"/>
        <v>0</v>
      </c>
    </row>
    <row r="87" spans="1:12" s="3" customFormat="1" x14ac:dyDescent="0.25">
      <c r="C87" s="42"/>
      <c r="D87" s="49"/>
      <c r="E87" s="42"/>
      <c r="F87" s="22">
        <v>27</v>
      </c>
      <c r="G87" s="22">
        <v>28</v>
      </c>
      <c r="H87" s="22">
        <v>46</v>
      </c>
      <c r="I87" s="22">
        <v>14</v>
      </c>
      <c r="J87" s="22">
        <v>18</v>
      </c>
      <c r="K87" s="22"/>
      <c r="L87" s="4">
        <f>AVERAGE(F87:K87)</f>
        <v>26.6</v>
      </c>
    </row>
    <row r="88" spans="1:12" x14ac:dyDescent="0.25">
      <c r="B88" s="66" t="s">
        <v>2</v>
      </c>
      <c r="C88" s="66"/>
      <c r="D88" s="66"/>
      <c r="E88" s="66"/>
      <c r="F88" s="66"/>
      <c r="G88" s="27"/>
      <c r="H88" s="27"/>
      <c r="I88" s="27"/>
      <c r="J88" s="27"/>
      <c r="K88" s="27"/>
    </row>
    <row r="89" spans="1:12" x14ac:dyDescent="0.25">
      <c r="B89" s="66"/>
      <c r="C89" s="66"/>
      <c r="D89" s="66"/>
      <c r="E89" s="66"/>
      <c r="F89" s="66"/>
      <c r="G89" s="27"/>
      <c r="H89" s="27"/>
      <c r="I89" s="27"/>
      <c r="J89" s="27"/>
      <c r="K89" s="27"/>
    </row>
  </sheetData>
  <sortState ref="B6:L84">
    <sortCondition descending="1" ref="L6:L84"/>
  </sortState>
  <mergeCells count="2">
    <mergeCell ref="E1:L1"/>
    <mergeCell ref="B88:F89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63" orientation="landscape" r:id="rId1"/>
  <headerFooter>
    <oddFooter xml:space="preserve">&amp;L&amp;D&amp;CMOTORSPORT SOUTH AFRICA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Gold Class (Regional)</vt:lpstr>
      <vt:lpstr>Silver Class (Clubmans)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</dc:creator>
  <cp:lastModifiedBy>Motorsport Durban</cp:lastModifiedBy>
  <cp:lastPrinted>2017-11-13T09:11:07Z</cp:lastPrinted>
  <dcterms:created xsi:type="dcterms:W3CDTF">2012-03-03T08:29:38Z</dcterms:created>
  <dcterms:modified xsi:type="dcterms:W3CDTF">2017-11-27T07:16:00Z</dcterms:modified>
</cp:coreProperties>
</file>