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2017\Scoring\Karin\"/>
    </mc:Choice>
  </mc:AlternateContent>
  <bookViews>
    <workbookView xWindow="0" yWindow="0" windowWidth="28800" windowHeight="12300"/>
  </bookViews>
  <sheets>
    <sheet name="SPECIAL VEHICLES" sheetId="4" r:id="rId1"/>
    <sheet name="PRODUCTION VEHICLES" sheetId="5" r:id="rId2"/>
    <sheet name="CLASS A &amp; P_DRIVERS" sheetId="3" r:id="rId3"/>
    <sheet name="CLASS A &amp; P_NAVIGATORS" sheetId="7" r:id="rId4"/>
    <sheet name="CLASS FIA &amp; T &amp; S_DRIVERS" sheetId="6" r:id="rId5"/>
    <sheet name="CLASS FIA &amp; T &amp; S_NAVIGATORS" sheetId="8" r:id="rId6"/>
    <sheet name="MANUFACTURERS" sheetId="9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4" i="9" l="1"/>
  <c r="K60" i="8"/>
  <c r="K38" i="6"/>
  <c r="K41" i="8"/>
  <c r="K13" i="6"/>
  <c r="K12" i="8"/>
  <c r="K16" i="6"/>
  <c r="K40" i="7"/>
  <c r="K36" i="3"/>
  <c r="K37" i="7"/>
  <c r="K33" i="3"/>
  <c r="K27" i="7"/>
  <c r="K22" i="7"/>
  <c r="K19" i="3"/>
  <c r="L66" i="4"/>
  <c r="L32" i="4"/>
  <c r="L64" i="4"/>
  <c r="L57" i="4"/>
  <c r="L23" i="4"/>
  <c r="L54" i="4"/>
  <c r="L21" i="4"/>
  <c r="L71" i="5"/>
  <c r="L34" i="5"/>
  <c r="L33" i="5"/>
  <c r="L76" i="5"/>
  <c r="M48" i="8" l="1"/>
  <c r="M39" i="6"/>
  <c r="M28" i="7"/>
  <c r="M24" i="3"/>
  <c r="M85" i="5"/>
  <c r="M39" i="5"/>
  <c r="M67" i="4"/>
  <c r="M33" i="4"/>
  <c r="K57" i="8" l="1"/>
  <c r="K48" i="6"/>
  <c r="K47" i="8"/>
  <c r="K36" i="6"/>
  <c r="K45" i="8"/>
  <c r="K43" i="8"/>
  <c r="K38" i="8"/>
  <c r="K32" i="6"/>
  <c r="K19" i="8"/>
  <c r="K14" i="6"/>
  <c r="K18" i="8"/>
  <c r="K15" i="8"/>
  <c r="K11" i="8"/>
  <c r="K15" i="6"/>
  <c r="K39" i="7"/>
  <c r="K35" i="3"/>
  <c r="R47" i="9"/>
  <c r="L82" i="5"/>
  <c r="L37" i="5"/>
  <c r="L31" i="5"/>
  <c r="L81" i="5"/>
  <c r="L83" i="5"/>
  <c r="L73" i="5"/>
  <c r="L26" i="5"/>
  <c r="L77" i="5"/>
  <c r="L60" i="5"/>
  <c r="L27" i="5"/>
  <c r="L62" i="5"/>
  <c r="L38" i="5"/>
  <c r="L29" i="4"/>
  <c r="R40" i="9" l="1"/>
  <c r="K17" i="8"/>
  <c r="K17" i="6"/>
  <c r="K14" i="8"/>
  <c r="K11" i="6"/>
  <c r="K13" i="8"/>
  <c r="K9" i="8"/>
  <c r="K14" i="3"/>
  <c r="K18" i="7"/>
  <c r="K21" i="7"/>
  <c r="L28" i="5"/>
  <c r="L67" i="5"/>
  <c r="L64" i="5"/>
  <c r="L80" i="5"/>
  <c r="L26" i="4"/>
  <c r="L53" i="4"/>
  <c r="L46" i="4"/>
  <c r="K67" i="8" l="1"/>
  <c r="K55" i="6"/>
  <c r="L78" i="5" l="1"/>
  <c r="L35" i="5"/>
  <c r="R33" i="9" l="1"/>
  <c r="R26" i="9"/>
  <c r="K35" i="6"/>
  <c r="K14" i="7"/>
  <c r="K59" i="8"/>
  <c r="L45" i="4" l="1"/>
  <c r="L68" i="5"/>
  <c r="R19" i="9" l="1"/>
  <c r="C61" i="9" s="1"/>
  <c r="R35" i="9"/>
  <c r="R53" i="9"/>
  <c r="R52" i="9"/>
  <c r="R51" i="9"/>
  <c r="R50" i="9"/>
  <c r="R49" i="9"/>
  <c r="R46" i="9"/>
  <c r="R45" i="9"/>
  <c r="R44" i="9"/>
  <c r="R43" i="9"/>
  <c r="R42" i="9"/>
  <c r="R39" i="9"/>
  <c r="R38" i="9"/>
  <c r="R37" i="9"/>
  <c r="R36" i="9"/>
  <c r="R32" i="9"/>
  <c r="R31" i="9"/>
  <c r="R30" i="9"/>
  <c r="R29" i="9"/>
  <c r="R25" i="9"/>
  <c r="R24" i="9"/>
  <c r="R23" i="9"/>
  <c r="R22" i="9"/>
  <c r="R18" i="9"/>
  <c r="R17" i="9"/>
  <c r="R16" i="9"/>
  <c r="R15" i="9"/>
  <c r="R12" i="9"/>
  <c r="R11" i="9"/>
  <c r="R10" i="9"/>
  <c r="R9" i="9"/>
  <c r="R8" i="9"/>
  <c r="C60" i="9" l="1"/>
  <c r="C59" i="9"/>
  <c r="C56" i="9"/>
  <c r="C58" i="9"/>
  <c r="C57" i="9"/>
  <c r="K61" i="8" l="1"/>
  <c r="K29" i="8"/>
  <c r="K46" i="8"/>
  <c r="K33" i="8"/>
  <c r="K39" i="8"/>
  <c r="K44" i="8"/>
  <c r="K42" i="8"/>
  <c r="K32" i="8"/>
  <c r="K40" i="8"/>
  <c r="K31" i="8"/>
  <c r="K28" i="8"/>
  <c r="K34" i="8"/>
  <c r="K36" i="8"/>
  <c r="K37" i="8"/>
  <c r="K27" i="8"/>
  <c r="K35" i="8"/>
  <c r="K30" i="8"/>
  <c r="K9" i="6"/>
  <c r="K12" i="6"/>
  <c r="K16" i="8"/>
  <c r="K20" i="8"/>
  <c r="K20" i="7"/>
  <c r="K15" i="7"/>
  <c r="K15" i="3"/>
  <c r="L18" i="4"/>
  <c r="L30" i="4"/>
  <c r="L49" i="4"/>
  <c r="L56" i="4"/>
  <c r="L61" i="5"/>
  <c r="L72" i="5"/>
  <c r="L52" i="5"/>
  <c r="L22" i="5"/>
  <c r="L36" i="5"/>
  <c r="L59" i="5"/>
  <c r="L75" i="5"/>
  <c r="L56" i="5"/>
  <c r="K49" i="6" l="1"/>
  <c r="K45" i="6"/>
  <c r="K47" i="6"/>
  <c r="K46" i="6"/>
  <c r="K44" i="6"/>
  <c r="K58" i="8"/>
  <c r="K54" i="8"/>
  <c r="K56" i="8"/>
  <c r="K55" i="8"/>
  <c r="K53" i="8"/>
  <c r="K25" i="6"/>
  <c r="K26" i="6"/>
  <c r="K29" i="6"/>
  <c r="K28" i="6"/>
  <c r="K24" i="6"/>
  <c r="K34" i="6"/>
  <c r="K27" i="6"/>
  <c r="K31" i="6"/>
  <c r="K30" i="6"/>
  <c r="K33" i="6"/>
  <c r="K37" i="6"/>
  <c r="K23" i="6"/>
  <c r="K8" i="8"/>
  <c r="K10" i="8"/>
  <c r="K8" i="6"/>
  <c r="K10" i="6"/>
  <c r="K36" i="7"/>
  <c r="K35" i="7"/>
  <c r="K34" i="7"/>
  <c r="K41" i="7"/>
  <c r="K38" i="7"/>
  <c r="K33" i="7"/>
  <c r="K32" i="3"/>
  <c r="K31" i="3"/>
  <c r="K30" i="3"/>
  <c r="K37" i="3"/>
  <c r="K34" i="3"/>
  <c r="K29" i="3"/>
  <c r="K10" i="3"/>
  <c r="K8" i="3"/>
  <c r="K17" i="3"/>
  <c r="K11" i="3"/>
  <c r="K16" i="3"/>
  <c r="K22" i="3"/>
  <c r="K13" i="3"/>
  <c r="K23" i="3"/>
  <c r="K18" i="3"/>
  <c r="K12" i="3"/>
  <c r="K21" i="3"/>
  <c r="K20" i="3"/>
  <c r="K9" i="3"/>
  <c r="K9" i="7"/>
  <c r="K8" i="7"/>
  <c r="K19" i="7"/>
  <c r="K11" i="7"/>
  <c r="K17" i="7"/>
  <c r="K23" i="7"/>
  <c r="K13" i="7"/>
  <c r="K24" i="7"/>
  <c r="K26" i="7"/>
  <c r="K12" i="7"/>
  <c r="K25" i="7"/>
  <c r="K16" i="7"/>
  <c r="K10" i="7"/>
  <c r="L79" i="5" l="1"/>
  <c r="L74" i="5"/>
  <c r="L45" i="5"/>
  <c r="L84" i="5"/>
  <c r="L65" i="5"/>
  <c r="L69" i="5"/>
  <c r="L54" i="5"/>
  <c r="L57" i="5"/>
  <c r="L70" i="5"/>
  <c r="L55" i="5"/>
  <c r="L51" i="5"/>
  <c r="L53" i="5"/>
  <c r="L48" i="5"/>
  <c r="L66" i="5"/>
  <c r="L21" i="5"/>
  <c r="L19" i="5"/>
  <c r="L20" i="5"/>
  <c r="L14" i="5"/>
  <c r="L25" i="5"/>
  <c r="L11" i="5"/>
  <c r="L16" i="5"/>
  <c r="L10" i="5"/>
  <c r="L9" i="5"/>
  <c r="L12" i="5"/>
  <c r="L13" i="5"/>
  <c r="L18" i="5"/>
  <c r="L29" i="5"/>
  <c r="L24" i="5"/>
  <c r="L30" i="5"/>
  <c r="L17" i="5"/>
  <c r="L52" i="4"/>
  <c r="L63" i="4"/>
  <c r="L58" i="4"/>
  <c r="L65" i="4"/>
  <c r="L60" i="4"/>
  <c r="L62" i="4"/>
  <c r="L44" i="4"/>
  <c r="L20" i="4"/>
  <c r="L31" i="4"/>
  <c r="L17" i="4"/>
  <c r="L14" i="4"/>
  <c r="L27" i="4"/>
  <c r="L13" i="4"/>
  <c r="L59" i="4"/>
  <c r="L55" i="4"/>
  <c r="L43" i="4"/>
  <c r="L39" i="4"/>
  <c r="L40" i="4"/>
  <c r="L16" i="4"/>
  <c r="L28" i="4"/>
  <c r="L19" i="4"/>
  <c r="L11" i="4"/>
  <c r="L15" i="4"/>
  <c r="L58" i="5" l="1"/>
  <c r="L63" i="5"/>
  <c r="L50" i="5"/>
  <c r="L49" i="5"/>
  <c r="L46" i="5"/>
  <c r="L47" i="5"/>
  <c r="L15" i="5"/>
  <c r="L23" i="5"/>
  <c r="L32" i="5"/>
  <c r="L8" i="5"/>
  <c r="L50" i="4" l="1"/>
  <c r="L25" i="4"/>
  <c r="L47" i="4" l="1"/>
  <c r="L61" i="4"/>
  <c r="L51" i="4"/>
  <c r="L42" i="4"/>
  <c r="L48" i="4"/>
  <c r="L41" i="4"/>
  <c r="L24" i="4"/>
  <c r="L22" i="4"/>
  <c r="L12" i="4"/>
  <c r="L8" i="4"/>
  <c r="L10" i="4"/>
  <c r="L9" i="4"/>
</calcChain>
</file>

<file path=xl/sharedStrings.xml><?xml version="1.0" encoding="utf-8"?>
<sst xmlns="http://schemas.openxmlformats.org/spreadsheetml/2006/main" count="2001" uniqueCount="187">
  <si>
    <t>Driver</t>
  </si>
  <si>
    <t>Lic #</t>
  </si>
  <si>
    <t>Total</t>
  </si>
  <si>
    <t>Richard Leeke Jnr</t>
  </si>
  <si>
    <t>DNF</t>
  </si>
  <si>
    <t>Navigator</t>
  </si>
  <si>
    <t>Henry Kohne</t>
  </si>
  <si>
    <t>Elvene Coetzee</t>
  </si>
  <si>
    <r>
      <t xml:space="preserve">                           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2017 SA NATIONAL CROSS COUNTRY CAR CHAMPIONSHIP</t>
    </r>
  </si>
  <si>
    <r>
      <t xml:space="preserve">                           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2017 SA NAITONAL CROSS COUNTRY CAR CHAMPIONSHIP</t>
    </r>
  </si>
  <si>
    <t>SPECIAL VEHICLES - OVERALL :  DRIVER</t>
  </si>
  <si>
    <t>SPECIAL VEHICLES - OVERALL :  NAVIGATOR</t>
  </si>
  <si>
    <t>PRODUCTION VEHICLES - OVERALL:  DRIVERS</t>
  </si>
  <si>
    <t>PRODUCTION VEHICLES - OVERALL:  NAVIGATORS</t>
  </si>
  <si>
    <t>Stefan van Pletzen</t>
  </si>
  <si>
    <t>Evan Hutchinson</t>
  </si>
  <si>
    <t>Marius Fourie</t>
  </si>
  <si>
    <t>John Telford</t>
  </si>
  <si>
    <t>Brian Baragwanath</t>
  </si>
  <si>
    <t>Kobus Fourie</t>
  </si>
  <si>
    <t>Werner Kennedy</t>
  </si>
  <si>
    <t>Coetzee Labuschagne</t>
  </si>
  <si>
    <t>Lourens Booysen</t>
  </si>
  <si>
    <t>Keith du Toit</t>
  </si>
  <si>
    <t>Naeem Moosajee</t>
  </si>
  <si>
    <t>Nic Goslar</t>
  </si>
  <si>
    <t>Makara Matekane</t>
  </si>
  <si>
    <t>Talha Moosajee</t>
  </si>
  <si>
    <t>John Thomson</t>
  </si>
  <si>
    <t>Keith Makenete</t>
  </si>
  <si>
    <t>Grant Watkins</t>
  </si>
  <si>
    <t>Shaun van Rooyen</t>
  </si>
  <si>
    <t>Schalk Burger</t>
  </si>
  <si>
    <t>A</t>
  </si>
  <si>
    <t>S</t>
  </si>
  <si>
    <t>P</t>
  </si>
  <si>
    <t>Jaco Pieterse</t>
  </si>
  <si>
    <t>Danie Stassen</t>
  </si>
  <si>
    <t>Jolinda Fourie</t>
  </si>
  <si>
    <t>Victor Ntsekhe</t>
  </si>
  <si>
    <t>Leonard Cremer</t>
  </si>
  <si>
    <t>Marinda Fourie</t>
  </si>
  <si>
    <t>Thinus Venter</t>
  </si>
  <si>
    <t>Sandra Labuscagne</t>
  </si>
  <si>
    <t>Carien Booysen</t>
  </si>
  <si>
    <t>Robbie Coetzee</t>
  </si>
  <si>
    <t>Rayhaan Bodhanya</t>
  </si>
  <si>
    <t>Ntaote Bereng</t>
  </si>
  <si>
    <t>Maurice Zermatten</t>
  </si>
  <si>
    <t>Taelo Mochebelele</t>
  </si>
  <si>
    <t>Paul Mare</t>
  </si>
  <si>
    <t>Gene Rogers</t>
  </si>
  <si>
    <t>Lichtenburg</t>
  </si>
  <si>
    <t>31 Mar - 1 Apr</t>
  </si>
  <si>
    <t>Andrew Massey</t>
  </si>
  <si>
    <t>Leeroy Poulter</t>
  </si>
  <si>
    <t>Johan Horn</t>
  </si>
  <si>
    <t>Gareth Woolridge</t>
  </si>
  <si>
    <t>Henk Lategan</t>
  </si>
  <si>
    <t>Chris Visser</t>
  </si>
  <si>
    <t>Hennie de Klerk</t>
  </si>
  <si>
    <t>Lance Woolridge</t>
  </si>
  <si>
    <t>Gary Bertholdt</t>
  </si>
  <si>
    <t>Jason Venter</t>
  </si>
  <si>
    <t>Deon Venter</t>
  </si>
  <si>
    <t>Jacques van Tonder</t>
  </si>
  <si>
    <t>Jannie Visser</t>
  </si>
  <si>
    <t>Luke Botha</t>
  </si>
  <si>
    <t>Heinie Strumpher</t>
  </si>
  <si>
    <t>David Huddy</t>
  </si>
  <si>
    <t>Archie Rutherford</t>
  </si>
  <si>
    <t>Giniel de Villiers</t>
  </si>
  <si>
    <t>Wayne Plit</t>
  </si>
  <si>
    <t>Robert Howie</t>
  </si>
  <si>
    <t>Werner Horn</t>
  </si>
  <si>
    <t>Boyd Dreyer</t>
  </si>
  <si>
    <t>Barry White</t>
  </si>
  <si>
    <t>Japie Badenhorst</t>
  </si>
  <si>
    <t>Rodney Colin Burke</t>
  </si>
  <si>
    <t>Ward Huxtable</t>
  </si>
  <si>
    <t>Vince van Alleman</t>
  </si>
  <si>
    <t>Phillip Herselman</t>
  </si>
  <si>
    <t>Jaco van Aardt</t>
  </si>
  <si>
    <t>Joks le Roux</t>
  </si>
  <si>
    <t>Chris Visser Jnr</t>
  </si>
  <si>
    <t>Andre Vermeulen</t>
  </si>
  <si>
    <t>Henri Hugo</t>
  </si>
  <si>
    <t>Gerhard Schutte</t>
  </si>
  <si>
    <t>Gary Austen</t>
  </si>
  <si>
    <t>Dennis Murphy</t>
  </si>
  <si>
    <t>Paula Plit</t>
  </si>
  <si>
    <t>Ferdie Pieterse</t>
  </si>
  <si>
    <t>FIA</t>
  </si>
  <si>
    <t>T</t>
  </si>
  <si>
    <t>CLASS</t>
  </si>
  <si>
    <t>CLASS A - DRIVERS</t>
  </si>
  <si>
    <t>CLASS A - NAVIGATORS</t>
  </si>
  <si>
    <t>CLASS P - NAVIGATORS</t>
  </si>
  <si>
    <t>CLASS P - DRIVERS</t>
  </si>
  <si>
    <t>CLASS FIA</t>
  </si>
  <si>
    <t xml:space="preserve">CLASS T </t>
  </si>
  <si>
    <t xml:space="preserve">CLASS S </t>
  </si>
  <si>
    <t>CLASS T</t>
  </si>
  <si>
    <t>Taahir Moosajee</t>
  </si>
  <si>
    <t>Vince van Allemann</t>
  </si>
  <si>
    <t>Battlefields</t>
  </si>
  <si>
    <t>12 &amp; 13 May</t>
  </si>
  <si>
    <t>Achim Bergmann</t>
  </si>
  <si>
    <t>-</t>
  </si>
  <si>
    <t>Johan van Staden</t>
  </si>
  <si>
    <t>Mike Lawrenson</t>
  </si>
  <si>
    <t>Terence Marsh</t>
  </si>
  <si>
    <t>Tony Ndoro</t>
  </si>
  <si>
    <t>Kent Rutherford</t>
  </si>
  <si>
    <t>Lance Trethewey</t>
  </si>
  <si>
    <t>Geoff Minitt</t>
  </si>
  <si>
    <t>Richard Carey</t>
  </si>
  <si>
    <t>DNS</t>
  </si>
  <si>
    <t>Geoff Minnitt</t>
  </si>
  <si>
    <t>Leander Pienaar</t>
  </si>
  <si>
    <t>MANUFACTURERS</t>
  </si>
  <si>
    <t>Position</t>
  </si>
  <si>
    <t xml:space="preserve">Points </t>
  </si>
  <si>
    <t>BMW</t>
  </si>
  <si>
    <t>Ford</t>
  </si>
  <si>
    <t xml:space="preserve">Nissan </t>
  </si>
  <si>
    <t xml:space="preserve">Toyota </t>
  </si>
  <si>
    <t xml:space="preserve">VW </t>
  </si>
  <si>
    <t xml:space="preserve"> </t>
  </si>
  <si>
    <t>BATTLEFIELDS 400</t>
  </si>
  <si>
    <t>LICHTENBURG 400</t>
  </si>
  <si>
    <t>Renault</t>
  </si>
  <si>
    <t>Race 1</t>
  </si>
  <si>
    <t>Race 2</t>
  </si>
  <si>
    <t>TDR 1000 Botswana</t>
  </si>
  <si>
    <t>23 - 25 Jun 2017</t>
  </si>
  <si>
    <t>Rodney Cook</t>
  </si>
  <si>
    <t>Andrew Makenete</t>
  </si>
  <si>
    <t>TDR 1000 BOTSWANA RACE 1</t>
  </si>
  <si>
    <t>TDR 1000 BOTSWANA RACE 2</t>
  </si>
  <si>
    <t>Andries Mynhardt</t>
  </si>
  <si>
    <t>E</t>
  </si>
  <si>
    <t>Bertus Kriel</t>
  </si>
  <si>
    <t>CLASS E</t>
  </si>
  <si>
    <t>Harrismith</t>
  </si>
  <si>
    <t>28 &amp; 29 July</t>
  </si>
  <si>
    <t>Hendrik Pienaar</t>
  </si>
  <si>
    <t>Visser du Plessis</t>
  </si>
  <si>
    <t xml:space="preserve"> Juan Mohr</t>
  </si>
  <si>
    <t>Brent Lindeque</t>
  </si>
  <si>
    <t>Adriaan Roets</t>
  </si>
  <si>
    <t>Cornelius Markham</t>
  </si>
  <si>
    <t>Roelf Bierman</t>
  </si>
  <si>
    <t>HARRISMITH 400</t>
  </si>
  <si>
    <t>Juan Mohr</t>
  </si>
  <si>
    <t>O/E</t>
  </si>
  <si>
    <t>Sun City</t>
  </si>
  <si>
    <t>15 &amp; 16 Sept</t>
  </si>
  <si>
    <t>SUN CITY 400</t>
  </si>
  <si>
    <t>Dana Vos</t>
  </si>
  <si>
    <t>Cornel Burger</t>
  </si>
  <si>
    <t>Shameer Variawa</t>
  </si>
  <si>
    <t>Zaheer Bodhanya</t>
  </si>
  <si>
    <t>Mariska Leewner</t>
  </si>
  <si>
    <t>Ronald Graven</t>
  </si>
  <si>
    <t>Lohan Faber</t>
  </si>
  <si>
    <t>Riaan Greyling</t>
  </si>
  <si>
    <t>Mark Corbett</t>
  </si>
  <si>
    <t>Malcolm Kock</t>
  </si>
  <si>
    <t>Pieter van Wyk</t>
  </si>
  <si>
    <t>Rodney Burke</t>
  </si>
  <si>
    <t>Mariska Leeuwner</t>
  </si>
  <si>
    <t>Jacob Moshokoa</t>
  </si>
  <si>
    <t>Atlas Copco</t>
  </si>
  <si>
    <t>Gold 400</t>
  </si>
  <si>
    <t>27 &amp; 28 Oct</t>
  </si>
  <si>
    <t>ATLAS COPCO GOLD 400</t>
  </si>
  <si>
    <t>Charl Ackerman</t>
  </si>
  <si>
    <t>Kabelo Ledwaba</t>
  </si>
  <si>
    <t>Dylan Venter</t>
  </si>
  <si>
    <t>Thomas Bell</t>
  </si>
  <si>
    <t>Sandra Labuscagne-Jonck</t>
  </si>
  <si>
    <t>Jaco Jonck</t>
  </si>
  <si>
    <t>Guy Henley</t>
  </si>
  <si>
    <t>Lais Bodhanya</t>
  </si>
  <si>
    <t>LC de Jager</t>
  </si>
  <si>
    <t>NM Kilian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</si>
</sst>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2" xfId="0" applyNumberFormat="1" applyFont="1" applyFill="1" applyBorder="1" applyAlignment="1" applyProtection="1">
      <alignment horizont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4" fillId="0" borderId="0" xfId="0" applyFont="1" applyFill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4" fillId="0" borderId="4" xfId="0" applyNumberFormat="1" applyFont="1" applyFill="1" applyBorder="1" applyAlignment="1" applyProtection="1">
      <alignment horizontal="center"/>
    </xf>
    <xf numFmtId="0" fontId="4" fillId="0" borderId="10" xfId="0" applyNumberFormat="1" applyFont="1" applyFill="1" applyBorder="1" applyAlignment="1" applyProtection="1">
      <alignment horizontal="center"/>
    </xf>
    <xf numFmtId="0" fontId="4" fillId="0" borderId="11" xfId="0" applyNumberFormat="1" applyFont="1" applyFill="1" applyBorder="1" applyAlignment="1" applyProtection="1">
      <alignment horizontal="center"/>
    </xf>
    <xf numFmtId="0" fontId="4" fillId="0" borderId="12" xfId="0" applyNumberFormat="1" applyFont="1" applyFill="1" applyBorder="1" applyAlignment="1" applyProtection="1">
      <alignment horizontal="center"/>
    </xf>
    <xf numFmtId="0" fontId="4" fillId="0" borderId="13" xfId="0" applyNumberFormat="1" applyFont="1" applyFill="1" applyBorder="1" applyAlignment="1" applyProtection="1">
      <alignment horizontal="center"/>
    </xf>
    <xf numFmtId="0" fontId="4" fillId="0" borderId="10" xfId="0" applyNumberFormat="1" applyFont="1" applyFill="1" applyBorder="1" applyAlignment="1" applyProtection="1"/>
    <xf numFmtId="0" fontId="4" fillId="0" borderId="12" xfId="0" applyNumberFormat="1" applyFont="1" applyFill="1" applyBorder="1" applyAlignment="1" applyProtection="1"/>
    <xf numFmtId="0" fontId="4" fillId="0" borderId="18" xfId="0" applyFont="1" applyBorder="1" applyAlignment="1">
      <alignment horizontal="center"/>
    </xf>
    <xf numFmtId="0" fontId="3" fillId="2" borderId="22" xfId="0" applyFont="1" applyFill="1" applyBorder="1" applyAlignment="1">
      <alignment horizontal="center" wrapText="1"/>
    </xf>
    <xf numFmtId="0" fontId="4" fillId="0" borderId="24" xfId="0" applyNumberFormat="1" applyFont="1" applyFill="1" applyBorder="1" applyAlignment="1" applyProtection="1">
      <alignment horizontal="center"/>
    </xf>
    <xf numFmtId="0" fontId="4" fillId="0" borderId="25" xfId="0" applyNumberFormat="1" applyFont="1" applyFill="1" applyBorder="1" applyAlignment="1" applyProtection="1">
      <alignment horizontal="center"/>
    </xf>
    <xf numFmtId="0" fontId="4" fillId="0" borderId="27" xfId="0" applyNumberFormat="1" applyFont="1" applyFill="1" applyBorder="1" applyAlignment="1" applyProtection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16" fontId="3" fillId="2" borderId="23" xfId="0" applyNumberFormat="1" applyFont="1" applyFill="1" applyBorder="1" applyAlignment="1">
      <alignment horizontal="center"/>
    </xf>
    <xf numFmtId="0" fontId="4" fillId="0" borderId="30" xfId="0" applyNumberFormat="1" applyFont="1" applyFill="1" applyBorder="1" applyAlignment="1" applyProtection="1"/>
    <xf numFmtId="0" fontId="4" fillId="0" borderId="23" xfId="0" applyNumberFormat="1" applyFont="1" applyFill="1" applyBorder="1" applyAlignment="1" applyProtection="1">
      <alignment horizontal="center"/>
    </xf>
    <xf numFmtId="0" fontId="4" fillId="0" borderId="9" xfId="0" applyFont="1" applyBorder="1" applyAlignment="1">
      <alignment horizontal="center"/>
    </xf>
    <xf numFmtId="0" fontId="3" fillId="2" borderId="25" xfId="0" applyFont="1" applyFill="1" applyBorder="1" applyAlignment="1">
      <alignment horizontal="center" wrapText="1"/>
    </xf>
    <xf numFmtId="16" fontId="3" fillId="2" borderId="21" xfId="0" applyNumberFormat="1" applyFont="1" applyFill="1" applyBorder="1" applyAlignment="1">
      <alignment horizontal="center"/>
    </xf>
    <xf numFmtId="16" fontId="3" fillId="2" borderId="25" xfId="0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7" xfId="0" applyNumberFormat="1" applyFont="1" applyFill="1" applyBorder="1" applyAlignment="1" applyProtection="1">
      <alignment horizontal="center"/>
    </xf>
    <xf numFmtId="0" fontId="4" fillId="0" borderId="30" xfId="0" applyNumberFormat="1" applyFont="1" applyFill="1" applyBorder="1" applyAlignment="1" applyProtection="1">
      <alignment horizontal="center"/>
    </xf>
    <xf numFmtId="0" fontId="4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3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 applyProtection="1">
      <alignment horizontal="center"/>
    </xf>
    <xf numFmtId="0" fontId="4" fillId="0" borderId="21" xfId="0" applyNumberFormat="1" applyFont="1" applyFill="1" applyBorder="1" applyAlignment="1" applyProtection="1">
      <alignment horizontal="center"/>
    </xf>
    <xf numFmtId="0" fontId="3" fillId="2" borderId="23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2" borderId="27" xfId="0" applyFont="1" applyFill="1" applyBorder="1" applyAlignment="1">
      <alignment horizontal="center" wrapText="1"/>
    </xf>
    <xf numFmtId="0" fontId="4" fillId="0" borderId="14" xfId="0" applyNumberFormat="1" applyFont="1" applyFill="1" applyBorder="1" applyAlignment="1" applyProtection="1"/>
    <xf numFmtId="0" fontId="4" fillId="0" borderId="32" xfId="0" applyFont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Border="1"/>
    <xf numFmtId="0" fontId="3" fillId="2" borderId="37" xfId="0" applyFont="1" applyFill="1" applyBorder="1" applyAlignment="1">
      <alignment horizontal="center" wrapText="1"/>
    </xf>
    <xf numFmtId="0" fontId="4" fillId="0" borderId="40" xfId="0" applyNumberFormat="1" applyFont="1" applyFill="1" applyBorder="1" applyAlignment="1" applyProtection="1">
      <alignment horizontal="center"/>
    </xf>
    <xf numFmtId="0" fontId="4" fillId="0" borderId="42" xfId="0" applyNumberFormat="1" applyFont="1" applyFill="1" applyBorder="1" applyAlignment="1" applyProtection="1">
      <alignment horizontal="center"/>
    </xf>
    <xf numFmtId="0" fontId="4" fillId="0" borderId="43" xfId="0" applyNumberFormat="1" applyFont="1" applyFill="1" applyBorder="1" applyAlignment="1" applyProtection="1">
      <alignment horizontal="center"/>
    </xf>
    <xf numFmtId="0" fontId="4" fillId="0" borderId="14" xfId="0" applyNumberFormat="1" applyFont="1" applyFill="1" applyBorder="1" applyAlignment="1" applyProtection="1">
      <alignment horizontal="center"/>
    </xf>
    <xf numFmtId="0" fontId="4" fillId="0" borderId="39" xfId="0" applyFont="1" applyBorder="1" applyAlignment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0" fontId="3" fillId="0" borderId="0" xfId="0" applyFont="1" applyBorder="1"/>
    <xf numFmtId="0" fontId="4" fillId="0" borderId="36" xfId="0" applyNumberFormat="1" applyFont="1" applyFill="1" applyBorder="1" applyAlignment="1" applyProtection="1"/>
    <xf numFmtId="0" fontId="4" fillId="0" borderId="44" xfId="0" applyNumberFormat="1" applyFont="1" applyFill="1" applyBorder="1" applyAlignment="1" applyProtection="1">
      <alignment horizontal="center"/>
    </xf>
    <xf numFmtId="0" fontId="4" fillId="0" borderId="38" xfId="0" applyNumberFormat="1" applyFont="1" applyFill="1" applyBorder="1" applyAlignment="1" applyProtection="1">
      <alignment horizontal="center"/>
    </xf>
    <xf numFmtId="0" fontId="4" fillId="0" borderId="36" xfId="0" applyNumberFormat="1" applyFont="1" applyFill="1" applyBorder="1" applyAlignment="1" applyProtection="1">
      <alignment horizontal="center"/>
    </xf>
    <xf numFmtId="0" fontId="4" fillId="0" borderId="37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45" xfId="0" applyNumberFormat="1" applyFont="1" applyFill="1" applyBorder="1" applyAlignment="1" applyProtection="1">
      <alignment horizontal="center"/>
    </xf>
    <xf numFmtId="0" fontId="4" fillId="0" borderId="39" xfId="0" applyNumberFormat="1" applyFont="1" applyFill="1" applyBorder="1" applyAlignment="1" applyProtection="1">
      <alignment horizontal="center"/>
    </xf>
    <xf numFmtId="0" fontId="4" fillId="0" borderId="37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/>
    <xf numFmtId="0" fontId="4" fillId="0" borderId="42" xfId="0" applyNumberFormat="1" applyFont="1" applyFill="1" applyBorder="1" applyAlignment="1" applyProtection="1"/>
    <xf numFmtId="0" fontId="4" fillId="0" borderId="45" xfId="0" applyNumberFormat="1" applyFont="1" applyFill="1" applyBorder="1" applyAlignment="1" applyProtection="1"/>
    <xf numFmtId="0" fontId="4" fillId="0" borderId="43" xfId="0" applyNumberFormat="1" applyFont="1" applyFill="1" applyBorder="1" applyAlignment="1" applyProtection="1"/>
    <xf numFmtId="0" fontId="7" fillId="0" borderId="0" xfId="0" applyFont="1"/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2" xfId="0" applyFill="1" applyBorder="1"/>
    <xf numFmtId="0" fontId="3" fillId="2" borderId="33" xfId="0" applyNumberFormat="1" applyFont="1" applyFill="1" applyBorder="1" applyAlignment="1">
      <alignment horizontal="center" wrapText="1"/>
    </xf>
    <xf numFmtId="0" fontId="3" fillId="2" borderId="47" xfId="0" applyFont="1" applyFill="1" applyBorder="1" applyAlignment="1">
      <alignment horizontal="center" wrapText="1"/>
    </xf>
    <xf numFmtId="0" fontId="3" fillId="2" borderId="50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3" fillId="2" borderId="51" xfId="0" applyFont="1" applyFill="1" applyBorder="1" applyAlignment="1">
      <alignment horizontal="center" wrapText="1"/>
    </xf>
    <xf numFmtId="0" fontId="4" fillId="0" borderId="52" xfId="0" applyNumberFormat="1" applyFont="1" applyFill="1" applyBorder="1" applyAlignment="1" applyProtection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40" xfId="0" applyNumberFormat="1" applyFont="1" applyFill="1" applyBorder="1" applyAlignment="1" applyProtection="1"/>
    <xf numFmtId="0" fontId="4" fillId="0" borderId="38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3" xfId="0" applyNumberFormat="1" applyFont="1" applyFill="1" applyBorder="1" applyAlignment="1" applyProtection="1">
      <alignment horizontal="center"/>
    </xf>
    <xf numFmtId="0" fontId="4" fillId="0" borderId="19" xfId="0" applyNumberFormat="1" applyFont="1" applyFill="1" applyBorder="1" applyAlignment="1" applyProtection="1">
      <alignment horizontal="center"/>
    </xf>
    <xf numFmtId="16" fontId="3" fillId="2" borderId="54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 applyProtection="1">
      <alignment horizontal="center"/>
    </xf>
    <xf numFmtId="0" fontId="4" fillId="0" borderId="11" xfId="0" applyFont="1" applyBorder="1" applyAlignment="1">
      <alignment horizontal="center"/>
    </xf>
    <xf numFmtId="0" fontId="4" fillId="4" borderId="36" xfId="0" applyNumberFormat="1" applyFont="1" applyFill="1" applyBorder="1" applyAlignment="1" applyProtection="1">
      <alignment horizontal="center"/>
    </xf>
    <xf numFmtId="0" fontId="4" fillId="0" borderId="0" xfId="0" applyFont="1" applyFill="1" applyAlignment="1">
      <alignment horizontal="center"/>
    </xf>
    <xf numFmtId="0" fontId="4" fillId="0" borderId="38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/>
    <xf numFmtId="0" fontId="4" fillId="0" borderId="20" xfId="0" applyNumberFormat="1" applyFont="1" applyFill="1" applyBorder="1" applyAlignment="1" applyProtection="1"/>
    <xf numFmtId="0" fontId="4" fillId="0" borderId="21" xfId="0" applyNumberFormat="1" applyFont="1" applyFill="1" applyBorder="1" applyAlignment="1" applyProtection="1"/>
    <xf numFmtId="0" fontId="4" fillId="0" borderId="15" xfId="0" applyNumberFormat="1" applyFont="1" applyFill="1" applyBorder="1" applyAlignment="1" applyProtection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4" borderId="37" xfId="0" applyNumberFormat="1" applyFont="1" applyFill="1" applyBorder="1" applyAlignment="1" applyProtection="1">
      <alignment horizontal="center"/>
    </xf>
    <xf numFmtId="0" fontId="4" fillId="0" borderId="24" xfId="0" applyFont="1" applyFill="1" applyBorder="1" applyAlignment="1">
      <alignment horizontal="center"/>
    </xf>
    <xf numFmtId="0" fontId="4" fillId="4" borderId="10" xfId="0" applyNumberFormat="1" applyFont="1" applyFill="1" applyBorder="1" applyAlignment="1" applyProtection="1">
      <alignment horizontal="center"/>
    </xf>
    <xf numFmtId="0" fontId="9" fillId="0" borderId="36" xfId="0" applyNumberFormat="1" applyFont="1" applyFill="1" applyBorder="1" applyAlignment="1" applyProtection="1">
      <alignment horizontal="center"/>
    </xf>
    <xf numFmtId="0" fontId="9" fillId="0" borderId="10" xfId="0" applyNumberFormat="1" applyFont="1" applyFill="1" applyBorder="1" applyAlignment="1" applyProtection="1">
      <alignment horizontal="center"/>
    </xf>
    <xf numFmtId="0" fontId="9" fillId="0" borderId="24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4" xfId="0" applyNumberFormat="1" applyFont="1" applyFill="1" applyBorder="1" applyAlignment="1" applyProtection="1">
      <alignment horizontal="center"/>
    </xf>
    <xf numFmtId="0" fontId="9" fillId="0" borderId="20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0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/>
    <xf numFmtId="0" fontId="10" fillId="0" borderId="0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4" borderId="30" xfId="0" applyNumberFormat="1" applyFont="1" applyFill="1" applyBorder="1" applyAlignment="1" applyProtection="1">
      <alignment horizontal="center"/>
    </xf>
    <xf numFmtId="0" fontId="4" fillId="0" borderId="51" xfId="0" applyNumberFormat="1" applyFont="1" applyFill="1" applyBorder="1" applyAlignment="1" applyProtection="1">
      <alignment horizontal="center"/>
    </xf>
    <xf numFmtId="0" fontId="4" fillId="0" borderId="55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4" fillId="0" borderId="24" xfId="0" applyFont="1" applyFill="1" applyBorder="1"/>
    <xf numFmtId="0" fontId="6" fillId="0" borderId="0" xfId="0" applyFont="1"/>
    <xf numFmtId="0" fontId="6" fillId="0" borderId="0" xfId="0" applyFont="1" applyFill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wrapText="1"/>
    </xf>
    <xf numFmtId="0" fontId="3" fillId="2" borderId="49" xfId="0" applyFont="1" applyFill="1" applyBorder="1" applyAlignment="1">
      <alignment horizontal="center" wrapText="1"/>
    </xf>
    <xf numFmtId="16" fontId="3" fillId="2" borderId="6" xfId="0" applyNumberFormat="1" applyFont="1" applyFill="1" applyBorder="1" applyAlignment="1">
      <alignment horizontal="center" wrapText="1"/>
    </xf>
    <xf numFmtId="16" fontId="3" fillId="2" borderId="7" xfId="0" applyNumberFormat="1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2" borderId="36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3" borderId="4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5</xdr:col>
      <xdr:colOff>781050</xdr:colOff>
      <xdr:row>2</xdr:row>
      <xdr:rowOff>123825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4818185" cy="709978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0</xdr:colOff>
      <xdr:row>2</xdr:row>
      <xdr:rowOff>123825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4718538" cy="709978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114301</xdr:rowOff>
    </xdr:from>
    <xdr:to>
      <xdr:col>5</xdr:col>
      <xdr:colOff>257175</xdr:colOff>
      <xdr:row>3</xdr:row>
      <xdr:rowOff>47625</xdr:rowOff>
    </xdr:to>
    <xdr:grpSp>
      <xdr:nvGrpSpPr>
        <xdr:cNvPr id="2" name="Group 1"/>
        <xdr:cNvGrpSpPr>
          <a:grpSpLocks/>
        </xdr:cNvGrpSpPr>
      </xdr:nvGrpSpPr>
      <xdr:grpSpPr>
        <a:xfrm>
          <a:off x="0" y="114301"/>
          <a:ext cx="4675310" cy="709978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28576</xdr:rowOff>
    </xdr:from>
    <xdr:to>
      <xdr:col>5</xdr:col>
      <xdr:colOff>257175</xdr:colOff>
      <xdr:row>2</xdr:row>
      <xdr:rowOff>152400</xdr:rowOff>
    </xdr:to>
    <xdr:grpSp>
      <xdr:nvGrpSpPr>
        <xdr:cNvPr id="2" name="Group 1"/>
        <xdr:cNvGrpSpPr>
          <a:grpSpLocks/>
        </xdr:cNvGrpSpPr>
      </xdr:nvGrpSpPr>
      <xdr:grpSpPr>
        <a:xfrm>
          <a:off x="0" y="28576"/>
          <a:ext cx="4675310" cy="709978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28576</xdr:rowOff>
    </xdr:from>
    <xdr:to>
      <xdr:col>5</xdr:col>
      <xdr:colOff>257175</xdr:colOff>
      <xdr:row>2</xdr:row>
      <xdr:rowOff>152400</xdr:rowOff>
    </xdr:to>
    <xdr:grpSp>
      <xdr:nvGrpSpPr>
        <xdr:cNvPr id="8" name="Group 7"/>
        <xdr:cNvGrpSpPr>
          <a:grpSpLocks/>
        </xdr:cNvGrpSpPr>
      </xdr:nvGrpSpPr>
      <xdr:grpSpPr>
        <a:xfrm>
          <a:off x="0" y="28576"/>
          <a:ext cx="4675310" cy="709978"/>
          <a:chOff x="0" y="0"/>
          <a:chExt cx="5210174" cy="847725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28576</xdr:rowOff>
    </xdr:from>
    <xdr:to>
      <xdr:col>5</xdr:col>
      <xdr:colOff>124557</xdr:colOff>
      <xdr:row>2</xdr:row>
      <xdr:rowOff>124558</xdr:rowOff>
    </xdr:to>
    <xdr:grpSp>
      <xdr:nvGrpSpPr>
        <xdr:cNvPr id="2" name="Group 1"/>
        <xdr:cNvGrpSpPr>
          <a:grpSpLocks/>
        </xdr:cNvGrpSpPr>
      </xdr:nvGrpSpPr>
      <xdr:grpSpPr>
        <a:xfrm>
          <a:off x="0" y="28576"/>
          <a:ext cx="4542692" cy="682136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28576</xdr:rowOff>
    </xdr:from>
    <xdr:to>
      <xdr:col>6</xdr:col>
      <xdr:colOff>152400</xdr:colOff>
      <xdr:row>2</xdr:row>
      <xdr:rowOff>152400</xdr:rowOff>
    </xdr:to>
    <xdr:grpSp>
      <xdr:nvGrpSpPr>
        <xdr:cNvPr id="2" name="Group 1"/>
        <xdr:cNvGrpSpPr>
          <a:grpSpLocks/>
        </xdr:cNvGrpSpPr>
      </xdr:nvGrpSpPr>
      <xdr:grpSpPr>
        <a:xfrm>
          <a:off x="0" y="28576"/>
          <a:ext cx="3302977" cy="709978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topLeftCell="B1" zoomScale="130" zoomScaleNormal="130" workbookViewId="0">
      <selection activeCell="E68" sqref="E68"/>
    </sheetView>
  </sheetViews>
  <sheetFormatPr defaultRowHeight="15" x14ac:dyDescent="0.25"/>
  <cols>
    <col min="1" max="1" width="5.42578125" style="9" customWidth="1"/>
    <col min="2" max="2" width="22.5703125" style="4" customWidth="1"/>
    <col min="3" max="4" width="9.28515625" style="9" customWidth="1"/>
    <col min="5" max="5" width="14" style="9" customWidth="1"/>
    <col min="6" max="11" width="12.7109375" style="9" customWidth="1"/>
    <col min="12" max="12" width="9.140625" style="9"/>
    <col min="13" max="16384" width="9.140625" style="4"/>
  </cols>
  <sheetData>
    <row r="1" spans="1:12" customFormat="1" ht="23.25" customHeight="1" x14ac:dyDescent="0.25">
      <c r="A1" s="172" t="s">
        <v>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customFormat="1" ht="23.25" customHeight="1" x14ac:dyDescent="0.25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2" s="2" customFormat="1" x14ac:dyDescent="0.25">
      <c r="A3" s="5"/>
      <c r="B3" s="5"/>
      <c r="C3" s="11"/>
      <c r="D3" s="11"/>
      <c r="E3" s="5"/>
      <c r="F3" s="11"/>
      <c r="G3" s="11"/>
      <c r="H3" s="11"/>
      <c r="I3" s="11"/>
      <c r="J3" s="11"/>
      <c r="K3" s="11"/>
      <c r="L3" s="5"/>
    </row>
    <row r="4" spans="1:12" s="2" customFormat="1" ht="15.75" thickBot="1" x14ac:dyDescent="0.3">
      <c r="A4" s="162" t="s">
        <v>10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</row>
    <row r="5" spans="1:12" s="2" customFormat="1" ht="15" customHeight="1" thickBot="1" x14ac:dyDescent="0.3">
      <c r="A5" s="1"/>
      <c r="B5" s="163" t="s">
        <v>0</v>
      </c>
      <c r="C5" s="169" t="s">
        <v>1</v>
      </c>
      <c r="D5" s="48"/>
      <c r="E5" s="22" t="s">
        <v>52</v>
      </c>
      <c r="F5" s="43" t="s">
        <v>105</v>
      </c>
      <c r="G5" s="174" t="s">
        <v>134</v>
      </c>
      <c r="H5" s="175"/>
      <c r="I5" s="22" t="s">
        <v>144</v>
      </c>
      <c r="J5" s="22" t="s">
        <v>156</v>
      </c>
      <c r="K5" s="22" t="s">
        <v>173</v>
      </c>
      <c r="L5" s="166" t="s">
        <v>2</v>
      </c>
    </row>
    <row r="6" spans="1:12" s="2" customFormat="1" ht="15" customHeight="1" thickBot="1" x14ac:dyDescent="0.3">
      <c r="A6" s="1"/>
      <c r="B6" s="164"/>
      <c r="C6" s="170"/>
      <c r="D6" s="49"/>
      <c r="E6" s="55">
        <v>400</v>
      </c>
      <c r="F6" s="55">
        <v>400</v>
      </c>
      <c r="G6" s="176" t="s">
        <v>135</v>
      </c>
      <c r="H6" s="177"/>
      <c r="I6" s="55">
        <v>400</v>
      </c>
      <c r="J6" s="55">
        <v>400</v>
      </c>
      <c r="K6" s="55" t="s">
        <v>174</v>
      </c>
      <c r="L6" s="167"/>
    </row>
    <row r="7" spans="1:12" s="2" customFormat="1" ht="15.75" thickBot="1" x14ac:dyDescent="0.3">
      <c r="A7" s="1"/>
      <c r="B7" s="165"/>
      <c r="C7" s="171"/>
      <c r="D7" s="50"/>
      <c r="E7" s="33" t="s">
        <v>53</v>
      </c>
      <c r="F7" s="57" t="s">
        <v>106</v>
      </c>
      <c r="G7" s="99" t="s">
        <v>132</v>
      </c>
      <c r="H7" s="99" t="s">
        <v>133</v>
      </c>
      <c r="I7" s="33" t="s">
        <v>145</v>
      </c>
      <c r="J7" s="34" t="s">
        <v>157</v>
      </c>
      <c r="K7" s="35" t="s">
        <v>175</v>
      </c>
      <c r="L7" s="168"/>
    </row>
    <row r="8" spans="1:12" x14ac:dyDescent="0.25">
      <c r="A8" s="14">
        <v>1</v>
      </c>
      <c r="B8" s="19" t="s">
        <v>16</v>
      </c>
      <c r="C8" s="14">
        <v>4413</v>
      </c>
      <c r="D8" s="16" t="s">
        <v>33</v>
      </c>
      <c r="E8" s="23">
        <v>18</v>
      </c>
      <c r="F8" s="76">
        <v>18</v>
      </c>
      <c r="G8" s="36">
        <v>23</v>
      </c>
      <c r="H8" s="102">
        <v>30</v>
      </c>
      <c r="I8" s="36">
        <v>15</v>
      </c>
      <c r="J8" s="102">
        <v>30</v>
      </c>
      <c r="K8" s="36">
        <v>18</v>
      </c>
      <c r="L8" s="26">
        <f t="shared" ref="L8:L32" si="0">SUM(E8:K8)</f>
        <v>152</v>
      </c>
    </row>
    <row r="9" spans="1:12" x14ac:dyDescent="0.25">
      <c r="A9" s="14">
        <v>2</v>
      </c>
      <c r="B9" s="19" t="s">
        <v>14</v>
      </c>
      <c r="C9" s="14">
        <v>8161</v>
      </c>
      <c r="D9" s="16" t="s">
        <v>33</v>
      </c>
      <c r="E9" s="23">
        <v>30</v>
      </c>
      <c r="F9" s="76">
        <v>15</v>
      </c>
      <c r="G9" s="36">
        <v>8</v>
      </c>
      <c r="H9" s="102">
        <v>23</v>
      </c>
      <c r="I9" s="36">
        <v>23</v>
      </c>
      <c r="J9" s="102">
        <v>18</v>
      </c>
      <c r="K9" s="36">
        <v>30</v>
      </c>
      <c r="L9" s="26">
        <f t="shared" si="0"/>
        <v>147</v>
      </c>
    </row>
    <row r="10" spans="1:12" x14ac:dyDescent="0.25">
      <c r="A10" s="14">
        <v>3</v>
      </c>
      <c r="B10" s="19" t="s">
        <v>15</v>
      </c>
      <c r="C10" s="14">
        <v>7514</v>
      </c>
      <c r="D10" s="16" t="s">
        <v>33</v>
      </c>
      <c r="E10" s="23">
        <v>23</v>
      </c>
      <c r="F10" s="76">
        <v>30</v>
      </c>
      <c r="G10" s="36">
        <v>30</v>
      </c>
      <c r="H10" s="102" t="s">
        <v>4</v>
      </c>
      <c r="I10" s="36">
        <v>30</v>
      </c>
      <c r="J10" s="102">
        <v>23</v>
      </c>
      <c r="K10" s="36" t="s">
        <v>4</v>
      </c>
      <c r="L10" s="26">
        <f t="shared" si="0"/>
        <v>136</v>
      </c>
    </row>
    <row r="11" spans="1:12" x14ac:dyDescent="0.25">
      <c r="A11" s="14">
        <v>4</v>
      </c>
      <c r="B11" s="19" t="s">
        <v>21</v>
      </c>
      <c r="C11" s="14">
        <v>6186</v>
      </c>
      <c r="D11" s="16" t="s">
        <v>33</v>
      </c>
      <c r="E11" s="23">
        <v>8</v>
      </c>
      <c r="F11" s="76">
        <v>6</v>
      </c>
      <c r="G11" s="36">
        <v>18</v>
      </c>
      <c r="H11" s="102">
        <v>18</v>
      </c>
      <c r="I11" s="36">
        <v>18</v>
      </c>
      <c r="J11" s="102" t="s">
        <v>4</v>
      </c>
      <c r="K11" s="36" t="s">
        <v>108</v>
      </c>
      <c r="L11" s="26">
        <f t="shared" si="0"/>
        <v>68</v>
      </c>
    </row>
    <row r="12" spans="1:12" x14ac:dyDescent="0.25">
      <c r="A12" s="14">
        <v>5</v>
      </c>
      <c r="B12" s="19" t="s">
        <v>17</v>
      </c>
      <c r="C12" s="14">
        <v>8165</v>
      </c>
      <c r="D12" s="16" t="s">
        <v>35</v>
      </c>
      <c r="E12" s="23">
        <v>15</v>
      </c>
      <c r="F12" s="76">
        <v>8</v>
      </c>
      <c r="G12" s="36">
        <v>9</v>
      </c>
      <c r="H12" s="102" t="s">
        <v>4</v>
      </c>
      <c r="I12" s="36">
        <v>12</v>
      </c>
      <c r="J12" s="102">
        <v>12</v>
      </c>
      <c r="K12" s="36">
        <v>10</v>
      </c>
      <c r="L12" s="26">
        <f t="shared" si="0"/>
        <v>66</v>
      </c>
    </row>
    <row r="13" spans="1:12" x14ac:dyDescent="0.25">
      <c r="A13" s="14">
        <v>6</v>
      </c>
      <c r="B13" s="19" t="s">
        <v>25</v>
      </c>
      <c r="C13" s="14">
        <v>8689</v>
      </c>
      <c r="D13" s="16" t="s">
        <v>35</v>
      </c>
      <c r="E13" s="23">
        <v>4</v>
      </c>
      <c r="F13" s="76">
        <v>4</v>
      </c>
      <c r="G13" s="36">
        <v>15</v>
      </c>
      <c r="H13" s="102">
        <v>12</v>
      </c>
      <c r="I13" s="36">
        <v>7</v>
      </c>
      <c r="J13" s="102">
        <v>10</v>
      </c>
      <c r="K13" s="36" t="s">
        <v>4</v>
      </c>
      <c r="L13" s="26">
        <f t="shared" si="0"/>
        <v>52</v>
      </c>
    </row>
    <row r="14" spans="1:12" x14ac:dyDescent="0.25">
      <c r="A14" s="14">
        <v>7</v>
      </c>
      <c r="B14" s="19" t="s">
        <v>28</v>
      </c>
      <c r="C14" s="14">
        <v>8887</v>
      </c>
      <c r="D14" s="16" t="s">
        <v>33</v>
      </c>
      <c r="E14" s="23" t="s">
        <v>4</v>
      </c>
      <c r="F14" s="76" t="s">
        <v>108</v>
      </c>
      <c r="G14" s="36">
        <v>12</v>
      </c>
      <c r="H14" s="102">
        <v>18</v>
      </c>
      <c r="I14" s="36">
        <v>9</v>
      </c>
      <c r="J14" s="102">
        <v>9</v>
      </c>
      <c r="K14" s="36" t="s">
        <v>4</v>
      </c>
      <c r="L14" s="26">
        <f t="shared" si="0"/>
        <v>48</v>
      </c>
    </row>
    <row r="15" spans="1:12" x14ac:dyDescent="0.25">
      <c r="A15" s="14">
        <v>8</v>
      </c>
      <c r="B15" s="19" t="s">
        <v>20</v>
      </c>
      <c r="C15" s="14">
        <v>8605</v>
      </c>
      <c r="D15" s="16" t="s">
        <v>35</v>
      </c>
      <c r="E15" s="23">
        <v>9</v>
      </c>
      <c r="F15" s="76">
        <v>7</v>
      </c>
      <c r="G15" s="36">
        <v>10</v>
      </c>
      <c r="H15" s="102">
        <v>10</v>
      </c>
      <c r="I15" s="36">
        <v>8</v>
      </c>
      <c r="J15" s="102" t="s">
        <v>4</v>
      </c>
      <c r="K15" s="36" t="s">
        <v>4</v>
      </c>
      <c r="L15" s="26">
        <f t="shared" si="0"/>
        <v>44</v>
      </c>
    </row>
    <row r="16" spans="1:12" x14ac:dyDescent="0.25">
      <c r="A16" s="14">
        <v>9</v>
      </c>
      <c r="B16" s="19" t="s">
        <v>24</v>
      </c>
      <c r="C16" s="14">
        <v>8698</v>
      </c>
      <c r="D16" s="16" t="s">
        <v>33</v>
      </c>
      <c r="E16" s="23">
        <v>5</v>
      </c>
      <c r="F16" s="76">
        <v>12</v>
      </c>
      <c r="G16" s="36" t="s">
        <v>108</v>
      </c>
      <c r="H16" s="102" t="s">
        <v>108</v>
      </c>
      <c r="I16" s="138" t="s">
        <v>117</v>
      </c>
      <c r="J16" s="102" t="s">
        <v>4</v>
      </c>
      <c r="K16" s="36">
        <v>23</v>
      </c>
      <c r="L16" s="26">
        <f t="shared" si="0"/>
        <v>40</v>
      </c>
    </row>
    <row r="17" spans="1:12" x14ac:dyDescent="0.25">
      <c r="A17" s="14">
        <v>10</v>
      </c>
      <c r="B17" s="19" t="s">
        <v>29</v>
      </c>
      <c r="C17" s="14">
        <v>6670</v>
      </c>
      <c r="D17" s="16" t="s">
        <v>33</v>
      </c>
      <c r="E17" s="23" t="s">
        <v>4</v>
      </c>
      <c r="F17" s="76">
        <v>5</v>
      </c>
      <c r="G17" s="36" t="s">
        <v>4</v>
      </c>
      <c r="H17" s="102" t="s">
        <v>4</v>
      </c>
      <c r="I17" s="36">
        <v>10</v>
      </c>
      <c r="J17" s="102">
        <v>15</v>
      </c>
      <c r="K17" s="36" t="s">
        <v>4</v>
      </c>
      <c r="L17" s="26">
        <f t="shared" si="0"/>
        <v>30</v>
      </c>
    </row>
    <row r="18" spans="1:12" x14ac:dyDescent="0.25">
      <c r="A18" s="14">
        <v>11</v>
      </c>
      <c r="B18" s="19" t="s">
        <v>114</v>
      </c>
      <c r="C18" s="14">
        <v>7564</v>
      </c>
      <c r="D18" s="16" t="s">
        <v>33</v>
      </c>
      <c r="E18" s="23" t="s">
        <v>108</v>
      </c>
      <c r="F18" s="76">
        <v>23</v>
      </c>
      <c r="G18" s="36" t="s">
        <v>108</v>
      </c>
      <c r="H18" s="102" t="s">
        <v>108</v>
      </c>
      <c r="I18" s="36" t="s">
        <v>108</v>
      </c>
      <c r="J18" s="102" t="s">
        <v>108</v>
      </c>
      <c r="K18" s="36" t="s">
        <v>108</v>
      </c>
      <c r="L18" s="26">
        <f t="shared" si="0"/>
        <v>23</v>
      </c>
    </row>
    <row r="19" spans="1:12" x14ac:dyDescent="0.25">
      <c r="A19" s="14">
        <v>12</v>
      </c>
      <c r="B19" s="19" t="s">
        <v>22</v>
      </c>
      <c r="C19" s="14">
        <v>4825</v>
      </c>
      <c r="D19" s="16" t="s">
        <v>33</v>
      </c>
      <c r="E19" s="23">
        <v>7</v>
      </c>
      <c r="F19" s="76">
        <v>9</v>
      </c>
      <c r="G19" s="36" t="s">
        <v>108</v>
      </c>
      <c r="H19" s="102" t="s">
        <v>108</v>
      </c>
      <c r="I19" s="36" t="s">
        <v>108</v>
      </c>
      <c r="J19" s="102" t="s">
        <v>108</v>
      </c>
      <c r="K19" s="36" t="s">
        <v>108</v>
      </c>
      <c r="L19" s="26">
        <f t="shared" si="0"/>
        <v>16</v>
      </c>
    </row>
    <row r="20" spans="1:12" x14ac:dyDescent="0.25">
      <c r="A20" s="14">
        <v>13</v>
      </c>
      <c r="B20" s="19" t="s">
        <v>31</v>
      </c>
      <c r="C20" s="14">
        <v>8734</v>
      </c>
      <c r="D20" s="16" t="s">
        <v>35</v>
      </c>
      <c r="E20" s="23" t="s">
        <v>4</v>
      </c>
      <c r="F20" s="76" t="s">
        <v>108</v>
      </c>
      <c r="G20" s="36">
        <v>7</v>
      </c>
      <c r="H20" s="102">
        <v>9</v>
      </c>
      <c r="I20" s="138" t="s">
        <v>117</v>
      </c>
      <c r="J20" s="102" t="s">
        <v>108</v>
      </c>
      <c r="K20" s="36" t="s">
        <v>108</v>
      </c>
      <c r="L20" s="26">
        <f t="shared" si="0"/>
        <v>16</v>
      </c>
    </row>
    <row r="21" spans="1:12" x14ac:dyDescent="0.25">
      <c r="A21" s="14">
        <v>14</v>
      </c>
      <c r="B21" s="19" t="s">
        <v>181</v>
      </c>
      <c r="C21" s="14"/>
      <c r="D21" s="16" t="s">
        <v>33</v>
      </c>
      <c r="E21" s="23" t="s">
        <v>108</v>
      </c>
      <c r="F21" s="76" t="s">
        <v>108</v>
      </c>
      <c r="G21" s="36" t="s">
        <v>108</v>
      </c>
      <c r="H21" s="102" t="s">
        <v>108</v>
      </c>
      <c r="I21" s="138" t="s">
        <v>108</v>
      </c>
      <c r="J21" s="102" t="s">
        <v>108</v>
      </c>
      <c r="K21" s="36">
        <v>15</v>
      </c>
      <c r="L21" s="26">
        <f t="shared" si="0"/>
        <v>15</v>
      </c>
    </row>
    <row r="22" spans="1:12" x14ac:dyDescent="0.25">
      <c r="A22" s="14">
        <v>15</v>
      </c>
      <c r="B22" s="19" t="s">
        <v>18</v>
      </c>
      <c r="C22" s="14">
        <v>8247</v>
      </c>
      <c r="D22" s="16" t="s">
        <v>35</v>
      </c>
      <c r="E22" s="23">
        <v>12</v>
      </c>
      <c r="F22" s="76" t="s">
        <v>108</v>
      </c>
      <c r="G22" s="36" t="s">
        <v>108</v>
      </c>
      <c r="H22" s="102" t="s">
        <v>108</v>
      </c>
      <c r="I22" s="36" t="s">
        <v>108</v>
      </c>
      <c r="J22" s="102" t="s">
        <v>108</v>
      </c>
      <c r="K22" s="36" t="s">
        <v>108</v>
      </c>
      <c r="L22" s="26">
        <f t="shared" si="0"/>
        <v>12</v>
      </c>
    </row>
    <row r="23" spans="1:12" x14ac:dyDescent="0.25">
      <c r="A23" s="14">
        <v>16</v>
      </c>
      <c r="B23" s="19" t="s">
        <v>183</v>
      </c>
      <c r="C23" s="14"/>
      <c r="D23" s="16" t="s">
        <v>35</v>
      </c>
      <c r="E23" s="23" t="s">
        <v>108</v>
      </c>
      <c r="F23" s="76" t="s">
        <v>108</v>
      </c>
      <c r="G23" s="36" t="s">
        <v>108</v>
      </c>
      <c r="H23" s="102" t="s">
        <v>108</v>
      </c>
      <c r="I23" s="138" t="s">
        <v>108</v>
      </c>
      <c r="J23" s="102" t="s">
        <v>108</v>
      </c>
      <c r="K23" s="36">
        <v>12</v>
      </c>
      <c r="L23" s="26">
        <f t="shared" si="0"/>
        <v>12</v>
      </c>
    </row>
    <row r="24" spans="1:12" x14ac:dyDescent="0.25">
      <c r="A24" s="14">
        <v>17</v>
      </c>
      <c r="B24" s="19" t="s">
        <v>19</v>
      </c>
      <c r="C24" s="14">
        <v>7274</v>
      </c>
      <c r="D24" s="16" t="s">
        <v>33</v>
      </c>
      <c r="E24" s="23">
        <v>10</v>
      </c>
      <c r="F24" s="76" t="s">
        <v>4</v>
      </c>
      <c r="G24" s="36" t="s">
        <v>4</v>
      </c>
      <c r="H24" s="102" t="s">
        <v>4</v>
      </c>
      <c r="I24" s="36" t="s">
        <v>108</v>
      </c>
      <c r="J24" s="102" t="s">
        <v>108</v>
      </c>
      <c r="K24" s="36" t="s">
        <v>108</v>
      </c>
      <c r="L24" s="26">
        <f t="shared" si="0"/>
        <v>10</v>
      </c>
    </row>
    <row r="25" spans="1:12" x14ac:dyDescent="0.25">
      <c r="A25" s="14">
        <v>18</v>
      </c>
      <c r="B25" s="19" t="s">
        <v>32</v>
      </c>
      <c r="C25" s="14">
        <v>7420</v>
      </c>
      <c r="D25" s="16" t="s">
        <v>33</v>
      </c>
      <c r="E25" s="23" t="s">
        <v>4</v>
      </c>
      <c r="F25" s="76">
        <v>10</v>
      </c>
      <c r="G25" s="36" t="s">
        <v>4</v>
      </c>
      <c r="H25" s="102" t="s">
        <v>4</v>
      </c>
      <c r="I25" s="36" t="s">
        <v>108</v>
      </c>
      <c r="J25" s="102" t="s">
        <v>108</v>
      </c>
      <c r="K25" s="36" t="s">
        <v>108</v>
      </c>
      <c r="L25" s="26">
        <f t="shared" si="0"/>
        <v>10</v>
      </c>
    </row>
    <row r="26" spans="1:12" x14ac:dyDescent="0.25">
      <c r="A26" s="14">
        <v>19</v>
      </c>
      <c r="B26" s="19" t="s">
        <v>27</v>
      </c>
      <c r="C26" s="14">
        <v>8658</v>
      </c>
      <c r="D26" s="16" t="s">
        <v>33</v>
      </c>
      <c r="E26" s="23">
        <v>2</v>
      </c>
      <c r="F26" s="139" t="s">
        <v>117</v>
      </c>
      <c r="G26" s="36" t="s">
        <v>108</v>
      </c>
      <c r="H26" s="102" t="s">
        <v>108</v>
      </c>
      <c r="I26" s="36" t="s">
        <v>108</v>
      </c>
      <c r="J26" s="102">
        <v>7</v>
      </c>
      <c r="K26" s="36" t="s">
        <v>4</v>
      </c>
      <c r="L26" s="26">
        <f t="shared" si="0"/>
        <v>9</v>
      </c>
    </row>
    <row r="27" spans="1:12" x14ac:dyDescent="0.25">
      <c r="A27" s="14">
        <v>20</v>
      </c>
      <c r="B27" s="19" t="s">
        <v>147</v>
      </c>
      <c r="C27" s="14">
        <v>100289</v>
      </c>
      <c r="D27" s="16" t="s">
        <v>33</v>
      </c>
      <c r="E27" s="23" t="s">
        <v>108</v>
      </c>
      <c r="F27" s="76" t="s">
        <v>108</v>
      </c>
      <c r="G27" s="36" t="s">
        <v>108</v>
      </c>
      <c r="H27" s="102" t="s">
        <v>108</v>
      </c>
      <c r="I27" s="138" t="s">
        <v>117</v>
      </c>
      <c r="J27" s="102">
        <v>8</v>
      </c>
      <c r="K27" s="36" t="s">
        <v>108</v>
      </c>
      <c r="L27" s="26">
        <f t="shared" si="0"/>
        <v>8</v>
      </c>
    </row>
    <row r="28" spans="1:12" x14ac:dyDescent="0.25">
      <c r="A28" s="151">
        <v>21</v>
      </c>
      <c r="B28" s="70" t="s">
        <v>23</v>
      </c>
      <c r="C28" s="151">
        <v>5257</v>
      </c>
      <c r="D28" s="71" t="s">
        <v>33</v>
      </c>
      <c r="E28" s="80">
        <v>6</v>
      </c>
      <c r="F28" s="109" t="s">
        <v>108</v>
      </c>
      <c r="G28" s="74" t="s">
        <v>4</v>
      </c>
      <c r="H28" s="115" t="s">
        <v>4</v>
      </c>
      <c r="I28" s="74" t="s">
        <v>108</v>
      </c>
      <c r="J28" s="115" t="s">
        <v>108</v>
      </c>
      <c r="K28" s="74" t="s">
        <v>108</v>
      </c>
      <c r="L28" s="152">
        <f t="shared" si="0"/>
        <v>6</v>
      </c>
    </row>
    <row r="29" spans="1:12" x14ac:dyDescent="0.25">
      <c r="A29" s="14">
        <v>22</v>
      </c>
      <c r="B29" s="19" t="s">
        <v>137</v>
      </c>
      <c r="C29" s="14">
        <v>11544</v>
      </c>
      <c r="D29" s="16" t="s">
        <v>35</v>
      </c>
      <c r="E29" s="23" t="s">
        <v>108</v>
      </c>
      <c r="F29" s="76" t="s">
        <v>108</v>
      </c>
      <c r="G29" s="36" t="s">
        <v>108</v>
      </c>
      <c r="H29" s="102" t="s">
        <v>108</v>
      </c>
      <c r="I29" s="36" t="s">
        <v>108</v>
      </c>
      <c r="J29" s="102">
        <v>6</v>
      </c>
      <c r="K29" s="36" t="s">
        <v>108</v>
      </c>
      <c r="L29" s="26">
        <f t="shared" si="0"/>
        <v>6</v>
      </c>
    </row>
    <row r="30" spans="1:12" x14ac:dyDescent="0.25">
      <c r="A30" s="14">
        <v>23</v>
      </c>
      <c r="B30" s="70" t="s">
        <v>26</v>
      </c>
      <c r="C30" s="151">
        <v>9038</v>
      </c>
      <c r="D30" s="71" t="s">
        <v>33</v>
      </c>
      <c r="E30" s="80">
        <v>3</v>
      </c>
      <c r="F30" s="109" t="s">
        <v>108</v>
      </c>
      <c r="G30" s="74" t="s">
        <v>108</v>
      </c>
      <c r="H30" s="115" t="s">
        <v>108</v>
      </c>
      <c r="I30" s="74" t="s">
        <v>108</v>
      </c>
      <c r="J30" s="115" t="s">
        <v>108</v>
      </c>
      <c r="K30" s="74" t="s">
        <v>108</v>
      </c>
      <c r="L30" s="26">
        <f t="shared" si="0"/>
        <v>3</v>
      </c>
    </row>
    <row r="31" spans="1:12" x14ac:dyDescent="0.25">
      <c r="A31" s="14">
        <v>24</v>
      </c>
      <c r="B31" s="70" t="s">
        <v>30</v>
      </c>
      <c r="C31" s="151">
        <v>8549</v>
      </c>
      <c r="D31" s="71" t="s">
        <v>35</v>
      </c>
      <c r="E31" s="80" t="s">
        <v>4</v>
      </c>
      <c r="F31" s="109" t="s">
        <v>108</v>
      </c>
      <c r="G31" s="74" t="s">
        <v>108</v>
      </c>
      <c r="H31" s="115" t="s">
        <v>108</v>
      </c>
      <c r="I31" s="74" t="s">
        <v>108</v>
      </c>
      <c r="J31" s="115" t="s">
        <v>108</v>
      </c>
      <c r="K31" s="74" t="s">
        <v>108</v>
      </c>
      <c r="L31" s="26">
        <f t="shared" si="0"/>
        <v>0</v>
      </c>
    </row>
    <row r="32" spans="1:12" ht="15.75" thickBot="1" x14ac:dyDescent="0.3">
      <c r="A32" s="14">
        <v>25</v>
      </c>
      <c r="B32" s="20" t="s">
        <v>185</v>
      </c>
      <c r="C32" s="25"/>
      <c r="D32" s="18" t="s">
        <v>35</v>
      </c>
      <c r="E32" s="24" t="s">
        <v>108</v>
      </c>
      <c r="F32" s="77" t="s">
        <v>108</v>
      </c>
      <c r="G32" s="37" t="s">
        <v>108</v>
      </c>
      <c r="H32" s="103" t="s">
        <v>108</v>
      </c>
      <c r="I32" s="153" t="s">
        <v>108</v>
      </c>
      <c r="J32" s="103" t="s">
        <v>108</v>
      </c>
      <c r="K32" s="37" t="s">
        <v>4</v>
      </c>
      <c r="L32" s="27">
        <f t="shared" si="0"/>
        <v>0</v>
      </c>
    </row>
    <row r="33" spans="1:14" x14ac:dyDescent="0.25">
      <c r="E33" s="12">
        <v>19</v>
      </c>
      <c r="F33" s="9">
        <v>13</v>
      </c>
      <c r="G33" s="9">
        <v>13</v>
      </c>
      <c r="I33" s="9">
        <v>9</v>
      </c>
      <c r="J33" s="9">
        <v>13</v>
      </c>
      <c r="K33" s="9">
        <v>11</v>
      </c>
      <c r="M33" s="4">
        <f>SUM(E33:L33)</f>
        <v>78</v>
      </c>
      <c r="N33" s="4">
        <v>13</v>
      </c>
    </row>
    <row r="34" spans="1:14" x14ac:dyDescent="0.25">
      <c r="E34" s="12"/>
    </row>
    <row r="35" spans="1:14" s="2" customFormat="1" ht="15.75" thickBot="1" x14ac:dyDescent="0.3">
      <c r="A35" s="162" t="s">
        <v>11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</row>
    <row r="36" spans="1:14" s="2" customFormat="1" ht="15" customHeight="1" thickBot="1" x14ac:dyDescent="0.3">
      <c r="A36" s="1"/>
      <c r="B36" s="163" t="s">
        <v>5</v>
      </c>
      <c r="C36" s="169" t="s">
        <v>1</v>
      </c>
      <c r="D36" s="44"/>
      <c r="E36" s="22" t="s">
        <v>52</v>
      </c>
      <c r="F36" s="43" t="s">
        <v>105</v>
      </c>
      <c r="G36" s="174" t="s">
        <v>134</v>
      </c>
      <c r="H36" s="175"/>
      <c r="I36" s="22" t="s">
        <v>144</v>
      </c>
      <c r="J36" s="22" t="s">
        <v>156</v>
      </c>
      <c r="K36" s="22" t="s">
        <v>173</v>
      </c>
      <c r="L36" s="166" t="s">
        <v>2</v>
      </c>
    </row>
    <row r="37" spans="1:14" s="2" customFormat="1" ht="15" customHeight="1" thickBot="1" x14ac:dyDescent="0.3">
      <c r="A37" s="1"/>
      <c r="B37" s="164"/>
      <c r="C37" s="170"/>
      <c r="D37" s="45"/>
      <c r="E37" s="55">
        <v>400</v>
      </c>
      <c r="F37" s="55">
        <v>400</v>
      </c>
      <c r="G37" s="176" t="s">
        <v>135</v>
      </c>
      <c r="H37" s="177"/>
      <c r="I37" s="55">
        <v>400</v>
      </c>
      <c r="J37" s="55">
        <v>400</v>
      </c>
      <c r="K37" s="55" t="s">
        <v>174</v>
      </c>
      <c r="L37" s="167"/>
    </row>
    <row r="38" spans="1:14" s="2" customFormat="1" ht="15.75" thickBot="1" x14ac:dyDescent="0.3">
      <c r="A38" s="1"/>
      <c r="B38" s="165"/>
      <c r="C38" s="171"/>
      <c r="D38" s="46"/>
      <c r="E38" s="33" t="s">
        <v>53</v>
      </c>
      <c r="F38" s="57" t="s">
        <v>106</v>
      </c>
      <c r="G38" s="99" t="s">
        <v>132</v>
      </c>
      <c r="H38" s="99" t="s">
        <v>133</v>
      </c>
      <c r="I38" s="33" t="s">
        <v>145</v>
      </c>
      <c r="J38" s="33" t="s">
        <v>157</v>
      </c>
      <c r="K38" s="35" t="s">
        <v>175</v>
      </c>
      <c r="L38" s="168"/>
    </row>
    <row r="39" spans="1:14" x14ac:dyDescent="0.25">
      <c r="A39" s="3">
        <v>1</v>
      </c>
      <c r="B39" s="19" t="s">
        <v>38</v>
      </c>
      <c r="C39" s="14">
        <v>4412</v>
      </c>
      <c r="D39" s="16" t="s">
        <v>33</v>
      </c>
      <c r="E39" s="23">
        <v>18</v>
      </c>
      <c r="F39" s="76">
        <v>18</v>
      </c>
      <c r="G39" s="36">
        <v>23</v>
      </c>
      <c r="H39" s="102">
        <v>30</v>
      </c>
      <c r="I39" s="36" t="s">
        <v>108</v>
      </c>
      <c r="J39" s="102">
        <v>30</v>
      </c>
      <c r="K39" s="36">
        <v>18</v>
      </c>
      <c r="L39" s="26">
        <f t="shared" ref="L39:L66" si="1">SUM(E39:K39)</f>
        <v>137</v>
      </c>
    </row>
    <row r="40" spans="1:14" x14ac:dyDescent="0.25">
      <c r="A40" s="3">
        <v>2</v>
      </c>
      <c r="B40" s="19" t="s">
        <v>37</v>
      </c>
      <c r="C40" s="14">
        <v>8890</v>
      </c>
      <c r="D40" s="16" t="s">
        <v>33</v>
      </c>
      <c r="E40" s="23">
        <v>23</v>
      </c>
      <c r="F40" s="76">
        <v>30</v>
      </c>
      <c r="G40" s="36">
        <v>30</v>
      </c>
      <c r="H40" s="102" t="s">
        <v>4</v>
      </c>
      <c r="I40" s="36">
        <v>30</v>
      </c>
      <c r="J40" s="102">
        <v>23</v>
      </c>
      <c r="K40" s="36" t="s">
        <v>4</v>
      </c>
      <c r="L40" s="26">
        <f t="shared" si="1"/>
        <v>136</v>
      </c>
    </row>
    <row r="41" spans="1:14" x14ac:dyDescent="0.25">
      <c r="A41" s="3">
        <v>3</v>
      </c>
      <c r="B41" s="19" t="s">
        <v>36</v>
      </c>
      <c r="C41" s="14">
        <v>7463</v>
      </c>
      <c r="D41" s="16" t="s">
        <v>33</v>
      </c>
      <c r="E41" s="23">
        <v>30</v>
      </c>
      <c r="F41" s="76" t="s">
        <v>108</v>
      </c>
      <c r="G41" s="36">
        <v>8</v>
      </c>
      <c r="H41" s="102">
        <v>23</v>
      </c>
      <c r="I41" s="36">
        <v>23</v>
      </c>
      <c r="J41" s="102">
        <v>18</v>
      </c>
      <c r="K41" s="36">
        <v>30</v>
      </c>
      <c r="L41" s="26">
        <f t="shared" si="1"/>
        <v>132</v>
      </c>
    </row>
    <row r="42" spans="1:14" x14ac:dyDescent="0.25">
      <c r="A42" s="3">
        <v>4</v>
      </c>
      <c r="B42" s="19" t="s">
        <v>43</v>
      </c>
      <c r="C42" s="14">
        <v>6183</v>
      </c>
      <c r="D42" s="16" t="s">
        <v>33</v>
      </c>
      <c r="E42" s="23">
        <v>8</v>
      </c>
      <c r="F42" s="76">
        <v>6</v>
      </c>
      <c r="G42" s="36">
        <v>18</v>
      </c>
      <c r="H42" s="102">
        <v>18</v>
      </c>
      <c r="I42" s="36">
        <v>18</v>
      </c>
      <c r="J42" s="102" t="s">
        <v>4</v>
      </c>
      <c r="K42" s="36" t="s">
        <v>108</v>
      </c>
      <c r="L42" s="26">
        <f t="shared" si="1"/>
        <v>68</v>
      </c>
    </row>
    <row r="43" spans="1:14" x14ac:dyDescent="0.25">
      <c r="A43" s="3">
        <v>5</v>
      </c>
      <c r="B43" s="19" t="s">
        <v>39</v>
      </c>
      <c r="C43" s="14">
        <v>9064</v>
      </c>
      <c r="D43" s="16" t="s">
        <v>35</v>
      </c>
      <c r="E43" s="23">
        <v>15</v>
      </c>
      <c r="F43" s="76">
        <v>8</v>
      </c>
      <c r="G43" s="36">
        <v>9</v>
      </c>
      <c r="H43" s="102" t="s">
        <v>4</v>
      </c>
      <c r="I43" s="36">
        <v>12</v>
      </c>
      <c r="J43" s="102">
        <v>12</v>
      </c>
      <c r="K43" s="36">
        <v>10</v>
      </c>
      <c r="L43" s="26">
        <f t="shared" si="1"/>
        <v>66</v>
      </c>
    </row>
    <row r="44" spans="1:14" x14ac:dyDescent="0.25">
      <c r="A44" s="3">
        <v>6</v>
      </c>
      <c r="B44" s="19" t="s">
        <v>54</v>
      </c>
      <c r="C44" s="14">
        <v>8735</v>
      </c>
      <c r="D44" s="16" t="s">
        <v>35</v>
      </c>
      <c r="E44" s="23">
        <v>4</v>
      </c>
      <c r="F44" s="76">
        <v>4</v>
      </c>
      <c r="G44" s="36">
        <v>15</v>
      </c>
      <c r="H44" s="102">
        <v>12</v>
      </c>
      <c r="I44" s="36">
        <v>7</v>
      </c>
      <c r="J44" s="102">
        <v>10</v>
      </c>
      <c r="K44" s="36" t="s">
        <v>108</v>
      </c>
      <c r="L44" s="26">
        <f t="shared" si="1"/>
        <v>52</v>
      </c>
    </row>
    <row r="45" spans="1:14" x14ac:dyDescent="0.25">
      <c r="A45" s="3">
        <v>7</v>
      </c>
      <c r="B45" s="19" t="s">
        <v>48</v>
      </c>
      <c r="C45" s="14">
        <v>7999</v>
      </c>
      <c r="D45" s="16" t="s">
        <v>33</v>
      </c>
      <c r="E45" s="23" t="s">
        <v>4</v>
      </c>
      <c r="F45" s="76" t="s">
        <v>108</v>
      </c>
      <c r="G45" s="36">
        <v>12</v>
      </c>
      <c r="H45" s="102">
        <v>15</v>
      </c>
      <c r="I45" s="36">
        <v>9</v>
      </c>
      <c r="J45" s="102">
        <v>9</v>
      </c>
      <c r="K45" s="36" t="s">
        <v>4</v>
      </c>
      <c r="L45" s="26">
        <f t="shared" si="1"/>
        <v>45</v>
      </c>
    </row>
    <row r="46" spans="1:14" x14ac:dyDescent="0.25">
      <c r="A46" s="3">
        <v>8</v>
      </c>
      <c r="B46" s="19" t="s">
        <v>42</v>
      </c>
      <c r="C46" s="14">
        <v>8606</v>
      </c>
      <c r="D46" s="16" t="s">
        <v>35</v>
      </c>
      <c r="E46" s="23">
        <v>9</v>
      </c>
      <c r="F46" s="76">
        <v>7</v>
      </c>
      <c r="G46" s="36">
        <v>10</v>
      </c>
      <c r="H46" s="102">
        <v>10</v>
      </c>
      <c r="I46" s="36">
        <v>8</v>
      </c>
      <c r="J46" s="102" t="s">
        <v>4</v>
      </c>
      <c r="K46" s="36" t="s">
        <v>4</v>
      </c>
      <c r="L46" s="26">
        <f t="shared" si="1"/>
        <v>44</v>
      </c>
    </row>
    <row r="47" spans="1:14" x14ac:dyDescent="0.25">
      <c r="A47" s="3">
        <v>9</v>
      </c>
      <c r="B47" s="19" t="s">
        <v>46</v>
      </c>
      <c r="C47" s="14">
        <v>8723</v>
      </c>
      <c r="D47" s="16" t="s">
        <v>33</v>
      </c>
      <c r="E47" s="23">
        <v>5</v>
      </c>
      <c r="F47" s="76">
        <v>12</v>
      </c>
      <c r="G47" s="36" t="s">
        <v>108</v>
      </c>
      <c r="H47" s="102" t="s">
        <v>108</v>
      </c>
      <c r="I47" s="138" t="s">
        <v>117</v>
      </c>
      <c r="J47" s="102" t="s">
        <v>4</v>
      </c>
      <c r="K47" s="36">
        <v>23</v>
      </c>
      <c r="L47" s="26">
        <f t="shared" si="1"/>
        <v>40</v>
      </c>
    </row>
    <row r="48" spans="1:14" x14ac:dyDescent="0.25">
      <c r="A48" s="3">
        <v>10</v>
      </c>
      <c r="B48" s="19" t="s">
        <v>91</v>
      </c>
      <c r="C48" s="14">
        <v>7392</v>
      </c>
      <c r="D48" s="16" t="s">
        <v>33</v>
      </c>
      <c r="E48" s="23" t="s">
        <v>108</v>
      </c>
      <c r="F48" s="76" t="s">
        <v>108</v>
      </c>
      <c r="G48" s="36" t="s">
        <v>108</v>
      </c>
      <c r="H48" s="102" t="s">
        <v>108</v>
      </c>
      <c r="I48" s="36">
        <v>10</v>
      </c>
      <c r="J48" s="102">
        <v>15</v>
      </c>
      <c r="K48" s="36" t="s">
        <v>4</v>
      </c>
      <c r="L48" s="26">
        <f t="shared" si="1"/>
        <v>25</v>
      </c>
    </row>
    <row r="49" spans="1:12" x14ac:dyDescent="0.25">
      <c r="A49" s="3">
        <v>11</v>
      </c>
      <c r="B49" s="19" t="s">
        <v>115</v>
      </c>
      <c r="C49" s="14">
        <v>100144</v>
      </c>
      <c r="D49" s="16" t="s">
        <v>33</v>
      </c>
      <c r="E49" s="23" t="s">
        <v>108</v>
      </c>
      <c r="F49" s="76">
        <v>23</v>
      </c>
      <c r="G49" s="36" t="s">
        <v>108</v>
      </c>
      <c r="H49" s="102" t="s">
        <v>108</v>
      </c>
      <c r="I49" s="36" t="s">
        <v>108</v>
      </c>
      <c r="J49" s="102" t="s">
        <v>108</v>
      </c>
      <c r="K49" s="36" t="s">
        <v>108</v>
      </c>
      <c r="L49" s="26">
        <f t="shared" si="1"/>
        <v>23</v>
      </c>
    </row>
    <row r="50" spans="1:12" x14ac:dyDescent="0.25">
      <c r="A50" s="3">
        <v>12</v>
      </c>
      <c r="B50" s="19" t="s">
        <v>7</v>
      </c>
      <c r="C50" s="14">
        <v>7206</v>
      </c>
      <c r="D50" s="16" t="s">
        <v>33</v>
      </c>
      <c r="E50" s="23" t="s">
        <v>4</v>
      </c>
      <c r="F50" s="76">
        <v>10</v>
      </c>
      <c r="G50" s="36" t="s">
        <v>4</v>
      </c>
      <c r="H50" s="102" t="s">
        <v>4</v>
      </c>
      <c r="I50" s="138" t="s">
        <v>117</v>
      </c>
      <c r="J50" s="102">
        <v>8</v>
      </c>
      <c r="K50" s="36" t="s">
        <v>108</v>
      </c>
      <c r="L50" s="26">
        <f t="shared" si="1"/>
        <v>18</v>
      </c>
    </row>
    <row r="51" spans="1:12" x14ac:dyDescent="0.25">
      <c r="A51" s="3">
        <v>13</v>
      </c>
      <c r="B51" s="19" t="s">
        <v>44</v>
      </c>
      <c r="C51" s="14">
        <v>4823</v>
      </c>
      <c r="D51" s="16" t="s">
        <v>33</v>
      </c>
      <c r="E51" s="23">
        <v>7</v>
      </c>
      <c r="F51" s="76">
        <v>9</v>
      </c>
      <c r="G51" s="36" t="s">
        <v>108</v>
      </c>
      <c r="H51" s="102" t="s">
        <v>108</v>
      </c>
      <c r="I51" s="36" t="s">
        <v>108</v>
      </c>
      <c r="J51" s="102" t="s">
        <v>108</v>
      </c>
      <c r="K51" s="36" t="s">
        <v>108</v>
      </c>
      <c r="L51" s="26">
        <f t="shared" si="1"/>
        <v>16</v>
      </c>
    </row>
    <row r="52" spans="1:12" x14ac:dyDescent="0.25">
      <c r="A52" s="3">
        <v>14</v>
      </c>
      <c r="B52" s="19" t="s">
        <v>51</v>
      </c>
      <c r="C52" s="14">
        <v>8155</v>
      </c>
      <c r="D52" s="16" t="s">
        <v>35</v>
      </c>
      <c r="E52" s="23" t="s">
        <v>4</v>
      </c>
      <c r="F52" s="76" t="s">
        <v>108</v>
      </c>
      <c r="G52" s="36">
        <v>7</v>
      </c>
      <c r="H52" s="102">
        <v>9</v>
      </c>
      <c r="I52" s="138" t="s">
        <v>117</v>
      </c>
      <c r="J52" s="102" t="s">
        <v>108</v>
      </c>
      <c r="K52" s="36" t="s">
        <v>108</v>
      </c>
      <c r="L52" s="26">
        <f t="shared" si="1"/>
        <v>16</v>
      </c>
    </row>
    <row r="53" spans="1:12" x14ac:dyDescent="0.25">
      <c r="A53" s="3">
        <v>15</v>
      </c>
      <c r="B53" s="19" t="s">
        <v>146</v>
      </c>
      <c r="C53" s="14">
        <v>100282</v>
      </c>
      <c r="D53" s="16" t="s">
        <v>33</v>
      </c>
      <c r="E53" s="23" t="s">
        <v>108</v>
      </c>
      <c r="F53" s="76" t="s">
        <v>108</v>
      </c>
      <c r="G53" s="36" t="s">
        <v>108</v>
      </c>
      <c r="H53" s="102" t="s">
        <v>108</v>
      </c>
      <c r="I53" s="36">
        <v>15</v>
      </c>
      <c r="J53" s="102" t="s">
        <v>108</v>
      </c>
      <c r="K53" s="36" t="s">
        <v>108</v>
      </c>
      <c r="L53" s="26">
        <f t="shared" si="1"/>
        <v>15</v>
      </c>
    </row>
    <row r="54" spans="1:12" x14ac:dyDescent="0.25">
      <c r="A54" s="3">
        <v>16</v>
      </c>
      <c r="B54" s="19" t="s">
        <v>182</v>
      </c>
      <c r="C54" s="14"/>
      <c r="D54" s="16" t="s">
        <v>33</v>
      </c>
      <c r="E54" s="23" t="s">
        <v>108</v>
      </c>
      <c r="F54" s="76" t="s">
        <v>108</v>
      </c>
      <c r="G54" s="36" t="s">
        <v>108</v>
      </c>
      <c r="H54" s="102" t="s">
        <v>108</v>
      </c>
      <c r="I54" s="138" t="s">
        <v>108</v>
      </c>
      <c r="J54" s="102" t="s">
        <v>108</v>
      </c>
      <c r="K54" s="36">
        <v>15</v>
      </c>
      <c r="L54" s="26">
        <f t="shared" si="1"/>
        <v>15</v>
      </c>
    </row>
    <row r="55" spans="1:12" x14ac:dyDescent="0.25">
      <c r="A55" s="3">
        <v>17</v>
      </c>
      <c r="B55" s="19" t="s">
        <v>40</v>
      </c>
      <c r="C55" s="14">
        <v>3781</v>
      </c>
      <c r="D55" s="16" t="s">
        <v>35</v>
      </c>
      <c r="E55" s="23">
        <v>12</v>
      </c>
      <c r="F55" s="76" t="s">
        <v>108</v>
      </c>
      <c r="G55" s="36" t="s">
        <v>108</v>
      </c>
      <c r="H55" s="102" t="s">
        <v>108</v>
      </c>
      <c r="I55" s="36" t="s">
        <v>108</v>
      </c>
      <c r="J55" s="102" t="s">
        <v>108</v>
      </c>
      <c r="K55" s="36" t="s">
        <v>108</v>
      </c>
      <c r="L55" s="26">
        <f t="shared" si="1"/>
        <v>12</v>
      </c>
    </row>
    <row r="56" spans="1:12" x14ac:dyDescent="0.25">
      <c r="A56" s="3">
        <v>18</v>
      </c>
      <c r="B56" s="19" t="s">
        <v>116</v>
      </c>
      <c r="C56" s="14">
        <v>100129</v>
      </c>
      <c r="D56" s="16" t="s">
        <v>33</v>
      </c>
      <c r="E56" s="23" t="s">
        <v>108</v>
      </c>
      <c r="F56" s="76">
        <v>12</v>
      </c>
      <c r="G56" s="36" t="s">
        <v>108</v>
      </c>
      <c r="H56" s="102" t="s">
        <v>108</v>
      </c>
      <c r="I56" s="36" t="s">
        <v>108</v>
      </c>
      <c r="J56" s="102" t="s">
        <v>108</v>
      </c>
      <c r="K56" s="36" t="s">
        <v>108</v>
      </c>
      <c r="L56" s="26">
        <f t="shared" si="1"/>
        <v>12</v>
      </c>
    </row>
    <row r="57" spans="1:12" x14ac:dyDescent="0.25">
      <c r="A57" s="3">
        <v>19</v>
      </c>
      <c r="B57" s="19" t="s">
        <v>154</v>
      </c>
      <c r="C57" s="14"/>
      <c r="D57" s="16" t="s">
        <v>35</v>
      </c>
      <c r="E57" s="23" t="s">
        <v>108</v>
      </c>
      <c r="F57" s="76" t="s">
        <v>108</v>
      </c>
      <c r="G57" s="36" t="s">
        <v>108</v>
      </c>
      <c r="H57" s="102" t="s">
        <v>108</v>
      </c>
      <c r="I57" s="138" t="s">
        <v>108</v>
      </c>
      <c r="J57" s="102" t="s">
        <v>108</v>
      </c>
      <c r="K57" s="36">
        <v>12</v>
      </c>
      <c r="L57" s="26">
        <f t="shared" si="1"/>
        <v>12</v>
      </c>
    </row>
    <row r="58" spans="1:12" x14ac:dyDescent="0.25">
      <c r="A58" s="3">
        <v>20</v>
      </c>
      <c r="B58" s="19" t="s">
        <v>49</v>
      </c>
      <c r="C58" s="14">
        <v>100075</v>
      </c>
      <c r="D58" s="16" t="s">
        <v>33</v>
      </c>
      <c r="E58" s="23" t="s">
        <v>4</v>
      </c>
      <c r="F58" s="76">
        <v>5</v>
      </c>
      <c r="G58" s="36" t="s">
        <v>108</v>
      </c>
      <c r="H58" s="102" t="s">
        <v>108</v>
      </c>
      <c r="I58" s="36" t="s">
        <v>108</v>
      </c>
      <c r="J58" s="102">
        <v>6</v>
      </c>
      <c r="K58" s="36" t="s">
        <v>108</v>
      </c>
      <c r="L58" s="26">
        <f t="shared" si="1"/>
        <v>11</v>
      </c>
    </row>
    <row r="59" spans="1:12" x14ac:dyDescent="0.25">
      <c r="A59" s="3">
        <v>21</v>
      </c>
      <c r="B59" s="19" t="s">
        <v>41</v>
      </c>
      <c r="C59" s="14">
        <v>7388</v>
      </c>
      <c r="D59" s="16" t="s">
        <v>33</v>
      </c>
      <c r="E59" s="23">
        <v>10</v>
      </c>
      <c r="F59" s="76" t="s">
        <v>4</v>
      </c>
      <c r="G59" s="36" t="s">
        <v>4</v>
      </c>
      <c r="H59" s="102" t="s">
        <v>4</v>
      </c>
      <c r="I59" s="36" t="s">
        <v>108</v>
      </c>
      <c r="J59" s="102" t="s">
        <v>108</v>
      </c>
      <c r="K59" s="36" t="s">
        <v>108</v>
      </c>
      <c r="L59" s="26">
        <f t="shared" si="1"/>
        <v>10</v>
      </c>
    </row>
    <row r="60" spans="1:12" x14ac:dyDescent="0.25">
      <c r="A60" s="3">
        <v>22</v>
      </c>
      <c r="B60" s="19" t="s">
        <v>103</v>
      </c>
      <c r="C60" s="14">
        <v>8666</v>
      </c>
      <c r="D60" s="16" t="s">
        <v>33</v>
      </c>
      <c r="E60" s="23">
        <v>2</v>
      </c>
      <c r="F60" s="139" t="s">
        <v>117</v>
      </c>
      <c r="G60" s="36" t="s">
        <v>108</v>
      </c>
      <c r="H60" s="102" t="s">
        <v>108</v>
      </c>
      <c r="I60" s="36" t="s">
        <v>108</v>
      </c>
      <c r="J60" s="102">
        <v>7</v>
      </c>
      <c r="K60" s="36" t="s">
        <v>108</v>
      </c>
      <c r="L60" s="26">
        <f t="shared" si="1"/>
        <v>9</v>
      </c>
    </row>
    <row r="61" spans="1:12" x14ac:dyDescent="0.25">
      <c r="A61" s="3">
        <v>23</v>
      </c>
      <c r="B61" s="70" t="s">
        <v>45</v>
      </c>
      <c r="C61" s="151">
        <v>6507</v>
      </c>
      <c r="D61" s="71" t="s">
        <v>33</v>
      </c>
      <c r="E61" s="80">
        <v>6</v>
      </c>
      <c r="F61" s="109" t="s">
        <v>108</v>
      </c>
      <c r="G61" s="74" t="s">
        <v>4</v>
      </c>
      <c r="H61" s="115" t="s">
        <v>4</v>
      </c>
      <c r="I61" s="74" t="s">
        <v>108</v>
      </c>
      <c r="J61" s="115" t="s">
        <v>108</v>
      </c>
      <c r="K61" s="74" t="s">
        <v>108</v>
      </c>
      <c r="L61" s="26">
        <f t="shared" si="1"/>
        <v>6</v>
      </c>
    </row>
    <row r="62" spans="1:12" x14ac:dyDescent="0.25">
      <c r="A62" s="3">
        <v>24</v>
      </c>
      <c r="B62" s="70" t="s">
        <v>47</v>
      </c>
      <c r="C62" s="151">
        <v>9306</v>
      </c>
      <c r="D62" s="71" t="s">
        <v>33</v>
      </c>
      <c r="E62" s="80">
        <v>3</v>
      </c>
      <c r="F62" s="109" t="s">
        <v>108</v>
      </c>
      <c r="G62" s="74" t="s">
        <v>108</v>
      </c>
      <c r="H62" s="115" t="s">
        <v>108</v>
      </c>
      <c r="I62" s="74" t="s">
        <v>108</v>
      </c>
      <c r="J62" s="115" t="s">
        <v>108</v>
      </c>
      <c r="K62" s="74" t="s">
        <v>108</v>
      </c>
      <c r="L62" s="26">
        <f t="shared" si="1"/>
        <v>3</v>
      </c>
    </row>
    <row r="63" spans="1:12" x14ac:dyDescent="0.25">
      <c r="A63" s="3">
        <v>25</v>
      </c>
      <c r="B63" s="70" t="s">
        <v>50</v>
      </c>
      <c r="C63" s="151">
        <v>100074</v>
      </c>
      <c r="D63" s="71" t="s">
        <v>35</v>
      </c>
      <c r="E63" s="80" t="s">
        <v>4</v>
      </c>
      <c r="F63" s="109" t="s">
        <v>108</v>
      </c>
      <c r="G63" s="74" t="s">
        <v>108</v>
      </c>
      <c r="H63" s="115" t="s">
        <v>108</v>
      </c>
      <c r="I63" s="74" t="s">
        <v>108</v>
      </c>
      <c r="J63" s="115" t="s">
        <v>108</v>
      </c>
      <c r="K63" s="74" t="s">
        <v>108</v>
      </c>
      <c r="L63" s="26">
        <f t="shared" si="1"/>
        <v>0</v>
      </c>
    </row>
    <row r="64" spans="1:12" x14ac:dyDescent="0.25">
      <c r="A64" s="3">
        <v>26</v>
      </c>
      <c r="B64" s="70" t="s">
        <v>184</v>
      </c>
      <c r="C64" s="151"/>
      <c r="D64" s="71" t="s">
        <v>33</v>
      </c>
      <c r="E64" s="80" t="s">
        <v>108</v>
      </c>
      <c r="F64" s="109" t="s">
        <v>108</v>
      </c>
      <c r="G64" s="74" t="s">
        <v>108</v>
      </c>
      <c r="H64" s="115" t="s">
        <v>108</v>
      </c>
      <c r="I64" s="142" t="s">
        <v>108</v>
      </c>
      <c r="J64" s="115" t="s">
        <v>108</v>
      </c>
      <c r="K64" s="74" t="s">
        <v>4</v>
      </c>
      <c r="L64" s="26">
        <f t="shared" si="1"/>
        <v>0</v>
      </c>
    </row>
    <row r="65" spans="1:14" x14ac:dyDescent="0.25">
      <c r="A65" s="3">
        <v>27</v>
      </c>
      <c r="B65" s="19" t="s">
        <v>137</v>
      </c>
      <c r="C65" s="14">
        <v>11544</v>
      </c>
      <c r="D65" s="16" t="s">
        <v>33</v>
      </c>
      <c r="E65" s="23" t="s">
        <v>108</v>
      </c>
      <c r="F65" s="76" t="s">
        <v>108</v>
      </c>
      <c r="G65" s="36" t="s">
        <v>4</v>
      </c>
      <c r="H65" s="102" t="s">
        <v>4</v>
      </c>
      <c r="I65" s="36" t="s">
        <v>108</v>
      </c>
      <c r="J65" s="102" t="s">
        <v>108</v>
      </c>
      <c r="K65" s="36" t="s">
        <v>108</v>
      </c>
      <c r="L65" s="32">
        <f t="shared" si="1"/>
        <v>0</v>
      </c>
    </row>
    <row r="66" spans="1:14" ht="15.75" thickBot="1" x14ac:dyDescent="0.3">
      <c r="A66" s="3">
        <v>28</v>
      </c>
      <c r="B66" s="20" t="s">
        <v>186</v>
      </c>
      <c r="C66" s="25"/>
      <c r="D66" s="18" t="s">
        <v>35</v>
      </c>
      <c r="E66" s="24" t="s">
        <v>108</v>
      </c>
      <c r="F66" s="77" t="s">
        <v>108</v>
      </c>
      <c r="G66" s="37" t="s">
        <v>108</v>
      </c>
      <c r="H66" s="103" t="s">
        <v>108</v>
      </c>
      <c r="I66" s="153" t="s">
        <v>108</v>
      </c>
      <c r="J66" s="103" t="s">
        <v>108</v>
      </c>
      <c r="K66" s="37" t="s">
        <v>4</v>
      </c>
      <c r="L66" s="27">
        <f t="shared" si="1"/>
        <v>0</v>
      </c>
    </row>
    <row r="67" spans="1:14" x14ac:dyDescent="0.25">
      <c r="E67" s="12">
        <v>19</v>
      </c>
      <c r="F67" s="9">
        <v>13</v>
      </c>
      <c r="G67" s="9">
        <v>13</v>
      </c>
      <c r="I67" s="9">
        <v>9</v>
      </c>
      <c r="J67" s="9">
        <v>13</v>
      </c>
      <c r="K67" s="9">
        <v>11</v>
      </c>
      <c r="M67" s="4">
        <f>SUM(E67:L67)</f>
        <v>78</v>
      </c>
      <c r="N67" s="4">
        <v>13</v>
      </c>
    </row>
  </sheetData>
  <sortState ref="B40:L66">
    <sortCondition descending="1" ref="L66"/>
  </sortState>
  <mergeCells count="13">
    <mergeCell ref="A35:L35"/>
    <mergeCell ref="B36:B38"/>
    <mergeCell ref="L36:L38"/>
    <mergeCell ref="C36:C38"/>
    <mergeCell ref="A1:L2"/>
    <mergeCell ref="A4:L4"/>
    <mergeCell ref="B5:B7"/>
    <mergeCell ref="C5:C7"/>
    <mergeCell ref="L5:L7"/>
    <mergeCell ref="G5:H5"/>
    <mergeCell ref="G6:H6"/>
    <mergeCell ref="G36:H36"/>
    <mergeCell ref="G37:H37"/>
  </mergeCells>
  <pageMargins left="0.25" right="0.25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topLeftCell="A64" zoomScale="130" zoomScaleNormal="130" workbookViewId="0">
      <selection activeCell="K66" sqref="K66"/>
    </sheetView>
  </sheetViews>
  <sheetFormatPr defaultRowHeight="15" x14ac:dyDescent="0.25"/>
  <cols>
    <col min="1" max="1" width="5.42578125" style="9" customWidth="1"/>
    <col min="2" max="2" width="20.28515625" style="4" bestFit="1" customWidth="1"/>
    <col min="3" max="4" width="9.28515625" style="9" customWidth="1"/>
    <col min="5" max="5" width="13.140625" style="9" customWidth="1"/>
    <col min="6" max="6" width="13.140625" style="4" customWidth="1"/>
    <col min="7" max="8" width="13.140625" style="9" customWidth="1"/>
    <col min="9" max="11" width="13.140625" style="4" customWidth="1"/>
    <col min="12" max="12" width="9.140625" style="9"/>
    <col min="13" max="16384" width="9.140625" style="4"/>
  </cols>
  <sheetData>
    <row r="1" spans="1:12" customFormat="1" ht="23.25" customHeight="1" x14ac:dyDescent="0.25">
      <c r="A1" s="172" t="s">
        <v>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customFormat="1" ht="23.25" customHeight="1" x14ac:dyDescent="0.25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2" s="2" customFormat="1" x14ac:dyDescent="0.25">
      <c r="A3" s="5"/>
      <c r="B3" s="5"/>
      <c r="C3" s="11"/>
      <c r="D3" s="11"/>
      <c r="E3" s="5"/>
      <c r="F3" s="5"/>
      <c r="G3" s="11"/>
      <c r="H3" s="11"/>
      <c r="I3" s="5"/>
      <c r="J3" s="5"/>
      <c r="K3" s="5"/>
      <c r="L3" s="5"/>
    </row>
    <row r="4" spans="1:12" s="2" customFormat="1" ht="15.75" thickBot="1" x14ac:dyDescent="0.3">
      <c r="A4" s="162" t="s">
        <v>12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</row>
    <row r="5" spans="1:12" s="2" customFormat="1" ht="15" customHeight="1" thickBot="1" x14ac:dyDescent="0.3">
      <c r="A5" s="10"/>
      <c r="B5" s="163" t="s">
        <v>0</v>
      </c>
      <c r="C5" s="178" t="s">
        <v>1</v>
      </c>
      <c r="D5" s="51"/>
      <c r="E5" s="22" t="s">
        <v>52</v>
      </c>
      <c r="F5" s="43" t="s">
        <v>105</v>
      </c>
      <c r="G5" s="174" t="s">
        <v>134</v>
      </c>
      <c r="H5" s="175"/>
      <c r="I5" s="22" t="s">
        <v>144</v>
      </c>
      <c r="J5" s="22" t="s">
        <v>173</v>
      </c>
      <c r="K5" s="22" t="s">
        <v>173</v>
      </c>
      <c r="L5" s="181" t="s">
        <v>2</v>
      </c>
    </row>
    <row r="6" spans="1:12" s="2" customFormat="1" ht="15" customHeight="1" thickBot="1" x14ac:dyDescent="0.3">
      <c r="A6" s="10"/>
      <c r="B6" s="164"/>
      <c r="C6" s="179"/>
      <c r="D6" s="52"/>
      <c r="E6" s="98">
        <v>400</v>
      </c>
      <c r="F6" s="98">
        <v>400</v>
      </c>
      <c r="G6" s="176" t="s">
        <v>135</v>
      </c>
      <c r="H6" s="177"/>
      <c r="I6" s="98">
        <v>400</v>
      </c>
      <c r="J6" s="98" t="s">
        <v>174</v>
      </c>
      <c r="K6" s="55" t="s">
        <v>174</v>
      </c>
      <c r="L6" s="182"/>
    </row>
    <row r="7" spans="1:12" s="2" customFormat="1" ht="16.5" customHeight="1" thickBot="1" x14ac:dyDescent="0.3">
      <c r="A7" s="10"/>
      <c r="B7" s="165"/>
      <c r="C7" s="180"/>
      <c r="D7" s="47"/>
      <c r="E7" s="99" t="s">
        <v>53</v>
      </c>
      <c r="F7" s="100" t="s">
        <v>106</v>
      </c>
      <c r="G7" s="99" t="s">
        <v>132</v>
      </c>
      <c r="H7" s="99" t="s">
        <v>133</v>
      </c>
      <c r="I7" s="99" t="s">
        <v>145</v>
      </c>
      <c r="J7" s="119" t="s">
        <v>175</v>
      </c>
      <c r="K7" s="35" t="s">
        <v>175</v>
      </c>
      <c r="L7" s="183"/>
    </row>
    <row r="8" spans="1:12" x14ac:dyDescent="0.25">
      <c r="A8" s="14">
        <v>1</v>
      </c>
      <c r="B8" s="58" t="s">
        <v>71</v>
      </c>
      <c r="C8" s="111">
        <v>4720</v>
      </c>
      <c r="D8" s="118" t="s">
        <v>92</v>
      </c>
      <c r="E8" s="66" t="s">
        <v>4</v>
      </c>
      <c r="F8" s="66">
        <v>23</v>
      </c>
      <c r="G8" s="66">
        <v>30</v>
      </c>
      <c r="H8" s="66">
        <v>23</v>
      </c>
      <c r="I8" s="66">
        <v>30</v>
      </c>
      <c r="J8" s="66">
        <v>30</v>
      </c>
      <c r="K8" s="66">
        <v>30</v>
      </c>
      <c r="L8" s="67">
        <f t="shared" ref="L8" si="0">SUM(E8:K8)</f>
        <v>166</v>
      </c>
    </row>
    <row r="9" spans="1:12" x14ac:dyDescent="0.25">
      <c r="A9" s="14">
        <v>2</v>
      </c>
      <c r="B9" s="30" t="s">
        <v>56</v>
      </c>
      <c r="C9" s="38">
        <v>6585</v>
      </c>
      <c r="D9" s="53" t="s">
        <v>93</v>
      </c>
      <c r="E9" s="39">
        <v>23</v>
      </c>
      <c r="F9" s="39">
        <v>10</v>
      </c>
      <c r="G9" s="39">
        <v>18</v>
      </c>
      <c r="H9" s="39">
        <v>15</v>
      </c>
      <c r="I9" s="39">
        <v>12</v>
      </c>
      <c r="J9" s="39">
        <v>23</v>
      </c>
      <c r="K9" s="39">
        <v>18</v>
      </c>
      <c r="L9" s="36">
        <f t="shared" ref="L9:L38" si="1">SUM(E9:K9)</f>
        <v>119</v>
      </c>
    </row>
    <row r="10" spans="1:12" x14ac:dyDescent="0.25">
      <c r="A10" s="14">
        <v>3</v>
      </c>
      <c r="B10" s="30" t="s">
        <v>55</v>
      </c>
      <c r="C10" s="38">
        <v>4401</v>
      </c>
      <c r="D10" s="102" t="s">
        <v>92</v>
      </c>
      <c r="E10" s="39">
        <v>30</v>
      </c>
      <c r="F10" s="39">
        <v>30</v>
      </c>
      <c r="G10" s="39">
        <v>23</v>
      </c>
      <c r="H10" s="39">
        <v>30</v>
      </c>
      <c r="I10" s="39" t="s">
        <v>4</v>
      </c>
      <c r="J10" s="39" t="s">
        <v>108</v>
      </c>
      <c r="K10" s="39" t="s">
        <v>108</v>
      </c>
      <c r="L10" s="36">
        <f t="shared" si="1"/>
        <v>113</v>
      </c>
    </row>
    <row r="11" spans="1:12" x14ac:dyDescent="0.25">
      <c r="A11" s="14">
        <v>4</v>
      </c>
      <c r="B11" s="30" t="s">
        <v>61</v>
      </c>
      <c r="C11" s="38">
        <v>8882</v>
      </c>
      <c r="D11" s="53" t="s">
        <v>93</v>
      </c>
      <c r="E11" s="39">
        <v>9</v>
      </c>
      <c r="F11" s="39">
        <v>18</v>
      </c>
      <c r="G11" s="39">
        <v>12</v>
      </c>
      <c r="H11" s="39">
        <v>12</v>
      </c>
      <c r="I11" s="39">
        <v>18</v>
      </c>
      <c r="J11" s="39">
        <v>15</v>
      </c>
      <c r="K11" s="39">
        <v>15</v>
      </c>
      <c r="L11" s="36">
        <f t="shared" si="1"/>
        <v>99</v>
      </c>
    </row>
    <row r="12" spans="1:12" x14ac:dyDescent="0.25">
      <c r="A12" s="14">
        <v>5</v>
      </c>
      <c r="B12" s="30" t="s">
        <v>57</v>
      </c>
      <c r="C12" s="38">
        <v>8147</v>
      </c>
      <c r="D12" s="53" t="s">
        <v>93</v>
      </c>
      <c r="E12" s="39">
        <v>18</v>
      </c>
      <c r="F12" s="39">
        <v>15</v>
      </c>
      <c r="G12" s="39">
        <v>9</v>
      </c>
      <c r="H12" s="39">
        <v>10</v>
      </c>
      <c r="I12" s="39">
        <v>23</v>
      </c>
      <c r="J12" s="39" t="s">
        <v>4</v>
      </c>
      <c r="K12" s="39" t="s">
        <v>4</v>
      </c>
      <c r="L12" s="36">
        <f t="shared" si="1"/>
        <v>75</v>
      </c>
    </row>
    <row r="13" spans="1:12" x14ac:dyDescent="0.25">
      <c r="A13" s="14">
        <v>6</v>
      </c>
      <c r="B13" s="19" t="s">
        <v>58</v>
      </c>
      <c r="C13" s="16">
        <v>7782</v>
      </c>
      <c r="D13" s="53" t="s">
        <v>93</v>
      </c>
      <c r="E13" s="15">
        <v>15</v>
      </c>
      <c r="F13" s="15" t="s">
        <v>4</v>
      </c>
      <c r="G13" s="15" t="s">
        <v>4</v>
      </c>
      <c r="H13" s="15">
        <v>18</v>
      </c>
      <c r="I13" s="15">
        <v>8</v>
      </c>
      <c r="J13" s="15">
        <v>9</v>
      </c>
      <c r="K13" s="15">
        <v>23</v>
      </c>
      <c r="L13" s="36">
        <f t="shared" si="1"/>
        <v>73</v>
      </c>
    </row>
    <row r="14" spans="1:12" x14ac:dyDescent="0.25">
      <c r="A14" s="14">
        <v>7</v>
      </c>
      <c r="B14" s="19" t="s">
        <v>63</v>
      </c>
      <c r="C14" s="16">
        <v>5332</v>
      </c>
      <c r="D14" s="53" t="s">
        <v>93</v>
      </c>
      <c r="E14" s="15">
        <v>7</v>
      </c>
      <c r="F14" s="15">
        <v>7</v>
      </c>
      <c r="G14" s="15">
        <v>15</v>
      </c>
      <c r="H14" s="15">
        <v>7</v>
      </c>
      <c r="I14" s="137" t="s">
        <v>117</v>
      </c>
      <c r="J14" s="15">
        <v>18</v>
      </c>
      <c r="K14" s="15">
        <v>7</v>
      </c>
      <c r="L14" s="36">
        <f t="shared" si="1"/>
        <v>61</v>
      </c>
    </row>
    <row r="15" spans="1:12" x14ac:dyDescent="0.25">
      <c r="A15" s="14">
        <v>8</v>
      </c>
      <c r="B15" s="19" t="s">
        <v>109</v>
      </c>
      <c r="C15" s="16">
        <v>9997</v>
      </c>
      <c r="D15" s="53" t="s">
        <v>92</v>
      </c>
      <c r="E15" s="15" t="s">
        <v>108</v>
      </c>
      <c r="F15" s="15">
        <v>9</v>
      </c>
      <c r="G15" s="15">
        <v>10</v>
      </c>
      <c r="H15" s="15">
        <v>8</v>
      </c>
      <c r="I15" s="15">
        <v>9</v>
      </c>
      <c r="J15" s="15">
        <v>6</v>
      </c>
      <c r="K15" s="15">
        <v>10</v>
      </c>
      <c r="L15" s="36">
        <f t="shared" si="1"/>
        <v>52</v>
      </c>
    </row>
    <row r="16" spans="1:12" x14ac:dyDescent="0.25">
      <c r="A16" s="14">
        <v>9</v>
      </c>
      <c r="B16" s="19" t="s">
        <v>60</v>
      </c>
      <c r="C16" s="16">
        <v>1101</v>
      </c>
      <c r="D16" s="53" t="s">
        <v>93</v>
      </c>
      <c r="E16" s="15">
        <v>10</v>
      </c>
      <c r="F16" s="15">
        <v>12</v>
      </c>
      <c r="G16" s="15">
        <v>8</v>
      </c>
      <c r="H16" s="15">
        <v>6</v>
      </c>
      <c r="I16" s="137" t="s">
        <v>117</v>
      </c>
      <c r="J16" s="15" t="s">
        <v>108</v>
      </c>
      <c r="K16" s="15" t="s">
        <v>108</v>
      </c>
      <c r="L16" s="36">
        <f t="shared" si="1"/>
        <v>36</v>
      </c>
    </row>
    <row r="17" spans="1:12" x14ac:dyDescent="0.25">
      <c r="A17" s="14">
        <v>10</v>
      </c>
      <c r="B17" s="19" t="s">
        <v>67</v>
      </c>
      <c r="C17" s="16">
        <v>8232</v>
      </c>
      <c r="D17" s="53" t="s">
        <v>93</v>
      </c>
      <c r="E17" s="15" t="s">
        <v>4</v>
      </c>
      <c r="F17" s="15">
        <v>5</v>
      </c>
      <c r="G17" s="15" t="s">
        <v>108</v>
      </c>
      <c r="H17" s="15" t="s">
        <v>108</v>
      </c>
      <c r="I17" s="15">
        <v>10</v>
      </c>
      <c r="J17" s="15">
        <v>7</v>
      </c>
      <c r="K17" s="15">
        <v>12</v>
      </c>
      <c r="L17" s="36">
        <f t="shared" si="1"/>
        <v>34</v>
      </c>
    </row>
    <row r="18" spans="1:12" x14ac:dyDescent="0.25">
      <c r="A18" s="14">
        <v>11</v>
      </c>
      <c r="B18" s="19" t="s">
        <v>59</v>
      </c>
      <c r="C18" s="16">
        <v>8464</v>
      </c>
      <c r="D18" s="53" t="s">
        <v>93</v>
      </c>
      <c r="E18" s="15">
        <v>12</v>
      </c>
      <c r="F18" s="15" t="s">
        <v>4</v>
      </c>
      <c r="G18" s="15" t="s">
        <v>4</v>
      </c>
      <c r="H18" s="15" t="s">
        <v>4</v>
      </c>
      <c r="I18" s="15">
        <v>15</v>
      </c>
      <c r="J18" s="15">
        <v>5</v>
      </c>
      <c r="K18" s="15" t="s">
        <v>4</v>
      </c>
      <c r="L18" s="36">
        <f t="shared" si="1"/>
        <v>32</v>
      </c>
    </row>
    <row r="19" spans="1:12" x14ac:dyDescent="0.25">
      <c r="A19" s="14">
        <v>12</v>
      </c>
      <c r="B19" s="19" t="s">
        <v>65</v>
      </c>
      <c r="C19" s="16">
        <v>8204</v>
      </c>
      <c r="D19" s="53" t="s">
        <v>93</v>
      </c>
      <c r="E19" s="15">
        <v>5</v>
      </c>
      <c r="F19" s="15">
        <v>6</v>
      </c>
      <c r="G19" s="15">
        <v>3</v>
      </c>
      <c r="H19" s="15" t="s">
        <v>4</v>
      </c>
      <c r="I19" s="15">
        <v>7</v>
      </c>
      <c r="J19" s="15">
        <v>4</v>
      </c>
      <c r="K19" s="15" t="s">
        <v>4</v>
      </c>
      <c r="L19" s="36">
        <f t="shared" si="1"/>
        <v>25</v>
      </c>
    </row>
    <row r="20" spans="1:12" x14ac:dyDescent="0.25">
      <c r="A20" s="14">
        <v>13</v>
      </c>
      <c r="B20" s="19" t="s">
        <v>64</v>
      </c>
      <c r="C20" s="16">
        <v>2046</v>
      </c>
      <c r="D20" s="53" t="s">
        <v>93</v>
      </c>
      <c r="E20" s="15">
        <v>6</v>
      </c>
      <c r="F20" s="15" t="s">
        <v>4</v>
      </c>
      <c r="G20" s="15">
        <v>7</v>
      </c>
      <c r="H20" s="15">
        <v>9</v>
      </c>
      <c r="I20" s="137" t="s">
        <v>117</v>
      </c>
      <c r="J20" s="15">
        <v>2</v>
      </c>
      <c r="K20" s="15" t="s">
        <v>108</v>
      </c>
      <c r="L20" s="36">
        <f t="shared" si="1"/>
        <v>24</v>
      </c>
    </row>
    <row r="21" spans="1:12" x14ac:dyDescent="0.25">
      <c r="A21" s="14">
        <v>14</v>
      </c>
      <c r="B21" s="19" t="s">
        <v>66</v>
      </c>
      <c r="C21" s="16">
        <v>6429</v>
      </c>
      <c r="D21" s="53" t="s">
        <v>34</v>
      </c>
      <c r="E21" s="15">
        <v>4</v>
      </c>
      <c r="F21" s="15" t="s">
        <v>108</v>
      </c>
      <c r="G21" s="15">
        <v>6</v>
      </c>
      <c r="H21" s="15">
        <v>5</v>
      </c>
      <c r="I21" s="15">
        <v>5</v>
      </c>
      <c r="J21" s="15">
        <v>0</v>
      </c>
      <c r="K21" s="15" t="s">
        <v>4</v>
      </c>
      <c r="L21" s="36">
        <f t="shared" si="1"/>
        <v>20</v>
      </c>
    </row>
    <row r="22" spans="1:12" x14ac:dyDescent="0.25">
      <c r="A22" s="14">
        <v>15</v>
      </c>
      <c r="B22" s="19" t="s">
        <v>18</v>
      </c>
      <c r="C22" s="16">
        <v>8247</v>
      </c>
      <c r="D22" s="53" t="s">
        <v>93</v>
      </c>
      <c r="E22" s="15" t="s">
        <v>108</v>
      </c>
      <c r="F22" s="15" t="s">
        <v>4</v>
      </c>
      <c r="G22" s="15" t="s">
        <v>4</v>
      </c>
      <c r="H22" s="15">
        <v>3</v>
      </c>
      <c r="I22" s="137" t="s">
        <v>117</v>
      </c>
      <c r="J22" s="15">
        <v>10</v>
      </c>
      <c r="K22" s="15">
        <v>5</v>
      </c>
      <c r="L22" s="36">
        <f t="shared" si="1"/>
        <v>18</v>
      </c>
    </row>
    <row r="23" spans="1:12" x14ac:dyDescent="0.25">
      <c r="A23" s="14">
        <v>16</v>
      </c>
      <c r="B23" s="19" t="s">
        <v>3</v>
      </c>
      <c r="C23" s="16">
        <v>5441</v>
      </c>
      <c r="D23" s="53" t="s">
        <v>34</v>
      </c>
      <c r="E23" s="15" t="s">
        <v>4</v>
      </c>
      <c r="F23" s="15">
        <v>4</v>
      </c>
      <c r="G23" s="15" t="s">
        <v>4</v>
      </c>
      <c r="H23" s="15">
        <v>4</v>
      </c>
      <c r="I23" s="137" t="s">
        <v>117</v>
      </c>
      <c r="J23" s="15" t="s">
        <v>4</v>
      </c>
      <c r="K23" s="15">
        <v>9</v>
      </c>
      <c r="L23" s="36">
        <f t="shared" si="1"/>
        <v>17</v>
      </c>
    </row>
    <row r="24" spans="1:12" x14ac:dyDescent="0.25">
      <c r="A24" s="14">
        <v>17</v>
      </c>
      <c r="B24" s="19" t="s">
        <v>69</v>
      </c>
      <c r="C24" s="16">
        <v>6546</v>
      </c>
      <c r="D24" s="53" t="s">
        <v>34</v>
      </c>
      <c r="E24" s="15" t="s">
        <v>4</v>
      </c>
      <c r="F24" s="15">
        <v>2</v>
      </c>
      <c r="G24" s="15">
        <v>4</v>
      </c>
      <c r="H24" s="15">
        <v>2</v>
      </c>
      <c r="I24" s="15">
        <v>4</v>
      </c>
      <c r="J24" s="15">
        <v>0</v>
      </c>
      <c r="K24" s="15">
        <v>4</v>
      </c>
      <c r="L24" s="36">
        <f t="shared" si="1"/>
        <v>16</v>
      </c>
    </row>
    <row r="25" spans="1:12" x14ac:dyDescent="0.25">
      <c r="A25" s="14">
        <v>18</v>
      </c>
      <c r="B25" s="19" t="s">
        <v>62</v>
      </c>
      <c r="C25" s="16">
        <v>7390</v>
      </c>
      <c r="D25" s="53" t="s">
        <v>93</v>
      </c>
      <c r="E25" s="15">
        <v>8</v>
      </c>
      <c r="F25" s="15">
        <v>8</v>
      </c>
      <c r="G25" s="15" t="s">
        <v>4</v>
      </c>
      <c r="H25" s="15" t="s">
        <v>4</v>
      </c>
      <c r="I25" s="15" t="s">
        <v>108</v>
      </c>
      <c r="J25" s="15" t="s">
        <v>108</v>
      </c>
      <c r="K25" s="15" t="s">
        <v>108</v>
      </c>
      <c r="L25" s="36">
        <f t="shared" si="1"/>
        <v>16</v>
      </c>
    </row>
    <row r="26" spans="1:12" x14ac:dyDescent="0.25">
      <c r="A26" s="14">
        <v>19</v>
      </c>
      <c r="B26" s="19" t="s">
        <v>161</v>
      </c>
      <c r="C26" s="16">
        <v>100495</v>
      </c>
      <c r="D26" s="53" t="s">
        <v>93</v>
      </c>
      <c r="E26" s="15" t="s">
        <v>108</v>
      </c>
      <c r="F26" s="15" t="s">
        <v>108</v>
      </c>
      <c r="G26" s="15" t="s">
        <v>108</v>
      </c>
      <c r="H26" s="15" t="s">
        <v>108</v>
      </c>
      <c r="I26" s="15" t="s">
        <v>108</v>
      </c>
      <c r="J26" s="15">
        <v>8</v>
      </c>
      <c r="K26" s="15">
        <v>8</v>
      </c>
      <c r="L26" s="36">
        <f t="shared" si="1"/>
        <v>16</v>
      </c>
    </row>
    <row r="27" spans="1:12" x14ac:dyDescent="0.25">
      <c r="A27" s="14">
        <v>20</v>
      </c>
      <c r="B27" s="70" t="s">
        <v>159</v>
      </c>
      <c r="C27" s="71">
        <v>100488</v>
      </c>
      <c r="D27" s="72" t="s">
        <v>93</v>
      </c>
      <c r="E27" s="73" t="s">
        <v>108</v>
      </c>
      <c r="F27" s="73" t="s">
        <v>108</v>
      </c>
      <c r="G27" s="73" t="s">
        <v>108</v>
      </c>
      <c r="H27" s="73" t="s">
        <v>108</v>
      </c>
      <c r="I27" s="73" t="s">
        <v>108</v>
      </c>
      <c r="J27" s="73">
        <v>12</v>
      </c>
      <c r="K27" s="73" t="s">
        <v>108</v>
      </c>
      <c r="L27" s="74">
        <f t="shared" si="1"/>
        <v>12</v>
      </c>
    </row>
    <row r="28" spans="1:12" x14ac:dyDescent="0.25">
      <c r="A28" s="14">
        <v>21</v>
      </c>
      <c r="B28" s="70" t="s">
        <v>111</v>
      </c>
      <c r="C28" s="71">
        <v>8022</v>
      </c>
      <c r="D28" s="72" t="s">
        <v>92</v>
      </c>
      <c r="E28" s="73" t="s">
        <v>108</v>
      </c>
      <c r="F28" s="73">
        <v>3</v>
      </c>
      <c r="G28" s="73" t="s">
        <v>108</v>
      </c>
      <c r="H28" s="73" t="s">
        <v>108</v>
      </c>
      <c r="I28" s="73">
        <v>6</v>
      </c>
      <c r="J28" s="73" t="s">
        <v>4</v>
      </c>
      <c r="K28" s="73" t="s">
        <v>108</v>
      </c>
      <c r="L28" s="36">
        <f t="shared" si="1"/>
        <v>9</v>
      </c>
    </row>
    <row r="29" spans="1:12" x14ac:dyDescent="0.25">
      <c r="A29" s="14">
        <v>22</v>
      </c>
      <c r="B29" s="70" t="s">
        <v>70</v>
      </c>
      <c r="C29" s="71">
        <v>8390</v>
      </c>
      <c r="D29" s="72" t="s">
        <v>34</v>
      </c>
      <c r="E29" s="73" t="s">
        <v>4</v>
      </c>
      <c r="F29" s="73" t="s">
        <v>4</v>
      </c>
      <c r="G29" s="73" t="s">
        <v>108</v>
      </c>
      <c r="H29" s="73" t="s">
        <v>108</v>
      </c>
      <c r="I29" s="136" t="s">
        <v>117</v>
      </c>
      <c r="J29" s="73">
        <v>1</v>
      </c>
      <c r="K29" s="73">
        <v>6</v>
      </c>
      <c r="L29" s="74">
        <f t="shared" si="1"/>
        <v>7</v>
      </c>
    </row>
    <row r="30" spans="1:12" x14ac:dyDescent="0.25">
      <c r="A30" s="14">
        <v>23</v>
      </c>
      <c r="B30" s="70" t="s">
        <v>68</v>
      </c>
      <c r="C30" s="71">
        <v>8415</v>
      </c>
      <c r="D30" s="72" t="s">
        <v>34</v>
      </c>
      <c r="E30" s="73" t="s">
        <v>4</v>
      </c>
      <c r="F30" s="73" t="s">
        <v>108</v>
      </c>
      <c r="G30" s="73">
        <v>5</v>
      </c>
      <c r="H30" s="73" t="s">
        <v>4</v>
      </c>
      <c r="I30" s="73" t="s">
        <v>108</v>
      </c>
      <c r="J30" s="73">
        <v>0</v>
      </c>
      <c r="K30" s="73" t="s">
        <v>108</v>
      </c>
      <c r="L30" s="74">
        <f t="shared" si="1"/>
        <v>5</v>
      </c>
    </row>
    <row r="31" spans="1:12" x14ac:dyDescent="0.25">
      <c r="A31" s="14">
        <v>24</v>
      </c>
      <c r="B31" s="70" t="s">
        <v>164</v>
      </c>
      <c r="C31" s="71">
        <v>3271</v>
      </c>
      <c r="D31" s="72" t="s">
        <v>34</v>
      </c>
      <c r="E31" s="73" t="s">
        <v>108</v>
      </c>
      <c r="F31" s="73" t="s">
        <v>108</v>
      </c>
      <c r="G31" s="73" t="s">
        <v>108</v>
      </c>
      <c r="H31" s="73" t="s">
        <v>108</v>
      </c>
      <c r="I31" s="73" t="s">
        <v>108</v>
      </c>
      <c r="J31" s="73">
        <v>3</v>
      </c>
      <c r="K31" s="73" t="s">
        <v>108</v>
      </c>
      <c r="L31" s="74">
        <f t="shared" si="1"/>
        <v>3</v>
      </c>
    </row>
    <row r="32" spans="1:12" x14ac:dyDescent="0.25">
      <c r="A32" s="14">
        <v>25</v>
      </c>
      <c r="B32" s="70" t="s">
        <v>72</v>
      </c>
      <c r="C32" s="71">
        <v>3249</v>
      </c>
      <c r="D32" s="72" t="s">
        <v>93</v>
      </c>
      <c r="E32" s="73" t="s">
        <v>4</v>
      </c>
      <c r="F32" s="73" t="s">
        <v>4</v>
      </c>
      <c r="G32" s="73" t="s">
        <v>108</v>
      </c>
      <c r="H32" s="73" t="s">
        <v>108</v>
      </c>
      <c r="I32" s="73">
        <v>3</v>
      </c>
      <c r="J32" s="73" t="s">
        <v>4</v>
      </c>
      <c r="K32" s="73" t="s">
        <v>108</v>
      </c>
      <c r="L32" s="74">
        <f t="shared" si="1"/>
        <v>3</v>
      </c>
    </row>
    <row r="33" spans="1:14" x14ac:dyDescent="0.25">
      <c r="A33" s="14">
        <v>26</v>
      </c>
      <c r="B33" s="70" t="s">
        <v>179</v>
      </c>
      <c r="C33" s="71"/>
      <c r="D33" s="72" t="s">
        <v>93</v>
      </c>
      <c r="E33" s="73" t="s">
        <v>108</v>
      </c>
      <c r="F33" s="73" t="s">
        <v>108</v>
      </c>
      <c r="G33" s="73" t="s">
        <v>108</v>
      </c>
      <c r="H33" s="73" t="s">
        <v>108</v>
      </c>
      <c r="I33" s="73" t="s">
        <v>108</v>
      </c>
      <c r="J33" s="73" t="s">
        <v>108</v>
      </c>
      <c r="K33" s="73">
        <v>3</v>
      </c>
      <c r="L33" s="74">
        <f t="shared" si="1"/>
        <v>3</v>
      </c>
    </row>
    <row r="34" spans="1:14" x14ac:dyDescent="0.25">
      <c r="A34" s="14">
        <v>27</v>
      </c>
      <c r="B34" s="70" t="s">
        <v>180</v>
      </c>
      <c r="C34" s="71"/>
      <c r="D34" s="72" t="s">
        <v>92</v>
      </c>
      <c r="E34" s="73" t="s">
        <v>108</v>
      </c>
      <c r="F34" s="73" t="s">
        <v>108</v>
      </c>
      <c r="G34" s="73" t="s">
        <v>108</v>
      </c>
      <c r="H34" s="73" t="s">
        <v>108</v>
      </c>
      <c r="I34" s="73" t="s">
        <v>108</v>
      </c>
      <c r="J34" s="73" t="s">
        <v>108</v>
      </c>
      <c r="K34" s="73">
        <v>2</v>
      </c>
      <c r="L34" s="74">
        <f t="shared" si="1"/>
        <v>2</v>
      </c>
    </row>
    <row r="35" spans="1:14" x14ac:dyDescent="0.25">
      <c r="A35" s="14">
        <v>28</v>
      </c>
      <c r="B35" s="70" t="s">
        <v>140</v>
      </c>
      <c r="C35" s="71">
        <v>100198</v>
      </c>
      <c r="D35" s="72" t="s">
        <v>141</v>
      </c>
      <c r="E35" s="73" t="s">
        <v>108</v>
      </c>
      <c r="F35" s="73" t="s">
        <v>108</v>
      </c>
      <c r="G35" s="73" t="s">
        <v>4</v>
      </c>
      <c r="H35" s="73">
        <v>1</v>
      </c>
      <c r="I35" s="73" t="s">
        <v>108</v>
      </c>
      <c r="J35" s="73" t="s">
        <v>108</v>
      </c>
      <c r="K35" s="73" t="s">
        <v>108</v>
      </c>
      <c r="L35" s="74">
        <f t="shared" si="1"/>
        <v>1</v>
      </c>
    </row>
    <row r="36" spans="1:14" x14ac:dyDescent="0.25">
      <c r="A36" s="14">
        <v>29</v>
      </c>
      <c r="B36" s="70" t="s">
        <v>151</v>
      </c>
      <c r="C36" s="71" t="s">
        <v>155</v>
      </c>
      <c r="D36" s="72" t="s">
        <v>92</v>
      </c>
      <c r="E36" s="73" t="s">
        <v>108</v>
      </c>
      <c r="F36" s="73" t="s">
        <v>108</v>
      </c>
      <c r="G36" s="73" t="s">
        <v>108</v>
      </c>
      <c r="H36" s="73" t="s">
        <v>108</v>
      </c>
      <c r="I36" s="136" t="s">
        <v>117</v>
      </c>
      <c r="J36" s="73" t="s">
        <v>108</v>
      </c>
      <c r="K36" s="73" t="s">
        <v>108</v>
      </c>
      <c r="L36" s="74">
        <f t="shared" si="1"/>
        <v>0</v>
      </c>
    </row>
    <row r="37" spans="1:14" x14ac:dyDescent="0.25">
      <c r="A37" s="14">
        <v>30</v>
      </c>
      <c r="B37" s="70" t="s">
        <v>168</v>
      </c>
      <c r="C37" s="71">
        <v>100489</v>
      </c>
      <c r="D37" s="72" t="s">
        <v>93</v>
      </c>
      <c r="E37" s="73" t="s">
        <v>108</v>
      </c>
      <c r="F37" s="73" t="s">
        <v>108</v>
      </c>
      <c r="G37" s="73" t="s">
        <v>108</v>
      </c>
      <c r="H37" s="73" t="s">
        <v>108</v>
      </c>
      <c r="I37" s="73" t="s">
        <v>108</v>
      </c>
      <c r="J37" s="73" t="s">
        <v>4</v>
      </c>
      <c r="K37" s="73" t="s">
        <v>108</v>
      </c>
      <c r="L37" s="74">
        <f t="shared" si="1"/>
        <v>0</v>
      </c>
    </row>
    <row r="38" spans="1:14" ht="15.75" thickBot="1" x14ac:dyDescent="0.3">
      <c r="A38" s="14">
        <v>31</v>
      </c>
      <c r="B38" s="20" t="s">
        <v>167</v>
      </c>
      <c r="C38" s="18">
        <v>12134</v>
      </c>
      <c r="D38" s="54" t="s">
        <v>92</v>
      </c>
      <c r="E38" s="17" t="s">
        <v>108</v>
      </c>
      <c r="F38" s="17" t="s">
        <v>108</v>
      </c>
      <c r="G38" s="17" t="s">
        <v>108</v>
      </c>
      <c r="H38" s="17" t="s">
        <v>108</v>
      </c>
      <c r="I38" s="17" t="s">
        <v>108</v>
      </c>
      <c r="J38" s="17" t="s">
        <v>4</v>
      </c>
      <c r="K38" s="17" t="s">
        <v>4</v>
      </c>
      <c r="L38" s="37">
        <f t="shared" si="1"/>
        <v>0</v>
      </c>
    </row>
    <row r="39" spans="1:14" x14ac:dyDescent="0.25">
      <c r="C39" s="6"/>
      <c r="D39" s="6"/>
      <c r="E39" s="12">
        <v>19</v>
      </c>
      <c r="F39" s="4">
        <v>20</v>
      </c>
      <c r="G39" s="9">
        <v>19</v>
      </c>
      <c r="I39" s="4">
        <v>14</v>
      </c>
      <c r="J39" s="4">
        <v>24</v>
      </c>
      <c r="K39" s="4">
        <v>17</v>
      </c>
      <c r="M39" s="4">
        <f>SUM(E39:L39)</f>
        <v>113</v>
      </c>
      <c r="N39" s="4">
        <v>18.829999999999998</v>
      </c>
    </row>
    <row r="41" spans="1:14" s="2" customFormat="1" ht="15.75" thickBot="1" x14ac:dyDescent="0.3">
      <c r="A41" s="162" t="s">
        <v>13</v>
      </c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</row>
    <row r="42" spans="1:14" s="2" customFormat="1" ht="15" customHeight="1" thickBot="1" x14ac:dyDescent="0.3">
      <c r="A42" s="10"/>
      <c r="B42" s="163" t="s">
        <v>5</v>
      </c>
      <c r="C42" s="178" t="s">
        <v>1</v>
      </c>
      <c r="D42" s="51"/>
      <c r="E42" s="22" t="s">
        <v>52</v>
      </c>
      <c r="F42" s="43" t="s">
        <v>105</v>
      </c>
      <c r="G42" s="174" t="s">
        <v>134</v>
      </c>
      <c r="H42" s="175"/>
      <c r="I42" s="22" t="s">
        <v>144</v>
      </c>
      <c r="J42" s="22" t="s">
        <v>156</v>
      </c>
      <c r="K42" s="22" t="s">
        <v>173</v>
      </c>
      <c r="L42" s="181" t="s">
        <v>2</v>
      </c>
    </row>
    <row r="43" spans="1:14" s="2" customFormat="1" ht="15" customHeight="1" thickBot="1" x14ac:dyDescent="0.3">
      <c r="A43" s="10"/>
      <c r="B43" s="164"/>
      <c r="C43" s="179"/>
      <c r="D43" s="52"/>
      <c r="E43" s="55">
        <v>400</v>
      </c>
      <c r="F43" s="55">
        <v>400</v>
      </c>
      <c r="G43" s="176" t="s">
        <v>135</v>
      </c>
      <c r="H43" s="177"/>
      <c r="I43" s="98">
        <v>400</v>
      </c>
      <c r="J43" s="98">
        <v>400</v>
      </c>
      <c r="K43" s="55" t="s">
        <v>174</v>
      </c>
      <c r="L43" s="182"/>
    </row>
    <row r="44" spans="1:14" s="2" customFormat="1" ht="15" customHeight="1" thickBot="1" x14ac:dyDescent="0.3">
      <c r="A44" s="10"/>
      <c r="B44" s="165"/>
      <c r="C44" s="180"/>
      <c r="D44" s="42"/>
      <c r="E44" s="33" t="s">
        <v>53</v>
      </c>
      <c r="F44" s="57" t="s">
        <v>106</v>
      </c>
      <c r="G44" s="99" t="s">
        <v>132</v>
      </c>
      <c r="H44" s="99" t="s">
        <v>133</v>
      </c>
      <c r="I44" s="99" t="s">
        <v>145</v>
      </c>
      <c r="J44" s="119" t="s">
        <v>157</v>
      </c>
      <c r="K44" s="35" t="s">
        <v>175</v>
      </c>
      <c r="L44" s="183"/>
    </row>
    <row r="45" spans="1:14" x14ac:dyDescent="0.25">
      <c r="A45" s="14">
        <v>1</v>
      </c>
      <c r="B45" s="19" t="s">
        <v>89</v>
      </c>
      <c r="C45" s="16">
        <v>8279</v>
      </c>
      <c r="D45" s="53" t="s">
        <v>92</v>
      </c>
      <c r="E45" s="39" t="s">
        <v>4</v>
      </c>
      <c r="F45" s="15">
        <v>23</v>
      </c>
      <c r="G45" s="15">
        <v>30</v>
      </c>
      <c r="H45" s="15">
        <v>23</v>
      </c>
      <c r="I45" s="15">
        <v>30</v>
      </c>
      <c r="J45" s="15">
        <v>30</v>
      </c>
      <c r="K45" s="15" t="s">
        <v>108</v>
      </c>
      <c r="L45" s="36">
        <f t="shared" ref="L45:L84" si="2">SUM(E45:K45)</f>
        <v>136</v>
      </c>
    </row>
    <row r="46" spans="1:14" x14ac:dyDescent="0.25">
      <c r="A46" s="14">
        <v>2</v>
      </c>
      <c r="B46" s="19" t="s">
        <v>74</v>
      </c>
      <c r="C46" s="16">
        <v>6586</v>
      </c>
      <c r="D46" s="53" t="s">
        <v>93</v>
      </c>
      <c r="E46" s="39">
        <v>23</v>
      </c>
      <c r="F46" s="15">
        <v>10</v>
      </c>
      <c r="G46" s="15">
        <v>18</v>
      </c>
      <c r="H46" s="15">
        <v>15</v>
      </c>
      <c r="I46" s="15">
        <v>12</v>
      </c>
      <c r="J46" s="15">
        <v>23</v>
      </c>
      <c r="K46" s="15">
        <v>18</v>
      </c>
      <c r="L46" s="36">
        <f t="shared" si="2"/>
        <v>119</v>
      </c>
    </row>
    <row r="47" spans="1:14" x14ac:dyDescent="0.25">
      <c r="A47" s="14">
        <v>3</v>
      </c>
      <c r="B47" s="19" t="s">
        <v>73</v>
      </c>
      <c r="C47" s="121">
        <v>4731</v>
      </c>
      <c r="D47" s="102" t="s">
        <v>92</v>
      </c>
      <c r="E47" s="39">
        <v>30</v>
      </c>
      <c r="F47" s="15">
        <v>30</v>
      </c>
      <c r="G47" s="15">
        <v>23</v>
      </c>
      <c r="H47" s="15">
        <v>30</v>
      </c>
      <c r="I47" s="15" t="s">
        <v>4</v>
      </c>
      <c r="J47" s="15" t="s">
        <v>108</v>
      </c>
      <c r="K47" s="15" t="s">
        <v>108</v>
      </c>
      <c r="L47" s="36">
        <f t="shared" si="2"/>
        <v>113</v>
      </c>
    </row>
    <row r="48" spans="1:14" x14ac:dyDescent="0.25">
      <c r="A48" s="14">
        <v>4</v>
      </c>
      <c r="B48" s="19" t="s">
        <v>79</v>
      </c>
      <c r="C48" s="16">
        <v>7972</v>
      </c>
      <c r="D48" s="53" t="s">
        <v>93</v>
      </c>
      <c r="E48" s="39">
        <v>9</v>
      </c>
      <c r="F48" s="15">
        <v>18</v>
      </c>
      <c r="G48" s="15">
        <v>12</v>
      </c>
      <c r="H48" s="15">
        <v>12</v>
      </c>
      <c r="I48" s="15">
        <v>18</v>
      </c>
      <c r="J48" s="15">
        <v>15</v>
      </c>
      <c r="K48" s="15">
        <v>15</v>
      </c>
      <c r="L48" s="36">
        <f t="shared" si="2"/>
        <v>99</v>
      </c>
    </row>
    <row r="49" spans="1:12" x14ac:dyDescent="0.25">
      <c r="A49" s="14">
        <v>5</v>
      </c>
      <c r="B49" s="19" t="s">
        <v>75</v>
      </c>
      <c r="C49" s="16">
        <v>8156</v>
      </c>
      <c r="D49" s="53" t="s">
        <v>93</v>
      </c>
      <c r="E49" s="15">
        <v>18</v>
      </c>
      <c r="F49" s="15">
        <v>15</v>
      </c>
      <c r="G49" s="15">
        <v>9</v>
      </c>
      <c r="H49" s="15">
        <v>10</v>
      </c>
      <c r="I49" s="15">
        <v>23</v>
      </c>
      <c r="J49" s="15" t="s">
        <v>4</v>
      </c>
      <c r="K49" s="15" t="s">
        <v>4</v>
      </c>
      <c r="L49" s="36">
        <f t="shared" si="2"/>
        <v>75</v>
      </c>
    </row>
    <row r="50" spans="1:12" x14ac:dyDescent="0.25">
      <c r="A50" s="14">
        <v>6</v>
      </c>
      <c r="B50" s="19" t="s">
        <v>76</v>
      </c>
      <c r="C50" s="16">
        <v>7560</v>
      </c>
      <c r="D50" s="53" t="s">
        <v>93</v>
      </c>
      <c r="E50" s="15">
        <v>15</v>
      </c>
      <c r="F50" s="15" t="s">
        <v>4</v>
      </c>
      <c r="G50" s="15" t="s">
        <v>4</v>
      </c>
      <c r="H50" s="15">
        <v>18</v>
      </c>
      <c r="I50" s="15">
        <v>8</v>
      </c>
      <c r="J50" s="15">
        <v>9</v>
      </c>
      <c r="K50" s="15">
        <v>23</v>
      </c>
      <c r="L50" s="36">
        <f t="shared" si="2"/>
        <v>73</v>
      </c>
    </row>
    <row r="51" spans="1:12" x14ac:dyDescent="0.25">
      <c r="A51" s="14">
        <v>7</v>
      </c>
      <c r="B51" s="19" t="s">
        <v>104</v>
      </c>
      <c r="C51" s="16">
        <v>5326</v>
      </c>
      <c r="D51" s="53" t="s">
        <v>93</v>
      </c>
      <c r="E51" s="15">
        <v>7</v>
      </c>
      <c r="F51" s="15">
        <v>7</v>
      </c>
      <c r="G51" s="15">
        <v>15</v>
      </c>
      <c r="H51" s="15">
        <v>7</v>
      </c>
      <c r="I51" s="137" t="s">
        <v>117</v>
      </c>
      <c r="J51" s="15">
        <v>18</v>
      </c>
      <c r="K51" s="15">
        <v>7</v>
      </c>
      <c r="L51" s="36">
        <f t="shared" si="2"/>
        <v>61</v>
      </c>
    </row>
    <row r="52" spans="1:12" x14ac:dyDescent="0.25">
      <c r="A52" s="14">
        <v>8</v>
      </c>
      <c r="B52" s="70" t="s">
        <v>110</v>
      </c>
      <c r="C52" s="71">
        <v>9983</v>
      </c>
      <c r="D52" s="72" t="s">
        <v>92</v>
      </c>
      <c r="E52" s="73" t="s">
        <v>108</v>
      </c>
      <c r="F52" s="73">
        <v>9</v>
      </c>
      <c r="G52" s="73">
        <v>10</v>
      </c>
      <c r="H52" s="73">
        <v>8</v>
      </c>
      <c r="I52" s="73" t="s">
        <v>108</v>
      </c>
      <c r="J52" s="73">
        <v>6</v>
      </c>
      <c r="K52" s="73">
        <v>10</v>
      </c>
      <c r="L52" s="74">
        <f t="shared" si="2"/>
        <v>43</v>
      </c>
    </row>
    <row r="53" spans="1:12" x14ac:dyDescent="0.25">
      <c r="A53" s="14">
        <v>9</v>
      </c>
      <c r="B53" s="19" t="s">
        <v>81</v>
      </c>
      <c r="C53" s="16">
        <v>2822</v>
      </c>
      <c r="D53" s="53" t="s">
        <v>93</v>
      </c>
      <c r="E53" s="15">
        <v>8</v>
      </c>
      <c r="F53" s="15">
        <v>8</v>
      </c>
      <c r="G53" s="15" t="s">
        <v>4</v>
      </c>
      <c r="H53" s="15" t="s">
        <v>4</v>
      </c>
      <c r="I53" s="15">
        <v>15</v>
      </c>
      <c r="J53" s="15">
        <v>5</v>
      </c>
      <c r="K53" s="15" t="s">
        <v>4</v>
      </c>
      <c r="L53" s="36">
        <f t="shared" si="2"/>
        <v>36</v>
      </c>
    </row>
    <row r="54" spans="1:12" x14ac:dyDescent="0.25">
      <c r="A54" s="14">
        <v>10</v>
      </c>
      <c r="B54" s="19" t="s">
        <v>85</v>
      </c>
      <c r="C54" s="16">
        <v>8675</v>
      </c>
      <c r="D54" s="53" t="s">
        <v>93</v>
      </c>
      <c r="E54" s="15" t="s">
        <v>4</v>
      </c>
      <c r="F54" s="15">
        <v>5</v>
      </c>
      <c r="G54" s="15" t="s">
        <v>108</v>
      </c>
      <c r="H54" s="15" t="s">
        <v>108</v>
      </c>
      <c r="I54" s="15">
        <v>10</v>
      </c>
      <c r="J54" s="15">
        <v>7</v>
      </c>
      <c r="K54" s="15">
        <v>12</v>
      </c>
      <c r="L54" s="36">
        <f t="shared" si="2"/>
        <v>34</v>
      </c>
    </row>
    <row r="55" spans="1:12" x14ac:dyDescent="0.25">
      <c r="A55" s="14">
        <v>11</v>
      </c>
      <c r="B55" s="19" t="s">
        <v>82</v>
      </c>
      <c r="C55" s="16">
        <v>7934</v>
      </c>
      <c r="D55" s="53" t="s">
        <v>93</v>
      </c>
      <c r="E55" s="15">
        <v>6</v>
      </c>
      <c r="F55" s="15" t="s">
        <v>4</v>
      </c>
      <c r="G55" s="15">
        <v>7</v>
      </c>
      <c r="H55" s="15">
        <v>9</v>
      </c>
      <c r="I55" s="137" t="s">
        <v>117</v>
      </c>
      <c r="J55" s="15">
        <v>2</v>
      </c>
      <c r="K55" s="15">
        <v>3</v>
      </c>
      <c r="L55" s="36">
        <f t="shared" si="2"/>
        <v>27</v>
      </c>
    </row>
    <row r="56" spans="1:12" x14ac:dyDescent="0.25">
      <c r="A56" s="14">
        <v>12</v>
      </c>
      <c r="B56" s="19" t="s">
        <v>107</v>
      </c>
      <c r="C56" s="16">
        <v>1919</v>
      </c>
      <c r="D56" s="53" t="s">
        <v>93</v>
      </c>
      <c r="E56" s="15" t="s">
        <v>108</v>
      </c>
      <c r="F56" s="15">
        <v>12</v>
      </c>
      <c r="G56" s="15">
        <v>8</v>
      </c>
      <c r="H56" s="15">
        <v>6</v>
      </c>
      <c r="I56" s="15" t="s">
        <v>108</v>
      </c>
      <c r="J56" s="15" t="s">
        <v>108</v>
      </c>
      <c r="K56" s="15" t="s">
        <v>108</v>
      </c>
      <c r="L56" s="36">
        <f t="shared" si="2"/>
        <v>26</v>
      </c>
    </row>
    <row r="57" spans="1:12" x14ac:dyDescent="0.25">
      <c r="A57" s="14">
        <v>13</v>
      </c>
      <c r="B57" s="19" t="s">
        <v>84</v>
      </c>
      <c r="C57" s="16">
        <v>8941</v>
      </c>
      <c r="D57" s="53" t="s">
        <v>34</v>
      </c>
      <c r="E57" s="15">
        <v>4</v>
      </c>
      <c r="F57" s="15" t="s">
        <v>108</v>
      </c>
      <c r="G57" s="15">
        <v>6</v>
      </c>
      <c r="H57" s="15">
        <v>5</v>
      </c>
      <c r="I57" s="15">
        <v>5</v>
      </c>
      <c r="J57" s="15">
        <v>0</v>
      </c>
      <c r="K57" s="15" t="s">
        <v>4</v>
      </c>
      <c r="L57" s="36">
        <f t="shared" si="2"/>
        <v>20</v>
      </c>
    </row>
    <row r="58" spans="1:12" x14ac:dyDescent="0.25">
      <c r="A58" s="14">
        <v>14</v>
      </c>
      <c r="B58" s="19" t="s">
        <v>6</v>
      </c>
      <c r="C58" s="16">
        <v>6405</v>
      </c>
      <c r="D58" s="53" t="s">
        <v>34</v>
      </c>
      <c r="E58" s="15" t="s">
        <v>4</v>
      </c>
      <c r="F58" s="15">
        <v>4</v>
      </c>
      <c r="G58" s="15" t="s">
        <v>4</v>
      </c>
      <c r="H58" s="15">
        <v>4</v>
      </c>
      <c r="I58" s="137" t="s">
        <v>117</v>
      </c>
      <c r="J58" s="15" t="s">
        <v>4</v>
      </c>
      <c r="K58" s="15">
        <v>9</v>
      </c>
      <c r="L58" s="36">
        <f t="shared" si="2"/>
        <v>17</v>
      </c>
    </row>
    <row r="59" spans="1:12" x14ac:dyDescent="0.25">
      <c r="A59" s="14">
        <v>15</v>
      </c>
      <c r="B59" s="19" t="s">
        <v>119</v>
      </c>
      <c r="C59" s="16">
        <v>8307</v>
      </c>
      <c r="D59" s="53" t="s">
        <v>93</v>
      </c>
      <c r="E59" s="15" t="s">
        <v>108</v>
      </c>
      <c r="F59" s="15">
        <v>6</v>
      </c>
      <c r="G59" s="15">
        <v>3</v>
      </c>
      <c r="H59" s="15" t="s">
        <v>4</v>
      </c>
      <c r="I59" s="15">
        <v>7</v>
      </c>
      <c r="J59" s="15" t="s">
        <v>108</v>
      </c>
      <c r="K59" s="15" t="s">
        <v>108</v>
      </c>
      <c r="L59" s="36">
        <f t="shared" si="2"/>
        <v>16</v>
      </c>
    </row>
    <row r="60" spans="1:12" x14ac:dyDescent="0.25">
      <c r="A60" s="14">
        <v>16</v>
      </c>
      <c r="B60" s="19" t="s">
        <v>162</v>
      </c>
      <c r="C60" s="16">
        <v>100496</v>
      </c>
      <c r="D60" s="53" t="s">
        <v>93</v>
      </c>
      <c r="E60" s="15" t="s">
        <v>108</v>
      </c>
      <c r="F60" s="15" t="s">
        <v>108</v>
      </c>
      <c r="G60" s="15" t="s">
        <v>108</v>
      </c>
      <c r="H60" s="15" t="s">
        <v>108</v>
      </c>
      <c r="I60" s="15" t="s">
        <v>108</v>
      </c>
      <c r="J60" s="15">
        <v>8</v>
      </c>
      <c r="K60" s="15">
        <v>8</v>
      </c>
      <c r="L60" s="36">
        <f t="shared" si="2"/>
        <v>16</v>
      </c>
    </row>
    <row r="61" spans="1:12" x14ac:dyDescent="0.25">
      <c r="A61" s="14">
        <v>17</v>
      </c>
      <c r="B61" s="19" t="s">
        <v>40</v>
      </c>
      <c r="C61" s="16">
        <v>3781</v>
      </c>
      <c r="D61" s="53" t="s">
        <v>93</v>
      </c>
      <c r="E61" s="15" t="s">
        <v>108</v>
      </c>
      <c r="F61" s="15" t="s">
        <v>4</v>
      </c>
      <c r="G61" s="15" t="s">
        <v>4</v>
      </c>
      <c r="H61" s="15">
        <v>3</v>
      </c>
      <c r="I61" s="137" t="s">
        <v>117</v>
      </c>
      <c r="J61" s="15">
        <v>10</v>
      </c>
      <c r="K61" s="15" t="s">
        <v>108</v>
      </c>
      <c r="L61" s="36">
        <f t="shared" si="2"/>
        <v>13</v>
      </c>
    </row>
    <row r="62" spans="1:12" x14ac:dyDescent="0.25">
      <c r="A62" s="14">
        <v>18</v>
      </c>
      <c r="B62" s="19" t="s">
        <v>160</v>
      </c>
      <c r="C62" s="16">
        <v>100487</v>
      </c>
      <c r="D62" s="53" t="s">
        <v>93</v>
      </c>
      <c r="E62" s="15" t="s">
        <v>108</v>
      </c>
      <c r="F62" s="15" t="s">
        <v>108</v>
      </c>
      <c r="G62" s="15" t="s">
        <v>108</v>
      </c>
      <c r="H62" s="15" t="s">
        <v>108</v>
      </c>
      <c r="I62" s="15" t="s">
        <v>108</v>
      </c>
      <c r="J62" s="73">
        <v>12</v>
      </c>
      <c r="K62" s="15" t="s">
        <v>108</v>
      </c>
      <c r="L62" s="36">
        <f t="shared" si="2"/>
        <v>12</v>
      </c>
    </row>
    <row r="63" spans="1:12" x14ac:dyDescent="0.25">
      <c r="A63" s="14">
        <v>19</v>
      </c>
      <c r="B63" s="19" t="s">
        <v>77</v>
      </c>
      <c r="C63" s="16">
        <v>8223</v>
      </c>
      <c r="D63" s="53" t="s">
        <v>93</v>
      </c>
      <c r="E63" s="15">
        <v>12</v>
      </c>
      <c r="F63" s="15" t="s">
        <v>4</v>
      </c>
      <c r="G63" s="15" t="s">
        <v>4</v>
      </c>
      <c r="H63" s="15" t="s">
        <v>4</v>
      </c>
      <c r="I63" s="15" t="s">
        <v>108</v>
      </c>
      <c r="J63" s="15" t="s">
        <v>108</v>
      </c>
      <c r="K63" s="15" t="s">
        <v>108</v>
      </c>
      <c r="L63" s="36">
        <f t="shared" si="2"/>
        <v>12</v>
      </c>
    </row>
    <row r="64" spans="1:12" x14ac:dyDescent="0.25">
      <c r="A64" s="14">
        <v>20</v>
      </c>
      <c r="B64" s="30" t="s">
        <v>148</v>
      </c>
      <c r="C64" s="120">
        <v>100569</v>
      </c>
      <c r="D64" s="6" t="s">
        <v>92</v>
      </c>
      <c r="E64" s="39" t="s">
        <v>108</v>
      </c>
      <c r="F64" s="39" t="s">
        <v>108</v>
      </c>
      <c r="G64" s="39" t="s">
        <v>108</v>
      </c>
      <c r="H64" s="39" t="s">
        <v>108</v>
      </c>
      <c r="I64" s="39">
        <v>9</v>
      </c>
      <c r="J64" s="150">
        <v>2</v>
      </c>
      <c r="K64" s="39" t="s">
        <v>108</v>
      </c>
      <c r="L64" s="40">
        <f t="shared" si="2"/>
        <v>11</v>
      </c>
    </row>
    <row r="65" spans="1:12" x14ac:dyDescent="0.25">
      <c r="A65" s="14">
        <v>21</v>
      </c>
      <c r="B65" s="70" t="s">
        <v>87</v>
      </c>
      <c r="C65" s="71">
        <v>1643</v>
      </c>
      <c r="D65" s="72" t="s">
        <v>34</v>
      </c>
      <c r="E65" s="73" t="s">
        <v>4</v>
      </c>
      <c r="F65" s="73">
        <v>2</v>
      </c>
      <c r="G65" s="73" t="s">
        <v>108</v>
      </c>
      <c r="H65" s="73" t="s">
        <v>108</v>
      </c>
      <c r="I65" s="73">
        <v>4</v>
      </c>
      <c r="J65" s="73">
        <v>0</v>
      </c>
      <c r="K65" s="73">
        <v>4</v>
      </c>
      <c r="L65" s="74">
        <f t="shared" si="2"/>
        <v>10</v>
      </c>
    </row>
    <row r="66" spans="1:12" x14ac:dyDescent="0.25">
      <c r="A66" s="14">
        <v>22</v>
      </c>
      <c r="B66" s="70" t="s">
        <v>78</v>
      </c>
      <c r="C66" s="71">
        <v>9116</v>
      </c>
      <c r="D66" s="72" t="s">
        <v>93</v>
      </c>
      <c r="E66" s="73">
        <v>10</v>
      </c>
      <c r="F66" s="73" t="s">
        <v>108</v>
      </c>
      <c r="G66" s="73" t="s">
        <v>108</v>
      </c>
      <c r="H66" s="73" t="s">
        <v>108</v>
      </c>
      <c r="I66" s="73" t="s">
        <v>108</v>
      </c>
      <c r="J66" s="73" t="s">
        <v>4</v>
      </c>
      <c r="K66" s="73" t="s">
        <v>4</v>
      </c>
      <c r="L66" s="74">
        <f t="shared" si="2"/>
        <v>10</v>
      </c>
    </row>
    <row r="67" spans="1:12" x14ac:dyDescent="0.25">
      <c r="A67" s="14">
        <v>23</v>
      </c>
      <c r="B67" s="70" t="s">
        <v>149</v>
      </c>
      <c r="C67" s="71">
        <v>100279</v>
      </c>
      <c r="D67" s="72" t="s">
        <v>92</v>
      </c>
      <c r="E67" s="73" t="s">
        <v>108</v>
      </c>
      <c r="F67" s="73" t="s">
        <v>108</v>
      </c>
      <c r="G67" s="73" t="s">
        <v>108</v>
      </c>
      <c r="H67" s="73" t="s">
        <v>108</v>
      </c>
      <c r="I67" s="73">
        <v>6</v>
      </c>
      <c r="J67" s="73" t="s">
        <v>108</v>
      </c>
      <c r="K67" s="73" t="s">
        <v>108</v>
      </c>
      <c r="L67" s="74">
        <f t="shared" si="2"/>
        <v>6</v>
      </c>
    </row>
    <row r="68" spans="1:12" x14ac:dyDescent="0.25">
      <c r="A68" s="14">
        <v>24</v>
      </c>
      <c r="B68" s="70" t="s">
        <v>136</v>
      </c>
      <c r="C68" s="71">
        <v>100202</v>
      </c>
      <c r="D68" s="72" t="s">
        <v>34</v>
      </c>
      <c r="E68" s="73" t="s">
        <v>108</v>
      </c>
      <c r="F68" s="73" t="s">
        <v>108</v>
      </c>
      <c r="G68" s="73">
        <v>4</v>
      </c>
      <c r="H68" s="73">
        <v>2</v>
      </c>
      <c r="I68" s="73" t="s">
        <v>108</v>
      </c>
      <c r="J68" s="73" t="s">
        <v>108</v>
      </c>
      <c r="K68" s="73" t="s">
        <v>108</v>
      </c>
      <c r="L68" s="74">
        <f t="shared" si="2"/>
        <v>6</v>
      </c>
    </row>
    <row r="69" spans="1:12" x14ac:dyDescent="0.25">
      <c r="A69" s="14">
        <v>25</v>
      </c>
      <c r="B69" s="70" t="s">
        <v>86</v>
      </c>
      <c r="C69" s="71">
        <v>9012</v>
      </c>
      <c r="D69" s="72" t="s">
        <v>34</v>
      </c>
      <c r="E69" s="73" t="s">
        <v>4</v>
      </c>
      <c r="F69" s="73" t="s">
        <v>108</v>
      </c>
      <c r="G69" s="73">
        <v>5</v>
      </c>
      <c r="H69" s="73" t="s">
        <v>4</v>
      </c>
      <c r="I69" s="73" t="s">
        <v>108</v>
      </c>
      <c r="J69" s="73">
        <v>0</v>
      </c>
      <c r="K69" s="73" t="s">
        <v>108</v>
      </c>
      <c r="L69" s="74">
        <f t="shared" si="2"/>
        <v>5</v>
      </c>
    </row>
    <row r="70" spans="1:12" x14ac:dyDescent="0.25">
      <c r="A70" s="14">
        <v>26</v>
      </c>
      <c r="B70" s="70" t="s">
        <v>83</v>
      </c>
      <c r="C70" s="71">
        <v>100062</v>
      </c>
      <c r="D70" s="72" t="s">
        <v>93</v>
      </c>
      <c r="E70" s="73">
        <v>5</v>
      </c>
      <c r="F70" s="73" t="s">
        <v>108</v>
      </c>
      <c r="G70" s="73" t="s">
        <v>108</v>
      </c>
      <c r="H70" s="73" t="s">
        <v>108</v>
      </c>
      <c r="I70" s="73" t="s">
        <v>108</v>
      </c>
      <c r="J70" s="73" t="s">
        <v>108</v>
      </c>
      <c r="K70" s="73" t="s">
        <v>108</v>
      </c>
      <c r="L70" s="74">
        <f t="shared" si="2"/>
        <v>5</v>
      </c>
    </row>
    <row r="71" spans="1:12" x14ac:dyDescent="0.25">
      <c r="A71" s="14">
        <v>27</v>
      </c>
      <c r="B71" s="70" t="s">
        <v>178</v>
      </c>
      <c r="C71" s="71"/>
      <c r="D71" s="72" t="s">
        <v>93</v>
      </c>
      <c r="E71" s="73" t="s">
        <v>108</v>
      </c>
      <c r="F71" s="73" t="s">
        <v>108</v>
      </c>
      <c r="G71" s="73" t="s">
        <v>108</v>
      </c>
      <c r="H71" s="73" t="s">
        <v>108</v>
      </c>
      <c r="I71" s="73" t="s">
        <v>108</v>
      </c>
      <c r="J71" s="73" t="s">
        <v>108</v>
      </c>
      <c r="K71" s="73">
        <v>5</v>
      </c>
      <c r="L71" s="74">
        <f t="shared" si="2"/>
        <v>5</v>
      </c>
    </row>
    <row r="72" spans="1:12" x14ac:dyDescent="0.25">
      <c r="A72" s="14">
        <v>28</v>
      </c>
      <c r="B72" s="70" t="s">
        <v>113</v>
      </c>
      <c r="C72" s="71">
        <v>8402</v>
      </c>
      <c r="D72" s="72" t="s">
        <v>34</v>
      </c>
      <c r="E72" s="73" t="s">
        <v>108</v>
      </c>
      <c r="F72" s="73" t="s">
        <v>4</v>
      </c>
      <c r="G72" s="73" t="s">
        <v>108</v>
      </c>
      <c r="H72" s="73" t="s">
        <v>108</v>
      </c>
      <c r="I72" s="136" t="s">
        <v>117</v>
      </c>
      <c r="J72" s="73">
        <v>1</v>
      </c>
      <c r="K72" s="122">
        <v>3</v>
      </c>
      <c r="L72" s="74">
        <f t="shared" si="2"/>
        <v>4</v>
      </c>
    </row>
    <row r="73" spans="1:12" x14ac:dyDescent="0.25">
      <c r="A73" s="14">
        <v>29</v>
      </c>
      <c r="B73" s="70" t="s">
        <v>165</v>
      </c>
      <c r="C73" s="71">
        <v>3207</v>
      </c>
      <c r="D73" s="72" t="s">
        <v>92</v>
      </c>
      <c r="E73" s="73" t="s">
        <v>108</v>
      </c>
      <c r="F73" s="73" t="s">
        <v>108</v>
      </c>
      <c r="G73" s="73" t="s">
        <v>108</v>
      </c>
      <c r="H73" s="73" t="s">
        <v>108</v>
      </c>
      <c r="I73" s="73" t="s">
        <v>108</v>
      </c>
      <c r="J73" s="73">
        <v>3</v>
      </c>
      <c r="K73" s="73" t="s">
        <v>108</v>
      </c>
      <c r="L73" s="74">
        <f t="shared" si="2"/>
        <v>3</v>
      </c>
    </row>
    <row r="74" spans="1:12" x14ac:dyDescent="0.25">
      <c r="A74" s="14">
        <v>30</v>
      </c>
      <c r="B74" s="70" t="s">
        <v>90</v>
      </c>
      <c r="C74" s="71">
        <v>7963</v>
      </c>
      <c r="D74" s="72" t="s">
        <v>93</v>
      </c>
      <c r="E74" s="73" t="s">
        <v>4</v>
      </c>
      <c r="F74" s="73" t="s">
        <v>4</v>
      </c>
      <c r="G74" s="73" t="s">
        <v>108</v>
      </c>
      <c r="H74" s="73" t="s">
        <v>108</v>
      </c>
      <c r="I74" s="73">
        <v>3</v>
      </c>
      <c r="J74" s="73" t="s">
        <v>4</v>
      </c>
      <c r="K74" s="73" t="s">
        <v>108</v>
      </c>
      <c r="L74" s="74">
        <f t="shared" si="2"/>
        <v>3</v>
      </c>
    </row>
    <row r="75" spans="1:12" x14ac:dyDescent="0.25">
      <c r="A75" s="14">
        <v>31</v>
      </c>
      <c r="B75" s="70" t="s">
        <v>112</v>
      </c>
      <c r="C75" s="71">
        <v>100131</v>
      </c>
      <c r="D75" s="72" t="s">
        <v>92</v>
      </c>
      <c r="E75" s="73" t="s">
        <v>108</v>
      </c>
      <c r="F75" s="73">
        <v>3</v>
      </c>
      <c r="G75" s="73" t="s">
        <v>108</v>
      </c>
      <c r="H75" s="73" t="s">
        <v>108</v>
      </c>
      <c r="I75" s="73" t="s">
        <v>108</v>
      </c>
      <c r="J75" s="73" t="s">
        <v>108</v>
      </c>
      <c r="K75" s="73" t="s">
        <v>108</v>
      </c>
      <c r="L75" s="74">
        <f t="shared" si="2"/>
        <v>3</v>
      </c>
    </row>
    <row r="76" spans="1:12" x14ac:dyDescent="0.25">
      <c r="A76" s="14">
        <v>32</v>
      </c>
      <c r="B76" s="70" t="s">
        <v>177</v>
      </c>
      <c r="C76" s="71"/>
      <c r="D76" s="72" t="s">
        <v>34</v>
      </c>
      <c r="E76" s="73" t="s">
        <v>108</v>
      </c>
      <c r="F76" s="73" t="s">
        <v>108</v>
      </c>
      <c r="G76" s="73" t="s">
        <v>108</v>
      </c>
      <c r="H76" s="73" t="s">
        <v>108</v>
      </c>
      <c r="I76" s="73" t="s">
        <v>108</v>
      </c>
      <c r="J76" s="73" t="s">
        <v>108</v>
      </c>
      <c r="K76" s="122">
        <v>3</v>
      </c>
      <c r="L76" s="74">
        <f t="shared" si="2"/>
        <v>3</v>
      </c>
    </row>
    <row r="77" spans="1:12" x14ac:dyDescent="0.25">
      <c r="A77" s="14">
        <v>33</v>
      </c>
      <c r="B77" s="70" t="s">
        <v>163</v>
      </c>
      <c r="C77" s="71">
        <v>100437</v>
      </c>
      <c r="D77" s="72" t="s">
        <v>93</v>
      </c>
      <c r="E77" s="73" t="s">
        <v>108</v>
      </c>
      <c r="F77" s="73" t="s">
        <v>108</v>
      </c>
      <c r="G77" s="73" t="s">
        <v>108</v>
      </c>
      <c r="H77" s="73" t="s">
        <v>108</v>
      </c>
      <c r="I77" s="73" t="s">
        <v>108</v>
      </c>
      <c r="J77" s="122">
        <v>2</v>
      </c>
      <c r="K77" s="73" t="s">
        <v>4</v>
      </c>
      <c r="L77" s="74">
        <f t="shared" si="2"/>
        <v>2</v>
      </c>
    </row>
    <row r="78" spans="1:12" x14ac:dyDescent="0.25">
      <c r="A78" s="14">
        <v>34</v>
      </c>
      <c r="B78" s="70" t="s">
        <v>142</v>
      </c>
      <c r="C78" s="71">
        <v>100197</v>
      </c>
      <c r="D78" s="72" t="s">
        <v>141</v>
      </c>
      <c r="E78" s="73" t="s">
        <v>108</v>
      </c>
      <c r="F78" s="73" t="s">
        <v>108</v>
      </c>
      <c r="G78" s="73" t="s">
        <v>4</v>
      </c>
      <c r="H78" s="73">
        <v>1</v>
      </c>
      <c r="I78" s="73" t="s">
        <v>108</v>
      </c>
      <c r="J78" s="73" t="s">
        <v>108</v>
      </c>
      <c r="K78" s="73" t="s">
        <v>108</v>
      </c>
      <c r="L78" s="74">
        <f t="shared" si="2"/>
        <v>1</v>
      </c>
    </row>
    <row r="79" spans="1:12" x14ac:dyDescent="0.25">
      <c r="A79" s="14">
        <v>35</v>
      </c>
      <c r="B79" s="70" t="s">
        <v>91</v>
      </c>
      <c r="C79" s="71">
        <v>7392</v>
      </c>
      <c r="D79" s="72" t="s">
        <v>93</v>
      </c>
      <c r="E79" s="73" t="s">
        <v>4</v>
      </c>
      <c r="F79" s="73" t="s">
        <v>108</v>
      </c>
      <c r="G79" s="73" t="s">
        <v>108</v>
      </c>
      <c r="H79" s="73" t="s">
        <v>108</v>
      </c>
      <c r="I79" s="73" t="s">
        <v>108</v>
      </c>
      <c r="J79" s="73" t="s">
        <v>108</v>
      </c>
      <c r="K79" s="73" t="s">
        <v>108</v>
      </c>
      <c r="L79" s="74">
        <f t="shared" si="2"/>
        <v>0</v>
      </c>
    </row>
    <row r="80" spans="1:12" x14ac:dyDescent="0.25">
      <c r="A80" s="14">
        <v>36</v>
      </c>
      <c r="B80" s="70" t="s">
        <v>88</v>
      </c>
      <c r="C80" s="71">
        <v>8696</v>
      </c>
      <c r="D80" s="72" t="s">
        <v>34</v>
      </c>
      <c r="E80" s="73" t="s">
        <v>4</v>
      </c>
      <c r="F80" s="73" t="s">
        <v>108</v>
      </c>
      <c r="G80" s="73" t="s">
        <v>108</v>
      </c>
      <c r="H80" s="73" t="s">
        <v>108</v>
      </c>
      <c r="I80" s="73" t="s">
        <v>108</v>
      </c>
      <c r="J80" s="73" t="s">
        <v>108</v>
      </c>
      <c r="K80" s="73" t="s">
        <v>108</v>
      </c>
      <c r="L80" s="74">
        <f t="shared" si="2"/>
        <v>0</v>
      </c>
    </row>
    <row r="81" spans="1:14" x14ac:dyDescent="0.25">
      <c r="A81" s="14">
        <v>37</v>
      </c>
      <c r="B81" s="70" t="s">
        <v>172</v>
      </c>
      <c r="C81" s="71">
        <v>100440</v>
      </c>
      <c r="D81" s="72" t="s">
        <v>92</v>
      </c>
      <c r="E81" s="73" t="s">
        <v>108</v>
      </c>
      <c r="F81" s="73" t="s">
        <v>108</v>
      </c>
      <c r="G81" s="73" t="s">
        <v>108</v>
      </c>
      <c r="H81" s="73" t="s">
        <v>108</v>
      </c>
      <c r="I81" s="73" t="s">
        <v>108</v>
      </c>
      <c r="J81" s="73" t="s">
        <v>4</v>
      </c>
      <c r="K81" s="73" t="s">
        <v>108</v>
      </c>
      <c r="L81" s="74">
        <f t="shared" si="2"/>
        <v>0</v>
      </c>
    </row>
    <row r="82" spans="1:14" x14ac:dyDescent="0.25">
      <c r="A82" s="14">
        <v>38</v>
      </c>
      <c r="B82" s="19" t="s">
        <v>169</v>
      </c>
      <c r="C82" s="16">
        <v>100486</v>
      </c>
      <c r="D82" s="53" t="s">
        <v>93</v>
      </c>
      <c r="E82" s="15" t="s">
        <v>108</v>
      </c>
      <c r="F82" s="15" t="s">
        <v>108</v>
      </c>
      <c r="G82" s="15" t="s">
        <v>108</v>
      </c>
      <c r="H82" s="15" t="s">
        <v>108</v>
      </c>
      <c r="I82" s="15" t="s">
        <v>108</v>
      </c>
      <c r="J82" s="15" t="s">
        <v>4</v>
      </c>
      <c r="K82" s="15" t="s">
        <v>108</v>
      </c>
      <c r="L82" s="36">
        <f t="shared" si="2"/>
        <v>0</v>
      </c>
    </row>
    <row r="83" spans="1:14" x14ac:dyDescent="0.25">
      <c r="A83" s="14">
        <v>39</v>
      </c>
      <c r="B83" s="19" t="s">
        <v>166</v>
      </c>
      <c r="C83" s="16">
        <v>9956</v>
      </c>
      <c r="D83" s="53" t="s">
        <v>92</v>
      </c>
      <c r="E83" s="15" t="s">
        <v>108</v>
      </c>
      <c r="F83" s="15" t="s">
        <v>108</v>
      </c>
      <c r="G83" s="15" t="s">
        <v>108</v>
      </c>
      <c r="H83" s="15" t="s">
        <v>108</v>
      </c>
      <c r="I83" s="15" t="s">
        <v>108</v>
      </c>
      <c r="J83" s="15">
        <v>0</v>
      </c>
      <c r="K83" s="15" t="s">
        <v>108</v>
      </c>
      <c r="L83" s="36">
        <f t="shared" si="2"/>
        <v>0</v>
      </c>
    </row>
    <row r="84" spans="1:14" x14ac:dyDescent="0.25">
      <c r="A84" s="14">
        <v>40</v>
      </c>
      <c r="B84" s="19" t="s">
        <v>152</v>
      </c>
      <c r="C84" s="16" t="s">
        <v>155</v>
      </c>
      <c r="D84" s="53" t="s">
        <v>92</v>
      </c>
      <c r="E84" s="15" t="s">
        <v>108</v>
      </c>
      <c r="F84" s="15" t="s">
        <v>108</v>
      </c>
      <c r="G84" s="15" t="s">
        <v>108</v>
      </c>
      <c r="H84" s="15" t="s">
        <v>108</v>
      </c>
      <c r="I84" s="137" t="s">
        <v>117</v>
      </c>
      <c r="J84" s="15" t="s">
        <v>108</v>
      </c>
      <c r="K84" s="15" t="s">
        <v>108</v>
      </c>
      <c r="L84" s="36">
        <f t="shared" si="2"/>
        <v>0</v>
      </c>
    </row>
    <row r="85" spans="1:14" x14ac:dyDescent="0.25">
      <c r="E85" s="9">
        <v>20</v>
      </c>
      <c r="F85" s="4">
        <v>21</v>
      </c>
      <c r="G85" s="9">
        <v>19</v>
      </c>
      <c r="I85" s="4">
        <v>14</v>
      </c>
      <c r="J85" s="4">
        <v>23</v>
      </c>
      <c r="K85" s="4">
        <v>16</v>
      </c>
      <c r="M85" s="4">
        <f>SUM(E85:L85)</f>
        <v>113</v>
      </c>
      <c r="N85" s="4">
        <v>18.829999999999998</v>
      </c>
    </row>
  </sheetData>
  <sortState ref="B9:L38">
    <sortCondition descending="1" ref="L38"/>
  </sortState>
  <mergeCells count="13">
    <mergeCell ref="A41:L41"/>
    <mergeCell ref="B42:B44"/>
    <mergeCell ref="C42:C44"/>
    <mergeCell ref="L42:L44"/>
    <mergeCell ref="A1:L2"/>
    <mergeCell ref="A4:L4"/>
    <mergeCell ref="B5:B7"/>
    <mergeCell ref="C5:C7"/>
    <mergeCell ref="L5:L7"/>
    <mergeCell ref="G5:H5"/>
    <mergeCell ref="G6:H6"/>
    <mergeCell ref="G42:H42"/>
    <mergeCell ref="G43:H43"/>
  </mergeCells>
  <pageMargins left="0.25" right="0.25" top="0.75" bottom="0.75" header="0.3" footer="0.3"/>
  <pageSetup paperSize="9" scale="6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opLeftCell="A13" zoomScale="130" zoomScaleNormal="130" workbookViewId="0">
      <selection activeCell="J30" sqref="J30"/>
    </sheetView>
  </sheetViews>
  <sheetFormatPr defaultRowHeight="15" x14ac:dyDescent="0.25"/>
  <cols>
    <col min="1" max="1" width="5.42578125" style="9" customWidth="1"/>
    <col min="2" max="2" width="20.28515625" style="4" bestFit="1" customWidth="1"/>
    <col min="3" max="3" width="13.42578125" style="9" customWidth="1"/>
    <col min="4" max="4" width="14.42578125" style="9" customWidth="1"/>
    <col min="5" max="5" width="12.7109375" style="4" customWidth="1"/>
    <col min="6" max="10" width="12.7109375" style="9" customWidth="1"/>
    <col min="11" max="11" width="9.140625" style="9"/>
    <col min="12" max="16384" width="9.140625" style="4"/>
  </cols>
  <sheetData>
    <row r="1" spans="1:12" customFormat="1" ht="23.25" customHeight="1" x14ac:dyDescent="0.25">
      <c r="A1" s="172" t="s">
        <v>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2" customFormat="1" ht="23.25" customHeight="1" x14ac:dyDescent="0.25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2" s="2" customFormat="1" x14ac:dyDescent="0.25">
      <c r="A3" s="5"/>
      <c r="B3" s="5"/>
      <c r="C3" s="11"/>
      <c r="D3" s="5"/>
      <c r="E3" s="5"/>
      <c r="F3" s="11"/>
      <c r="G3" s="11"/>
      <c r="H3" s="11"/>
      <c r="I3" s="11"/>
      <c r="J3" s="11"/>
      <c r="K3" s="5"/>
    </row>
    <row r="4" spans="1:12" s="2" customFormat="1" ht="15.75" thickBot="1" x14ac:dyDescent="0.3">
      <c r="A4" s="162" t="s">
        <v>95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5" spans="1:12" s="2" customFormat="1" ht="15" customHeight="1" thickBot="1" x14ac:dyDescent="0.3">
      <c r="A5" s="1"/>
      <c r="B5" s="163" t="s">
        <v>0</v>
      </c>
      <c r="C5" s="169" t="s">
        <v>94</v>
      </c>
      <c r="D5" s="22" t="s">
        <v>52</v>
      </c>
      <c r="E5" s="43" t="s">
        <v>105</v>
      </c>
      <c r="F5" s="174" t="s">
        <v>134</v>
      </c>
      <c r="G5" s="175"/>
      <c r="H5" s="22" t="s">
        <v>144</v>
      </c>
      <c r="I5" s="22" t="s">
        <v>156</v>
      </c>
      <c r="J5" s="28" t="s">
        <v>173</v>
      </c>
      <c r="K5" s="181" t="s">
        <v>2</v>
      </c>
      <c r="L5" s="69"/>
    </row>
    <row r="6" spans="1:12" s="2" customFormat="1" ht="15" customHeight="1" thickBot="1" x14ac:dyDescent="0.3">
      <c r="A6" s="1"/>
      <c r="B6" s="164"/>
      <c r="C6" s="170"/>
      <c r="D6" s="55">
        <v>400</v>
      </c>
      <c r="E6" s="55">
        <v>400</v>
      </c>
      <c r="F6" s="176" t="s">
        <v>135</v>
      </c>
      <c r="G6" s="177"/>
      <c r="H6" s="55">
        <v>400</v>
      </c>
      <c r="I6" s="55">
        <v>400</v>
      </c>
      <c r="J6" s="29" t="s">
        <v>174</v>
      </c>
      <c r="K6" s="182"/>
      <c r="L6" s="69"/>
    </row>
    <row r="7" spans="1:12" s="2" customFormat="1" ht="15.75" thickBot="1" x14ac:dyDescent="0.3">
      <c r="A7" s="1"/>
      <c r="B7" s="165"/>
      <c r="C7" s="171"/>
      <c r="D7" s="33" t="s">
        <v>53</v>
      </c>
      <c r="E7" s="57" t="s">
        <v>106</v>
      </c>
      <c r="F7" s="99" t="s">
        <v>132</v>
      </c>
      <c r="G7" s="99" t="s">
        <v>133</v>
      </c>
      <c r="H7" s="33" t="s">
        <v>145</v>
      </c>
      <c r="I7" s="34" t="s">
        <v>157</v>
      </c>
      <c r="J7" s="35" t="s">
        <v>175</v>
      </c>
      <c r="K7" s="183"/>
      <c r="L7" s="69"/>
    </row>
    <row r="8" spans="1:12" x14ac:dyDescent="0.25">
      <c r="A8" s="14">
        <v>1</v>
      </c>
      <c r="B8" s="58" t="s">
        <v>16</v>
      </c>
      <c r="C8" s="111" t="s">
        <v>33</v>
      </c>
      <c r="D8" s="79">
        <v>18</v>
      </c>
      <c r="E8" s="79">
        <v>18</v>
      </c>
      <c r="F8" s="112">
        <v>23</v>
      </c>
      <c r="G8" s="67">
        <v>30</v>
      </c>
      <c r="H8" s="116">
        <v>15</v>
      </c>
      <c r="I8" s="67">
        <v>30</v>
      </c>
      <c r="J8" s="67">
        <v>18</v>
      </c>
      <c r="K8" s="113">
        <f t="shared" ref="K8:K23" si="0">SUM(D8:J8)</f>
        <v>152</v>
      </c>
    </row>
    <row r="9" spans="1:12" x14ac:dyDescent="0.25">
      <c r="A9" s="14">
        <v>2</v>
      </c>
      <c r="B9" s="19" t="s">
        <v>14</v>
      </c>
      <c r="C9" s="16" t="s">
        <v>33</v>
      </c>
      <c r="D9" s="23">
        <v>30</v>
      </c>
      <c r="E9" s="23">
        <v>15</v>
      </c>
      <c r="F9" s="76">
        <v>12</v>
      </c>
      <c r="G9" s="36">
        <v>23</v>
      </c>
      <c r="H9" s="102">
        <v>23</v>
      </c>
      <c r="I9" s="36">
        <v>18</v>
      </c>
      <c r="J9" s="36">
        <v>30</v>
      </c>
      <c r="K9" s="32">
        <f t="shared" si="0"/>
        <v>151</v>
      </c>
    </row>
    <row r="10" spans="1:12" x14ac:dyDescent="0.25">
      <c r="A10" s="14">
        <v>3</v>
      </c>
      <c r="B10" s="19" t="s">
        <v>15</v>
      </c>
      <c r="C10" s="16" t="s">
        <v>33</v>
      </c>
      <c r="D10" s="23">
        <v>23</v>
      </c>
      <c r="E10" s="23">
        <v>30</v>
      </c>
      <c r="F10" s="76">
        <v>30</v>
      </c>
      <c r="G10" s="36" t="s">
        <v>4</v>
      </c>
      <c r="H10" s="102">
        <v>30</v>
      </c>
      <c r="I10" s="36">
        <v>23</v>
      </c>
      <c r="J10" s="36" t="s">
        <v>4</v>
      </c>
      <c r="K10" s="32">
        <f t="shared" si="0"/>
        <v>136</v>
      </c>
    </row>
    <row r="11" spans="1:12" x14ac:dyDescent="0.25">
      <c r="A11" s="14">
        <v>4</v>
      </c>
      <c r="B11" s="19" t="s">
        <v>21</v>
      </c>
      <c r="C11" s="16" t="s">
        <v>33</v>
      </c>
      <c r="D11" s="23">
        <v>12</v>
      </c>
      <c r="E11" s="23">
        <v>8</v>
      </c>
      <c r="F11" s="76">
        <v>18</v>
      </c>
      <c r="G11" s="36">
        <v>18</v>
      </c>
      <c r="H11" s="102">
        <v>18</v>
      </c>
      <c r="I11" s="36" t="s">
        <v>4</v>
      </c>
      <c r="J11" s="36" t="s">
        <v>108</v>
      </c>
      <c r="K11" s="32">
        <f t="shared" si="0"/>
        <v>74</v>
      </c>
    </row>
    <row r="12" spans="1:12" x14ac:dyDescent="0.25">
      <c r="A12" s="14">
        <v>5</v>
      </c>
      <c r="B12" s="19" t="s">
        <v>28</v>
      </c>
      <c r="C12" s="16" t="s">
        <v>33</v>
      </c>
      <c r="D12" s="23" t="s">
        <v>4</v>
      </c>
      <c r="E12" s="23" t="s">
        <v>108</v>
      </c>
      <c r="F12" s="76">
        <v>15</v>
      </c>
      <c r="G12" s="36">
        <v>15</v>
      </c>
      <c r="H12" s="102">
        <v>10</v>
      </c>
      <c r="I12" s="36">
        <v>12</v>
      </c>
      <c r="J12" s="36" t="s">
        <v>4</v>
      </c>
      <c r="K12" s="32">
        <f t="shared" si="0"/>
        <v>52</v>
      </c>
    </row>
    <row r="13" spans="1:12" x14ac:dyDescent="0.25">
      <c r="A13" s="14">
        <v>6</v>
      </c>
      <c r="B13" s="19" t="s">
        <v>24</v>
      </c>
      <c r="C13" s="16" t="s">
        <v>33</v>
      </c>
      <c r="D13" s="23">
        <v>8</v>
      </c>
      <c r="E13" s="23">
        <v>12</v>
      </c>
      <c r="F13" s="76" t="s">
        <v>108</v>
      </c>
      <c r="G13" s="36" t="s">
        <v>108</v>
      </c>
      <c r="H13" s="141" t="s">
        <v>117</v>
      </c>
      <c r="I13" s="36" t="s">
        <v>4</v>
      </c>
      <c r="J13" s="36">
        <v>23</v>
      </c>
      <c r="K13" s="32">
        <f t="shared" si="0"/>
        <v>43</v>
      </c>
    </row>
    <row r="14" spans="1:12" x14ac:dyDescent="0.25">
      <c r="A14" s="14">
        <v>7</v>
      </c>
      <c r="B14" s="19" t="s">
        <v>29</v>
      </c>
      <c r="C14" s="16" t="s">
        <v>33</v>
      </c>
      <c r="D14" s="23" t="s">
        <v>4</v>
      </c>
      <c r="E14" s="23">
        <v>7</v>
      </c>
      <c r="F14" s="76" t="s">
        <v>4</v>
      </c>
      <c r="G14" s="36" t="s">
        <v>4</v>
      </c>
      <c r="H14" s="102">
        <v>12</v>
      </c>
      <c r="I14" s="36">
        <v>15</v>
      </c>
      <c r="J14" s="36" t="s">
        <v>4</v>
      </c>
      <c r="K14" s="32">
        <f t="shared" si="0"/>
        <v>34</v>
      </c>
    </row>
    <row r="15" spans="1:12" x14ac:dyDescent="0.25">
      <c r="A15" s="14">
        <v>8</v>
      </c>
      <c r="B15" s="19" t="s">
        <v>114</v>
      </c>
      <c r="C15" s="16" t="s">
        <v>33</v>
      </c>
      <c r="D15" s="23" t="s">
        <v>108</v>
      </c>
      <c r="E15" s="23">
        <v>23</v>
      </c>
      <c r="F15" s="76" t="s">
        <v>108</v>
      </c>
      <c r="G15" s="36" t="s">
        <v>108</v>
      </c>
      <c r="H15" s="102" t="s">
        <v>108</v>
      </c>
      <c r="I15" s="36" t="s">
        <v>108</v>
      </c>
      <c r="J15" s="36" t="s">
        <v>108</v>
      </c>
      <c r="K15" s="32">
        <f t="shared" si="0"/>
        <v>23</v>
      </c>
    </row>
    <row r="16" spans="1:12" x14ac:dyDescent="0.25">
      <c r="A16" s="14">
        <v>9</v>
      </c>
      <c r="B16" s="19" t="s">
        <v>22</v>
      </c>
      <c r="C16" s="16" t="s">
        <v>33</v>
      </c>
      <c r="D16" s="23">
        <v>10</v>
      </c>
      <c r="E16" s="23">
        <v>9</v>
      </c>
      <c r="F16" s="76" t="s">
        <v>108</v>
      </c>
      <c r="G16" s="36" t="s">
        <v>108</v>
      </c>
      <c r="H16" s="102" t="s">
        <v>108</v>
      </c>
      <c r="I16" s="36" t="s">
        <v>108</v>
      </c>
      <c r="J16" s="36" t="s">
        <v>108</v>
      </c>
      <c r="K16" s="32">
        <f t="shared" si="0"/>
        <v>19</v>
      </c>
    </row>
    <row r="17" spans="1:14" x14ac:dyDescent="0.25">
      <c r="A17" s="14">
        <v>10</v>
      </c>
      <c r="B17" s="19" t="s">
        <v>19</v>
      </c>
      <c r="C17" s="16" t="s">
        <v>33</v>
      </c>
      <c r="D17" s="23">
        <v>15</v>
      </c>
      <c r="E17" s="23" t="s">
        <v>4</v>
      </c>
      <c r="F17" s="76" t="s">
        <v>4</v>
      </c>
      <c r="G17" s="36" t="s">
        <v>4</v>
      </c>
      <c r="H17" s="102" t="s">
        <v>108</v>
      </c>
      <c r="I17" s="36" t="s">
        <v>108</v>
      </c>
      <c r="J17" s="36" t="s">
        <v>108</v>
      </c>
      <c r="K17" s="32">
        <f t="shared" si="0"/>
        <v>15</v>
      </c>
    </row>
    <row r="18" spans="1:14" x14ac:dyDescent="0.25">
      <c r="A18" s="14">
        <v>11</v>
      </c>
      <c r="B18" s="19" t="s">
        <v>27</v>
      </c>
      <c r="C18" s="16" t="s">
        <v>33</v>
      </c>
      <c r="D18" s="23">
        <v>6</v>
      </c>
      <c r="E18" s="140" t="s">
        <v>117</v>
      </c>
      <c r="F18" s="76" t="s">
        <v>108</v>
      </c>
      <c r="G18" s="36" t="s">
        <v>108</v>
      </c>
      <c r="H18" s="102" t="s">
        <v>108</v>
      </c>
      <c r="I18" s="36">
        <v>9</v>
      </c>
      <c r="J18" s="36" t="s">
        <v>4</v>
      </c>
      <c r="K18" s="32">
        <f t="shared" si="0"/>
        <v>15</v>
      </c>
    </row>
    <row r="19" spans="1:14" x14ac:dyDescent="0.25">
      <c r="A19" s="14">
        <v>12</v>
      </c>
      <c r="B19" s="19" t="s">
        <v>181</v>
      </c>
      <c r="C19" s="16" t="s">
        <v>33</v>
      </c>
      <c r="D19" s="23" t="s">
        <v>108</v>
      </c>
      <c r="E19" s="23" t="s">
        <v>108</v>
      </c>
      <c r="F19" s="76" t="s">
        <v>108</v>
      </c>
      <c r="G19" s="36" t="s">
        <v>108</v>
      </c>
      <c r="H19" s="102" t="s">
        <v>108</v>
      </c>
      <c r="I19" s="36" t="s">
        <v>108</v>
      </c>
      <c r="J19" s="36">
        <v>15</v>
      </c>
      <c r="K19" s="32">
        <f t="shared" si="0"/>
        <v>15</v>
      </c>
    </row>
    <row r="20" spans="1:14" x14ac:dyDescent="0.25">
      <c r="A20" s="14">
        <v>13</v>
      </c>
      <c r="B20" s="19" t="s">
        <v>32</v>
      </c>
      <c r="C20" s="16" t="s">
        <v>33</v>
      </c>
      <c r="D20" s="23" t="s">
        <v>4</v>
      </c>
      <c r="E20" s="23">
        <v>10</v>
      </c>
      <c r="F20" s="76" t="s">
        <v>4</v>
      </c>
      <c r="G20" s="36" t="s">
        <v>4</v>
      </c>
      <c r="H20" s="102" t="s">
        <v>108</v>
      </c>
      <c r="I20" s="36" t="s">
        <v>108</v>
      </c>
      <c r="J20" s="36" t="s">
        <v>108</v>
      </c>
      <c r="K20" s="32">
        <f t="shared" si="0"/>
        <v>10</v>
      </c>
    </row>
    <row r="21" spans="1:14" x14ac:dyDescent="0.25">
      <c r="A21" s="14">
        <v>14</v>
      </c>
      <c r="B21" s="19" t="s">
        <v>147</v>
      </c>
      <c r="C21" s="16" t="s">
        <v>33</v>
      </c>
      <c r="D21" s="23" t="s">
        <v>108</v>
      </c>
      <c r="E21" s="23" t="s">
        <v>108</v>
      </c>
      <c r="F21" s="76" t="s">
        <v>108</v>
      </c>
      <c r="G21" s="36" t="s">
        <v>108</v>
      </c>
      <c r="H21" s="141" t="s">
        <v>117</v>
      </c>
      <c r="I21" s="36">
        <v>10</v>
      </c>
      <c r="J21" s="36" t="s">
        <v>108</v>
      </c>
      <c r="K21" s="32">
        <f t="shared" si="0"/>
        <v>10</v>
      </c>
    </row>
    <row r="22" spans="1:14" x14ac:dyDescent="0.25">
      <c r="A22" s="14">
        <v>15</v>
      </c>
      <c r="B22" s="70" t="s">
        <v>23</v>
      </c>
      <c r="C22" s="71" t="s">
        <v>33</v>
      </c>
      <c r="D22" s="80">
        <v>9</v>
      </c>
      <c r="E22" s="80" t="s">
        <v>108</v>
      </c>
      <c r="F22" s="109" t="s">
        <v>4</v>
      </c>
      <c r="G22" s="74" t="s">
        <v>4</v>
      </c>
      <c r="H22" s="115" t="s">
        <v>108</v>
      </c>
      <c r="I22" s="74" t="s">
        <v>108</v>
      </c>
      <c r="J22" s="74" t="s">
        <v>108</v>
      </c>
      <c r="K22" s="21">
        <f t="shared" si="0"/>
        <v>9</v>
      </c>
    </row>
    <row r="23" spans="1:14" x14ac:dyDescent="0.25">
      <c r="A23" s="14">
        <v>16</v>
      </c>
      <c r="B23" s="19" t="s">
        <v>26</v>
      </c>
      <c r="C23" s="16" t="s">
        <v>33</v>
      </c>
      <c r="D23" s="23">
        <v>7</v>
      </c>
      <c r="E23" s="23" t="s">
        <v>108</v>
      </c>
      <c r="F23" s="76" t="s">
        <v>108</v>
      </c>
      <c r="G23" s="36" t="s">
        <v>108</v>
      </c>
      <c r="H23" s="102" t="s">
        <v>108</v>
      </c>
      <c r="I23" s="36" t="s">
        <v>108</v>
      </c>
      <c r="J23" s="36" t="s">
        <v>108</v>
      </c>
      <c r="K23" s="26">
        <f t="shared" si="0"/>
        <v>7</v>
      </c>
    </row>
    <row r="24" spans="1:14" ht="15.75" x14ac:dyDescent="0.25">
      <c r="A24" s="6"/>
      <c r="B24" s="7"/>
      <c r="C24" s="6"/>
      <c r="D24" s="13">
        <v>13</v>
      </c>
      <c r="E24" s="13">
        <v>10</v>
      </c>
      <c r="F24" s="13"/>
      <c r="G24" s="13">
        <v>9</v>
      </c>
      <c r="H24" s="13">
        <v>6</v>
      </c>
      <c r="I24" s="13">
        <v>9</v>
      </c>
      <c r="J24" s="123">
        <v>7</v>
      </c>
      <c r="K24" s="6"/>
      <c r="L24" s="8"/>
      <c r="M24" s="143">
        <f>SUM(D24:L24)</f>
        <v>54</v>
      </c>
      <c r="N24" s="4">
        <v>9</v>
      </c>
    </row>
    <row r="25" spans="1:14" ht="15.75" thickBot="1" x14ac:dyDescent="0.3">
      <c r="A25" s="162" t="s">
        <v>98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</row>
    <row r="26" spans="1:14" s="2" customFormat="1" ht="15" customHeight="1" thickBot="1" x14ac:dyDescent="0.3">
      <c r="A26" s="41"/>
      <c r="B26" s="163" t="s">
        <v>5</v>
      </c>
      <c r="C26" s="169" t="s">
        <v>94</v>
      </c>
      <c r="D26" s="22" t="s">
        <v>52</v>
      </c>
      <c r="E26" s="43" t="s">
        <v>105</v>
      </c>
      <c r="F26" s="174" t="s">
        <v>134</v>
      </c>
      <c r="G26" s="175"/>
      <c r="H26" s="22" t="s">
        <v>144</v>
      </c>
      <c r="I26" s="22" t="s">
        <v>156</v>
      </c>
      <c r="J26" s="22" t="s">
        <v>173</v>
      </c>
      <c r="K26" s="166" t="s">
        <v>2</v>
      </c>
    </row>
    <row r="27" spans="1:14" s="2" customFormat="1" ht="15" customHeight="1" thickBot="1" x14ac:dyDescent="0.3">
      <c r="A27" s="41"/>
      <c r="B27" s="164"/>
      <c r="C27" s="170"/>
      <c r="D27" s="55">
        <v>400</v>
      </c>
      <c r="E27" s="55">
        <v>400</v>
      </c>
      <c r="F27" s="176" t="s">
        <v>135</v>
      </c>
      <c r="G27" s="177"/>
      <c r="H27" s="55">
        <v>400</v>
      </c>
      <c r="I27" s="55">
        <v>400</v>
      </c>
      <c r="J27" s="55" t="s">
        <v>174</v>
      </c>
      <c r="K27" s="167"/>
    </row>
    <row r="28" spans="1:14" s="2" customFormat="1" ht="15.75" thickBot="1" x14ac:dyDescent="0.3">
      <c r="A28" s="41"/>
      <c r="B28" s="165"/>
      <c r="C28" s="171"/>
      <c r="D28" s="33" t="s">
        <v>53</v>
      </c>
      <c r="E28" s="57" t="s">
        <v>106</v>
      </c>
      <c r="F28" s="99" t="s">
        <v>132</v>
      </c>
      <c r="G28" s="99" t="s">
        <v>133</v>
      </c>
      <c r="H28" s="33" t="s">
        <v>145</v>
      </c>
      <c r="I28" s="34" t="s">
        <v>157</v>
      </c>
      <c r="J28" s="35" t="s">
        <v>175</v>
      </c>
      <c r="K28" s="168"/>
    </row>
    <row r="29" spans="1:14" x14ac:dyDescent="0.25">
      <c r="A29" s="14">
        <v>1</v>
      </c>
      <c r="B29" s="19" t="s">
        <v>17</v>
      </c>
      <c r="C29" s="16" t="s">
        <v>35</v>
      </c>
      <c r="D29" s="23">
        <v>30</v>
      </c>
      <c r="E29" s="76">
        <v>15</v>
      </c>
      <c r="F29" s="36">
        <v>12</v>
      </c>
      <c r="G29" s="102" t="s">
        <v>4</v>
      </c>
      <c r="H29" s="36">
        <v>15</v>
      </c>
      <c r="I29" s="102">
        <v>18</v>
      </c>
      <c r="J29" s="36">
        <v>18</v>
      </c>
      <c r="K29" s="26">
        <f t="shared" ref="K29" si="1">SUM(D29:J29)</f>
        <v>108</v>
      </c>
    </row>
    <row r="30" spans="1:14" x14ac:dyDescent="0.25">
      <c r="A30" s="14">
        <v>2</v>
      </c>
      <c r="B30" s="19" t="s">
        <v>25</v>
      </c>
      <c r="C30" s="16" t="s">
        <v>35</v>
      </c>
      <c r="D30" s="23">
        <v>15</v>
      </c>
      <c r="E30" s="76">
        <v>10</v>
      </c>
      <c r="F30" s="134">
        <v>18</v>
      </c>
      <c r="G30" s="76">
        <v>18</v>
      </c>
      <c r="H30" s="36">
        <v>10</v>
      </c>
      <c r="I30" s="102">
        <v>15</v>
      </c>
      <c r="J30" s="36" t="s">
        <v>4</v>
      </c>
      <c r="K30" s="26">
        <f t="shared" ref="K30:K37" si="2">SUM(D30:J30)</f>
        <v>86</v>
      </c>
    </row>
    <row r="31" spans="1:14" x14ac:dyDescent="0.25">
      <c r="A31" s="14">
        <v>3</v>
      </c>
      <c r="B31" s="19" t="s">
        <v>20</v>
      </c>
      <c r="C31" s="16" t="s">
        <v>35</v>
      </c>
      <c r="D31" s="23">
        <v>18</v>
      </c>
      <c r="E31" s="76">
        <v>12</v>
      </c>
      <c r="F31" s="36">
        <v>15</v>
      </c>
      <c r="G31" s="102">
        <v>15</v>
      </c>
      <c r="H31" s="36">
        <v>12</v>
      </c>
      <c r="I31" s="102" t="s">
        <v>4</v>
      </c>
      <c r="J31" s="36" t="s">
        <v>4</v>
      </c>
      <c r="K31" s="26">
        <f t="shared" si="2"/>
        <v>72</v>
      </c>
    </row>
    <row r="32" spans="1:14" x14ac:dyDescent="0.25">
      <c r="A32" s="14">
        <v>4</v>
      </c>
      <c r="B32" s="19" t="s">
        <v>18</v>
      </c>
      <c r="C32" s="16" t="s">
        <v>35</v>
      </c>
      <c r="D32" s="23">
        <v>23</v>
      </c>
      <c r="E32" s="76" t="s">
        <v>108</v>
      </c>
      <c r="F32" s="36" t="s">
        <v>108</v>
      </c>
      <c r="G32" s="102" t="s">
        <v>108</v>
      </c>
      <c r="H32" s="36" t="s">
        <v>108</v>
      </c>
      <c r="I32" s="102" t="s">
        <v>108</v>
      </c>
      <c r="J32" s="36" t="s">
        <v>108</v>
      </c>
      <c r="K32" s="26">
        <f t="shared" si="2"/>
        <v>23</v>
      </c>
    </row>
    <row r="33" spans="1:14" x14ac:dyDescent="0.25">
      <c r="A33" s="14">
        <v>5</v>
      </c>
      <c r="B33" s="19" t="s">
        <v>183</v>
      </c>
      <c r="C33" s="16" t="s">
        <v>35</v>
      </c>
      <c r="D33" s="23" t="s">
        <v>108</v>
      </c>
      <c r="E33" s="53" t="s">
        <v>108</v>
      </c>
      <c r="F33" s="134" t="s">
        <v>108</v>
      </c>
      <c r="G33" s="102" t="s">
        <v>108</v>
      </c>
      <c r="H33" s="36" t="s">
        <v>108</v>
      </c>
      <c r="I33" s="102" t="s">
        <v>108</v>
      </c>
      <c r="J33" s="36">
        <v>23</v>
      </c>
      <c r="K33" s="26">
        <f t="shared" si="2"/>
        <v>23</v>
      </c>
    </row>
    <row r="34" spans="1:14" x14ac:dyDescent="0.25">
      <c r="A34" s="14">
        <v>6</v>
      </c>
      <c r="B34" s="19" t="s">
        <v>31</v>
      </c>
      <c r="C34" s="16" t="s">
        <v>35</v>
      </c>
      <c r="D34" s="23" t="s">
        <v>4</v>
      </c>
      <c r="E34" s="76" t="s">
        <v>108</v>
      </c>
      <c r="F34" s="36">
        <v>10</v>
      </c>
      <c r="G34" s="102">
        <v>12</v>
      </c>
      <c r="H34" s="138" t="s">
        <v>117</v>
      </c>
      <c r="I34" s="102" t="s">
        <v>108</v>
      </c>
      <c r="J34" s="36" t="s">
        <v>108</v>
      </c>
      <c r="K34" s="26">
        <f t="shared" si="2"/>
        <v>22</v>
      </c>
    </row>
    <row r="35" spans="1:14" x14ac:dyDescent="0.25">
      <c r="A35" s="14">
        <v>7</v>
      </c>
      <c r="B35" s="19" t="s">
        <v>137</v>
      </c>
      <c r="C35" s="16" t="s">
        <v>35</v>
      </c>
      <c r="D35" s="23" t="s">
        <v>108</v>
      </c>
      <c r="E35" s="134" t="s">
        <v>108</v>
      </c>
      <c r="F35" s="102" t="s">
        <v>108</v>
      </c>
      <c r="G35" s="36" t="s">
        <v>108</v>
      </c>
      <c r="H35" s="102" t="s">
        <v>108</v>
      </c>
      <c r="I35" s="36">
        <v>12</v>
      </c>
      <c r="J35" s="36" t="s">
        <v>108</v>
      </c>
      <c r="K35" s="32">
        <f t="shared" si="2"/>
        <v>12</v>
      </c>
    </row>
    <row r="36" spans="1:14" x14ac:dyDescent="0.25">
      <c r="A36" s="14">
        <v>8</v>
      </c>
      <c r="B36" s="19" t="s">
        <v>185</v>
      </c>
      <c r="C36" s="16" t="s">
        <v>35</v>
      </c>
      <c r="D36" s="23" t="s">
        <v>108</v>
      </c>
      <c r="E36" s="23" t="s">
        <v>108</v>
      </c>
      <c r="F36" s="76" t="s">
        <v>108</v>
      </c>
      <c r="G36" s="36" t="s">
        <v>108</v>
      </c>
      <c r="H36" s="102" t="s">
        <v>108</v>
      </c>
      <c r="I36" s="36" t="s">
        <v>108</v>
      </c>
      <c r="J36" s="36" t="s">
        <v>4</v>
      </c>
      <c r="K36" s="32">
        <f t="shared" si="2"/>
        <v>0</v>
      </c>
    </row>
    <row r="37" spans="1:14" ht="15.75" thickBot="1" x14ac:dyDescent="0.3">
      <c r="A37" s="14">
        <v>9</v>
      </c>
      <c r="B37" s="20" t="s">
        <v>30</v>
      </c>
      <c r="C37" s="18" t="s">
        <v>35</v>
      </c>
      <c r="D37" s="24" t="s">
        <v>4</v>
      </c>
      <c r="E37" s="77" t="s">
        <v>108</v>
      </c>
      <c r="F37" s="37" t="s">
        <v>108</v>
      </c>
      <c r="G37" s="103" t="s">
        <v>108</v>
      </c>
      <c r="H37" s="37" t="s">
        <v>108</v>
      </c>
      <c r="I37" s="103" t="s">
        <v>108</v>
      </c>
      <c r="J37" s="37" t="s">
        <v>108</v>
      </c>
      <c r="K37" s="27">
        <f t="shared" si="2"/>
        <v>0</v>
      </c>
    </row>
    <row r="38" spans="1:14" x14ac:dyDescent="0.25">
      <c r="D38" s="12">
        <v>6</v>
      </c>
      <c r="E38" s="155">
        <v>3</v>
      </c>
      <c r="F38" s="12"/>
      <c r="G38" s="12">
        <v>4</v>
      </c>
      <c r="H38" s="12">
        <v>3</v>
      </c>
      <c r="I38" s="12">
        <v>4</v>
      </c>
      <c r="J38" s="12">
        <v>4</v>
      </c>
      <c r="K38" s="12"/>
      <c r="L38" s="155"/>
      <c r="M38" s="155">
        <v>24</v>
      </c>
      <c r="N38" s="155">
        <v>4</v>
      </c>
    </row>
  </sheetData>
  <sortState ref="B30:K37">
    <sortCondition descending="1" ref="K37"/>
  </sortState>
  <mergeCells count="13">
    <mergeCell ref="B26:B28"/>
    <mergeCell ref="C26:C28"/>
    <mergeCell ref="K26:K28"/>
    <mergeCell ref="A25:K25"/>
    <mergeCell ref="A1:K2"/>
    <mergeCell ref="A4:K4"/>
    <mergeCell ref="B5:B7"/>
    <mergeCell ref="C5:C7"/>
    <mergeCell ref="K5:K7"/>
    <mergeCell ref="F5:G5"/>
    <mergeCell ref="F6:G6"/>
    <mergeCell ref="F26:G26"/>
    <mergeCell ref="F27:G27"/>
  </mergeCells>
  <pageMargins left="0.25" right="0.25" top="0.75" bottom="0.75" header="0.3" footer="0.3"/>
  <pageSetup paperSize="9" scale="9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zoomScale="130" zoomScaleNormal="130" workbookViewId="0">
      <selection activeCell="A6" sqref="A6"/>
    </sheetView>
  </sheetViews>
  <sheetFormatPr defaultRowHeight="15" x14ac:dyDescent="0.25"/>
  <cols>
    <col min="1" max="1" width="5.42578125" style="9" customWidth="1"/>
    <col min="2" max="2" width="20.28515625" style="4" bestFit="1" customWidth="1"/>
    <col min="3" max="3" width="13.42578125" style="9" customWidth="1"/>
    <col min="4" max="4" width="14.42578125" style="9" customWidth="1"/>
    <col min="5" max="5" width="12.7109375" style="4" customWidth="1"/>
    <col min="6" max="10" width="12.7109375" style="9" customWidth="1"/>
    <col min="11" max="11" width="9.140625" style="9"/>
    <col min="12" max="16384" width="9.140625" style="4"/>
  </cols>
  <sheetData>
    <row r="1" spans="1:12" customFormat="1" ht="23.25" customHeight="1" x14ac:dyDescent="0.25">
      <c r="A1" s="172" t="s">
        <v>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2" customFormat="1" ht="23.25" customHeight="1" x14ac:dyDescent="0.25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2" s="2" customFormat="1" x14ac:dyDescent="0.25">
      <c r="A3" s="5"/>
      <c r="B3" s="5"/>
      <c r="C3" s="11"/>
      <c r="D3" s="5"/>
      <c r="E3" s="5"/>
      <c r="F3" s="11"/>
      <c r="G3" s="11"/>
      <c r="H3" s="11"/>
      <c r="I3" s="11"/>
      <c r="J3" s="11"/>
      <c r="K3" s="5"/>
    </row>
    <row r="4" spans="1:12" s="2" customFormat="1" ht="15.75" thickBot="1" x14ac:dyDescent="0.3">
      <c r="A4" s="162" t="s">
        <v>96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5" spans="1:12" s="2" customFormat="1" ht="15" customHeight="1" thickBot="1" x14ac:dyDescent="0.3">
      <c r="A5" s="41"/>
      <c r="B5" s="163" t="s">
        <v>0</v>
      </c>
      <c r="C5" s="169" t="s">
        <v>94</v>
      </c>
      <c r="D5" s="22" t="s">
        <v>52</v>
      </c>
      <c r="E5" s="43" t="s">
        <v>105</v>
      </c>
      <c r="F5" s="174" t="s">
        <v>134</v>
      </c>
      <c r="G5" s="175"/>
      <c r="H5" s="22" t="s">
        <v>144</v>
      </c>
      <c r="I5" s="22" t="s">
        <v>156</v>
      </c>
      <c r="J5" s="28" t="s">
        <v>173</v>
      </c>
      <c r="K5" s="181" t="s">
        <v>2</v>
      </c>
      <c r="L5" s="69"/>
    </row>
    <row r="6" spans="1:12" s="2" customFormat="1" ht="15" customHeight="1" thickBot="1" x14ac:dyDescent="0.3">
      <c r="A6" s="41"/>
      <c r="B6" s="164"/>
      <c r="C6" s="170"/>
      <c r="D6" s="55">
        <v>400</v>
      </c>
      <c r="E6" s="55">
        <v>400</v>
      </c>
      <c r="F6" s="176" t="s">
        <v>135</v>
      </c>
      <c r="G6" s="177"/>
      <c r="H6" s="55">
        <v>400</v>
      </c>
      <c r="I6" s="55">
        <v>400</v>
      </c>
      <c r="J6" s="29" t="s">
        <v>174</v>
      </c>
      <c r="K6" s="182"/>
      <c r="L6" s="69"/>
    </row>
    <row r="7" spans="1:12" s="2" customFormat="1" ht="15.75" thickBot="1" x14ac:dyDescent="0.3">
      <c r="A7" s="41"/>
      <c r="B7" s="165"/>
      <c r="C7" s="171"/>
      <c r="D7" s="33" t="s">
        <v>53</v>
      </c>
      <c r="E7" s="57" t="s">
        <v>106</v>
      </c>
      <c r="F7" s="99" t="s">
        <v>132</v>
      </c>
      <c r="G7" s="99" t="s">
        <v>133</v>
      </c>
      <c r="H7" s="33" t="s">
        <v>145</v>
      </c>
      <c r="I7" s="34" t="s">
        <v>157</v>
      </c>
      <c r="J7" s="35" t="s">
        <v>175</v>
      </c>
      <c r="K7" s="183"/>
      <c r="L7" s="69"/>
    </row>
    <row r="8" spans="1:12" x14ac:dyDescent="0.25">
      <c r="A8" s="14">
        <v>1</v>
      </c>
      <c r="B8" s="30" t="s">
        <v>38</v>
      </c>
      <c r="C8" s="38" t="s">
        <v>33</v>
      </c>
      <c r="D8" s="31">
        <v>18</v>
      </c>
      <c r="E8" s="31">
        <v>18</v>
      </c>
      <c r="F8" s="75">
        <v>23</v>
      </c>
      <c r="G8" s="40">
        <v>30</v>
      </c>
      <c r="H8" s="101" t="s">
        <v>108</v>
      </c>
      <c r="I8" s="40">
        <v>30</v>
      </c>
      <c r="J8" s="40">
        <v>18</v>
      </c>
      <c r="K8" s="32">
        <f t="shared" ref="K8:K27" si="0">SUM(D8:J8)</f>
        <v>137</v>
      </c>
    </row>
    <row r="9" spans="1:12" x14ac:dyDescent="0.25">
      <c r="A9" s="14">
        <v>2</v>
      </c>
      <c r="B9" s="19" t="s">
        <v>37</v>
      </c>
      <c r="C9" s="16" t="s">
        <v>33</v>
      </c>
      <c r="D9" s="23">
        <v>23</v>
      </c>
      <c r="E9" s="23">
        <v>30</v>
      </c>
      <c r="F9" s="76">
        <v>30</v>
      </c>
      <c r="G9" s="36" t="s">
        <v>4</v>
      </c>
      <c r="H9" s="102">
        <v>30</v>
      </c>
      <c r="I9" s="36">
        <v>23</v>
      </c>
      <c r="J9" s="36" t="s">
        <v>4</v>
      </c>
      <c r="K9" s="32">
        <f t="shared" si="0"/>
        <v>136</v>
      </c>
    </row>
    <row r="10" spans="1:12" x14ac:dyDescent="0.25">
      <c r="A10" s="14">
        <v>3</v>
      </c>
      <c r="B10" s="19" t="s">
        <v>36</v>
      </c>
      <c r="C10" s="16" t="s">
        <v>33</v>
      </c>
      <c r="D10" s="23">
        <v>30</v>
      </c>
      <c r="E10" s="23" t="s">
        <v>108</v>
      </c>
      <c r="F10" s="76">
        <v>12</v>
      </c>
      <c r="G10" s="36">
        <v>23</v>
      </c>
      <c r="H10" s="102">
        <v>23</v>
      </c>
      <c r="I10" s="36">
        <v>18</v>
      </c>
      <c r="J10" s="36">
        <v>30</v>
      </c>
      <c r="K10" s="32">
        <f t="shared" si="0"/>
        <v>136</v>
      </c>
    </row>
    <row r="11" spans="1:12" x14ac:dyDescent="0.25">
      <c r="A11" s="14">
        <v>4</v>
      </c>
      <c r="B11" s="19" t="s">
        <v>43</v>
      </c>
      <c r="C11" s="16" t="s">
        <v>33</v>
      </c>
      <c r="D11" s="23">
        <v>12</v>
      </c>
      <c r="E11" s="23">
        <v>8</v>
      </c>
      <c r="F11" s="76">
        <v>18</v>
      </c>
      <c r="G11" s="36">
        <v>18</v>
      </c>
      <c r="H11" s="102">
        <v>18</v>
      </c>
      <c r="I11" s="36" t="s">
        <v>4</v>
      </c>
      <c r="J11" s="36" t="s">
        <v>108</v>
      </c>
      <c r="K11" s="32">
        <f t="shared" si="0"/>
        <v>74</v>
      </c>
    </row>
    <row r="12" spans="1:12" x14ac:dyDescent="0.25">
      <c r="A12" s="14">
        <v>5</v>
      </c>
      <c r="B12" s="19" t="s">
        <v>48</v>
      </c>
      <c r="C12" s="16" t="s">
        <v>33</v>
      </c>
      <c r="D12" s="23" t="s">
        <v>4</v>
      </c>
      <c r="E12" s="23" t="s">
        <v>108</v>
      </c>
      <c r="F12" s="76">
        <v>15</v>
      </c>
      <c r="G12" s="36">
        <v>15</v>
      </c>
      <c r="H12" s="102">
        <v>10</v>
      </c>
      <c r="I12" s="36">
        <v>12</v>
      </c>
      <c r="J12" s="36" t="s">
        <v>4</v>
      </c>
      <c r="K12" s="32">
        <f t="shared" si="0"/>
        <v>52</v>
      </c>
    </row>
    <row r="13" spans="1:12" x14ac:dyDescent="0.25">
      <c r="A13" s="14">
        <v>6</v>
      </c>
      <c r="B13" s="19" t="s">
        <v>46</v>
      </c>
      <c r="C13" s="16" t="s">
        <v>33</v>
      </c>
      <c r="D13" s="23">
        <v>8</v>
      </c>
      <c r="E13" s="23">
        <v>12</v>
      </c>
      <c r="F13" s="76" t="s">
        <v>108</v>
      </c>
      <c r="G13" s="36" t="s">
        <v>108</v>
      </c>
      <c r="H13" s="141" t="s">
        <v>117</v>
      </c>
      <c r="I13" s="36" t="s">
        <v>4</v>
      </c>
      <c r="J13" s="36">
        <v>23</v>
      </c>
      <c r="K13" s="32">
        <f t="shared" si="0"/>
        <v>43</v>
      </c>
    </row>
    <row r="14" spans="1:12" x14ac:dyDescent="0.25">
      <c r="A14" s="14">
        <v>7</v>
      </c>
      <c r="B14" s="19" t="s">
        <v>91</v>
      </c>
      <c r="C14" s="16" t="s">
        <v>33</v>
      </c>
      <c r="D14" s="23" t="s">
        <v>108</v>
      </c>
      <c r="E14" s="23" t="s">
        <v>108</v>
      </c>
      <c r="F14" s="76" t="s">
        <v>108</v>
      </c>
      <c r="G14" s="36" t="s">
        <v>108</v>
      </c>
      <c r="H14" s="102">
        <v>12</v>
      </c>
      <c r="I14" s="36">
        <v>15</v>
      </c>
      <c r="J14" s="36" t="s">
        <v>4</v>
      </c>
      <c r="K14" s="32">
        <f t="shared" si="0"/>
        <v>27</v>
      </c>
    </row>
    <row r="15" spans="1:12" x14ac:dyDescent="0.25">
      <c r="A15" s="14">
        <v>8</v>
      </c>
      <c r="B15" s="19" t="s">
        <v>118</v>
      </c>
      <c r="C15" s="16" t="s">
        <v>33</v>
      </c>
      <c r="D15" s="23" t="s">
        <v>108</v>
      </c>
      <c r="E15" s="23">
        <v>23</v>
      </c>
      <c r="F15" s="76" t="s">
        <v>108</v>
      </c>
      <c r="G15" s="36" t="s">
        <v>108</v>
      </c>
      <c r="H15" s="102" t="s">
        <v>108</v>
      </c>
      <c r="I15" s="36" t="s">
        <v>108</v>
      </c>
      <c r="J15" s="36" t="s">
        <v>108</v>
      </c>
      <c r="K15" s="32">
        <f t="shared" si="0"/>
        <v>23</v>
      </c>
    </row>
    <row r="16" spans="1:12" x14ac:dyDescent="0.25">
      <c r="A16" s="14">
        <v>9</v>
      </c>
      <c r="B16" s="19" t="s">
        <v>7</v>
      </c>
      <c r="C16" s="16" t="s">
        <v>33</v>
      </c>
      <c r="D16" s="23" t="s">
        <v>4</v>
      </c>
      <c r="E16" s="23">
        <v>10</v>
      </c>
      <c r="F16" s="76" t="s">
        <v>4</v>
      </c>
      <c r="G16" s="36" t="s">
        <v>4</v>
      </c>
      <c r="H16" s="141" t="s">
        <v>117</v>
      </c>
      <c r="I16" s="36">
        <v>10</v>
      </c>
      <c r="J16" s="36" t="s">
        <v>108</v>
      </c>
      <c r="K16" s="32">
        <f t="shared" si="0"/>
        <v>20</v>
      </c>
    </row>
    <row r="17" spans="1:14" x14ac:dyDescent="0.25">
      <c r="A17" s="14">
        <v>10</v>
      </c>
      <c r="B17" s="19" t="s">
        <v>44</v>
      </c>
      <c r="C17" s="16" t="s">
        <v>33</v>
      </c>
      <c r="D17" s="23">
        <v>10</v>
      </c>
      <c r="E17" s="23">
        <v>9</v>
      </c>
      <c r="F17" s="76" t="s">
        <v>108</v>
      </c>
      <c r="G17" s="36" t="s">
        <v>108</v>
      </c>
      <c r="H17" s="102" t="s">
        <v>108</v>
      </c>
      <c r="I17" s="36" t="s">
        <v>108</v>
      </c>
      <c r="J17" s="36" t="s">
        <v>108</v>
      </c>
      <c r="K17" s="32">
        <f t="shared" si="0"/>
        <v>19</v>
      </c>
    </row>
    <row r="18" spans="1:14" x14ac:dyDescent="0.25">
      <c r="A18" s="14">
        <v>11</v>
      </c>
      <c r="B18" s="19" t="s">
        <v>146</v>
      </c>
      <c r="C18" s="16" t="s">
        <v>33</v>
      </c>
      <c r="D18" s="23" t="s">
        <v>108</v>
      </c>
      <c r="E18" s="23" t="s">
        <v>108</v>
      </c>
      <c r="F18" s="76" t="s">
        <v>108</v>
      </c>
      <c r="G18" s="36" t="s">
        <v>108</v>
      </c>
      <c r="H18" s="102">
        <v>15</v>
      </c>
      <c r="I18" s="36" t="s">
        <v>108</v>
      </c>
      <c r="J18" s="36" t="s">
        <v>108</v>
      </c>
      <c r="K18" s="32">
        <f t="shared" si="0"/>
        <v>15</v>
      </c>
    </row>
    <row r="19" spans="1:14" x14ac:dyDescent="0.25">
      <c r="A19" s="14">
        <v>12</v>
      </c>
      <c r="B19" s="19" t="s">
        <v>41</v>
      </c>
      <c r="C19" s="16" t="s">
        <v>33</v>
      </c>
      <c r="D19" s="23">
        <v>15</v>
      </c>
      <c r="E19" s="23" t="s">
        <v>4</v>
      </c>
      <c r="F19" s="76" t="s">
        <v>4</v>
      </c>
      <c r="G19" s="36" t="s">
        <v>4</v>
      </c>
      <c r="H19" s="102" t="s">
        <v>108</v>
      </c>
      <c r="I19" s="36" t="s">
        <v>108</v>
      </c>
      <c r="J19" s="36" t="s">
        <v>108</v>
      </c>
      <c r="K19" s="32">
        <f t="shared" si="0"/>
        <v>15</v>
      </c>
    </row>
    <row r="20" spans="1:14" x14ac:dyDescent="0.25">
      <c r="A20" s="14">
        <v>13</v>
      </c>
      <c r="B20" s="19" t="s">
        <v>116</v>
      </c>
      <c r="C20" s="16" t="s">
        <v>33</v>
      </c>
      <c r="D20" s="23" t="s">
        <v>108</v>
      </c>
      <c r="E20" s="23">
        <v>15</v>
      </c>
      <c r="F20" s="76" t="s">
        <v>108</v>
      </c>
      <c r="G20" s="36" t="s">
        <v>108</v>
      </c>
      <c r="H20" s="102" t="s">
        <v>108</v>
      </c>
      <c r="I20" s="36" t="s">
        <v>108</v>
      </c>
      <c r="J20" s="36" t="s">
        <v>108</v>
      </c>
      <c r="K20" s="32">
        <f t="shared" si="0"/>
        <v>15</v>
      </c>
    </row>
    <row r="21" spans="1:14" x14ac:dyDescent="0.25">
      <c r="A21" s="14">
        <v>14</v>
      </c>
      <c r="B21" s="19" t="s">
        <v>103</v>
      </c>
      <c r="C21" s="16" t="s">
        <v>33</v>
      </c>
      <c r="D21" s="23">
        <v>6</v>
      </c>
      <c r="E21" s="23" t="s">
        <v>117</v>
      </c>
      <c r="F21" s="76" t="s">
        <v>108</v>
      </c>
      <c r="G21" s="36" t="s">
        <v>108</v>
      </c>
      <c r="H21" s="102" t="s">
        <v>108</v>
      </c>
      <c r="I21" s="36">
        <v>9</v>
      </c>
      <c r="J21" s="36" t="s">
        <v>108</v>
      </c>
      <c r="K21" s="32">
        <f t="shared" si="0"/>
        <v>15</v>
      </c>
    </row>
    <row r="22" spans="1:14" x14ac:dyDescent="0.25">
      <c r="A22" s="14">
        <v>15</v>
      </c>
      <c r="B22" s="19" t="s">
        <v>182</v>
      </c>
      <c r="C22" s="16" t="s">
        <v>33</v>
      </c>
      <c r="D22" s="23" t="s">
        <v>108</v>
      </c>
      <c r="E22" s="23" t="s">
        <v>108</v>
      </c>
      <c r="F22" s="76" t="s">
        <v>108</v>
      </c>
      <c r="G22" s="36" t="s">
        <v>108</v>
      </c>
      <c r="H22" s="102" t="s">
        <v>108</v>
      </c>
      <c r="I22" s="36" t="s">
        <v>108</v>
      </c>
      <c r="J22" s="36">
        <v>15</v>
      </c>
      <c r="K22" s="32">
        <f t="shared" si="0"/>
        <v>15</v>
      </c>
    </row>
    <row r="23" spans="1:14" x14ac:dyDescent="0.25">
      <c r="A23" s="14">
        <v>16</v>
      </c>
      <c r="B23" s="19" t="s">
        <v>45</v>
      </c>
      <c r="C23" s="16" t="s">
        <v>33</v>
      </c>
      <c r="D23" s="23">
        <v>9</v>
      </c>
      <c r="E23" s="23" t="s">
        <v>108</v>
      </c>
      <c r="F23" s="76" t="s">
        <v>4</v>
      </c>
      <c r="G23" s="36" t="s">
        <v>4</v>
      </c>
      <c r="H23" s="102" t="s">
        <v>108</v>
      </c>
      <c r="I23" s="36" t="s">
        <v>108</v>
      </c>
      <c r="J23" s="36" t="s">
        <v>108</v>
      </c>
      <c r="K23" s="32">
        <f t="shared" si="0"/>
        <v>9</v>
      </c>
    </row>
    <row r="24" spans="1:14" x14ac:dyDescent="0.25">
      <c r="A24" s="14">
        <v>17</v>
      </c>
      <c r="B24" s="19" t="s">
        <v>47</v>
      </c>
      <c r="C24" s="16" t="s">
        <v>33</v>
      </c>
      <c r="D24" s="23">
        <v>7</v>
      </c>
      <c r="E24" s="23" t="s">
        <v>108</v>
      </c>
      <c r="F24" s="76" t="s">
        <v>108</v>
      </c>
      <c r="G24" s="36" t="s">
        <v>108</v>
      </c>
      <c r="H24" s="102" t="s">
        <v>108</v>
      </c>
      <c r="I24" s="36" t="s">
        <v>108</v>
      </c>
      <c r="J24" s="36" t="s">
        <v>108</v>
      </c>
      <c r="K24" s="32">
        <f t="shared" si="0"/>
        <v>7</v>
      </c>
    </row>
    <row r="25" spans="1:14" x14ac:dyDescent="0.25">
      <c r="A25" s="14">
        <v>18</v>
      </c>
      <c r="B25" s="19" t="s">
        <v>49</v>
      </c>
      <c r="C25" s="16" t="s">
        <v>33</v>
      </c>
      <c r="D25" s="23" t="s">
        <v>4</v>
      </c>
      <c r="E25" s="23">
        <v>7</v>
      </c>
      <c r="F25" s="76" t="s">
        <v>108</v>
      </c>
      <c r="G25" s="36" t="s">
        <v>108</v>
      </c>
      <c r="H25" s="102" t="s">
        <v>108</v>
      </c>
      <c r="I25" s="36" t="s">
        <v>108</v>
      </c>
      <c r="J25" s="36" t="s">
        <v>108</v>
      </c>
      <c r="K25" s="26">
        <f t="shared" si="0"/>
        <v>7</v>
      </c>
    </row>
    <row r="26" spans="1:14" x14ac:dyDescent="0.25">
      <c r="A26" s="14">
        <v>19</v>
      </c>
      <c r="B26" s="19" t="s">
        <v>137</v>
      </c>
      <c r="C26" s="16" t="s">
        <v>33</v>
      </c>
      <c r="D26" s="23" t="s">
        <v>108</v>
      </c>
      <c r="E26" s="23" t="s">
        <v>108</v>
      </c>
      <c r="F26" s="76" t="s">
        <v>4</v>
      </c>
      <c r="G26" s="36" t="s">
        <v>4</v>
      </c>
      <c r="H26" s="102" t="s">
        <v>108</v>
      </c>
      <c r="I26" s="36" t="s">
        <v>108</v>
      </c>
      <c r="J26" s="36" t="s">
        <v>108</v>
      </c>
      <c r="K26" s="26">
        <f t="shared" si="0"/>
        <v>0</v>
      </c>
    </row>
    <row r="27" spans="1:14" ht="15.75" thickBot="1" x14ac:dyDescent="0.3">
      <c r="A27" s="14">
        <v>20</v>
      </c>
      <c r="B27" s="20" t="s">
        <v>184</v>
      </c>
      <c r="C27" s="18" t="s">
        <v>33</v>
      </c>
      <c r="D27" s="24" t="s">
        <v>108</v>
      </c>
      <c r="E27" s="24" t="s">
        <v>108</v>
      </c>
      <c r="F27" s="77" t="s">
        <v>108</v>
      </c>
      <c r="G27" s="37" t="s">
        <v>108</v>
      </c>
      <c r="H27" s="103" t="s">
        <v>108</v>
      </c>
      <c r="I27" s="37" t="s">
        <v>108</v>
      </c>
      <c r="J27" s="37" t="s">
        <v>4</v>
      </c>
      <c r="K27" s="59">
        <f t="shared" si="0"/>
        <v>0</v>
      </c>
    </row>
    <row r="28" spans="1:14" ht="15.75" x14ac:dyDescent="0.25">
      <c r="A28" s="6"/>
      <c r="B28" s="7"/>
      <c r="C28" s="6"/>
      <c r="D28" s="144">
        <v>13</v>
      </c>
      <c r="E28" s="144">
        <v>11</v>
      </c>
      <c r="F28" s="144">
        <v>9</v>
      </c>
      <c r="G28" s="144"/>
      <c r="H28" s="144">
        <v>6</v>
      </c>
      <c r="I28" s="144">
        <v>9</v>
      </c>
      <c r="J28" s="145">
        <v>7</v>
      </c>
      <c r="K28" s="144"/>
      <c r="L28" s="146"/>
      <c r="M28" s="143">
        <f>SUM(D28:L28)</f>
        <v>55</v>
      </c>
      <c r="N28" s="4">
        <v>9.17</v>
      </c>
    </row>
    <row r="29" spans="1:14" ht="15.75" thickBot="1" x14ac:dyDescent="0.3">
      <c r="A29" s="162" t="s">
        <v>97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</row>
    <row r="30" spans="1:14" s="2" customFormat="1" ht="15" customHeight="1" thickBot="1" x14ac:dyDescent="0.3">
      <c r="A30" s="41"/>
      <c r="B30" s="163" t="s">
        <v>5</v>
      </c>
      <c r="C30" s="169" t="s">
        <v>94</v>
      </c>
      <c r="D30" s="22" t="s">
        <v>52</v>
      </c>
      <c r="E30" s="43" t="s">
        <v>105</v>
      </c>
      <c r="F30" s="174" t="s">
        <v>134</v>
      </c>
      <c r="G30" s="175"/>
      <c r="H30" s="22" t="s">
        <v>144</v>
      </c>
      <c r="I30" s="22" t="s">
        <v>156</v>
      </c>
      <c r="J30" s="22" t="s">
        <v>173</v>
      </c>
      <c r="K30" s="166" t="s">
        <v>2</v>
      </c>
    </row>
    <row r="31" spans="1:14" s="2" customFormat="1" ht="15" customHeight="1" thickBot="1" x14ac:dyDescent="0.3">
      <c r="A31" s="41"/>
      <c r="B31" s="164"/>
      <c r="C31" s="170"/>
      <c r="D31" s="55">
        <v>400</v>
      </c>
      <c r="E31" s="55">
        <v>400</v>
      </c>
      <c r="F31" s="176" t="s">
        <v>135</v>
      </c>
      <c r="G31" s="177"/>
      <c r="H31" s="55">
        <v>400</v>
      </c>
      <c r="I31" s="55">
        <v>400</v>
      </c>
      <c r="J31" s="55" t="s">
        <v>174</v>
      </c>
      <c r="K31" s="167"/>
    </row>
    <row r="32" spans="1:14" s="2" customFormat="1" ht="15.75" thickBot="1" x14ac:dyDescent="0.3">
      <c r="A32" s="41"/>
      <c r="B32" s="165"/>
      <c r="C32" s="171"/>
      <c r="D32" s="33" t="s">
        <v>53</v>
      </c>
      <c r="E32" s="57" t="s">
        <v>106</v>
      </c>
      <c r="F32" s="99" t="s">
        <v>132</v>
      </c>
      <c r="G32" s="99" t="s">
        <v>133</v>
      </c>
      <c r="H32" s="33" t="s">
        <v>145</v>
      </c>
      <c r="I32" s="34" t="s">
        <v>157</v>
      </c>
      <c r="J32" s="35" t="s">
        <v>175</v>
      </c>
      <c r="K32" s="168"/>
    </row>
    <row r="33" spans="1:14" x14ac:dyDescent="0.25">
      <c r="A33" s="3">
        <v>1</v>
      </c>
      <c r="B33" s="19" t="s">
        <v>39</v>
      </c>
      <c r="C33" s="16" t="s">
        <v>35</v>
      </c>
      <c r="D33" s="23">
        <v>30</v>
      </c>
      <c r="E33" s="76">
        <v>15</v>
      </c>
      <c r="F33" s="36">
        <v>12</v>
      </c>
      <c r="G33" s="102" t="s">
        <v>4</v>
      </c>
      <c r="H33" s="36">
        <v>15</v>
      </c>
      <c r="I33" s="102">
        <v>18</v>
      </c>
      <c r="J33" s="36">
        <v>18</v>
      </c>
      <c r="K33" s="26">
        <f t="shared" ref="K33" si="1">SUM(D33:J33)</f>
        <v>108</v>
      </c>
    </row>
    <row r="34" spans="1:14" x14ac:dyDescent="0.25">
      <c r="A34" s="3">
        <v>2</v>
      </c>
      <c r="B34" s="19" t="s">
        <v>54</v>
      </c>
      <c r="C34" s="16" t="s">
        <v>35</v>
      </c>
      <c r="D34" s="23">
        <v>15</v>
      </c>
      <c r="E34" s="76">
        <v>10</v>
      </c>
      <c r="F34" s="36">
        <v>18</v>
      </c>
      <c r="G34" s="102">
        <v>18</v>
      </c>
      <c r="H34" s="36">
        <v>10</v>
      </c>
      <c r="I34" s="102">
        <v>15</v>
      </c>
      <c r="J34" s="36" t="s">
        <v>4</v>
      </c>
      <c r="K34" s="26">
        <f t="shared" ref="K34:K41" si="2">SUM(D34:J34)</f>
        <v>86</v>
      </c>
    </row>
    <row r="35" spans="1:14" x14ac:dyDescent="0.25">
      <c r="A35" s="3">
        <v>3</v>
      </c>
      <c r="B35" s="19" t="s">
        <v>42</v>
      </c>
      <c r="C35" s="16" t="s">
        <v>35</v>
      </c>
      <c r="D35" s="23">
        <v>18</v>
      </c>
      <c r="E35" s="76">
        <v>12</v>
      </c>
      <c r="F35" s="36">
        <v>15</v>
      </c>
      <c r="G35" s="102">
        <v>15</v>
      </c>
      <c r="H35" s="36">
        <v>12</v>
      </c>
      <c r="I35" s="102" t="s">
        <v>4</v>
      </c>
      <c r="J35" s="36" t="s">
        <v>4</v>
      </c>
      <c r="K35" s="26">
        <f t="shared" si="2"/>
        <v>72</v>
      </c>
    </row>
    <row r="36" spans="1:14" x14ac:dyDescent="0.25">
      <c r="A36" s="3">
        <v>4</v>
      </c>
      <c r="B36" s="19" t="s">
        <v>40</v>
      </c>
      <c r="C36" s="16" t="s">
        <v>35</v>
      </c>
      <c r="D36" s="23">
        <v>23</v>
      </c>
      <c r="E36" s="76" t="s">
        <v>108</v>
      </c>
      <c r="F36" s="36" t="s">
        <v>108</v>
      </c>
      <c r="G36" s="102" t="s">
        <v>108</v>
      </c>
      <c r="H36" s="36" t="s">
        <v>108</v>
      </c>
      <c r="I36" s="102" t="s">
        <v>108</v>
      </c>
      <c r="J36" s="36" t="s">
        <v>108</v>
      </c>
      <c r="K36" s="26">
        <f t="shared" si="2"/>
        <v>23</v>
      </c>
    </row>
    <row r="37" spans="1:14" x14ac:dyDescent="0.25">
      <c r="A37" s="3">
        <v>5</v>
      </c>
      <c r="B37" s="19" t="s">
        <v>154</v>
      </c>
      <c r="C37" s="16" t="s">
        <v>35</v>
      </c>
      <c r="D37" s="23" t="s">
        <v>108</v>
      </c>
      <c r="E37" s="53" t="s">
        <v>108</v>
      </c>
      <c r="F37" s="134" t="s">
        <v>108</v>
      </c>
      <c r="G37" s="102" t="s">
        <v>108</v>
      </c>
      <c r="H37" s="36" t="s">
        <v>108</v>
      </c>
      <c r="I37" s="102" t="s">
        <v>108</v>
      </c>
      <c r="J37" s="36">
        <v>23</v>
      </c>
      <c r="K37" s="26">
        <f t="shared" si="2"/>
        <v>23</v>
      </c>
    </row>
    <row r="38" spans="1:14" x14ac:dyDescent="0.25">
      <c r="A38" s="3">
        <v>6</v>
      </c>
      <c r="B38" s="19" t="s">
        <v>51</v>
      </c>
      <c r="C38" s="16" t="s">
        <v>35</v>
      </c>
      <c r="D38" s="23" t="s">
        <v>4</v>
      </c>
      <c r="E38" s="76" t="s">
        <v>108</v>
      </c>
      <c r="F38" s="36">
        <v>10</v>
      </c>
      <c r="G38" s="102">
        <v>12</v>
      </c>
      <c r="H38" s="138" t="s">
        <v>117</v>
      </c>
      <c r="I38" s="102" t="s">
        <v>108</v>
      </c>
      <c r="J38" s="36" t="s">
        <v>108</v>
      </c>
      <c r="K38" s="26">
        <f t="shared" si="2"/>
        <v>22</v>
      </c>
    </row>
    <row r="39" spans="1:14" x14ac:dyDescent="0.25">
      <c r="A39" s="3">
        <v>7</v>
      </c>
      <c r="B39" s="19" t="s">
        <v>49</v>
      </c>
      <c r="C39" s="16" t="s">
        <v>35</v>
      </c>
      <c r="D39" s="23" t="s">
        <v>108</v>
      </c>
      <c r="E39" s="154" t="s">
        <v>108</v>
      </c>
      <c r="F39" s="102" t="s">
        <v>108</v>
      </c>
      <c r="G39" s="36" t="s">
        <v>108</v>
      </c>
      <c r="H39" s="102" t="s">
        <v>108</v>
      </c>
      <c r="I39" s="36">
        <v>12</v>
      </c>
      <c r="J39" s="36" t="s">
        <v>108</v>
      </c>
      <c r="K39" s="32">
        <f t="shared" si="2"/>
        <v>12</v>
      </c>
    </row>
    <row r="40" spans="1:14" x14ac:dyDescent="0.25">
      <c r="A40" s="14">
        <v>8</v>
      </c>
      <c r="B40" s="19" t="s">
        <v>186</v>
      </c>
      <c r="C40" s="16" t="s">
        <v>35</v>
      </c>
      <c r="D40" s="23" t="s">
        <v>108</v>
      </c>
      <c r="E40" s="23" t="s">
        <v>108</v>
      </c>
      <c r="F40" s="76" t="s">
        <v>108</v>
      </c>
      <c r="G40" s="36" t="s">
        <v>108</v>
      </c>
      <c r="H40" s="102" t="s">
        <v>108</v>
      </c>
      <c r="I40" s="36" t="s">
        <v>108</v>
      </c>
      <c r="J40" s="36" t="s">
        <v>4</v>
      </c>
      <c r="K40" s="32">
        <f t="shared" si="2"/>
        <v>0</v>
      </c>
    </row>
    <row r="41" spans="1:14" ht="15.75" thickBot="1" x14ac:dyDescent="0.3">
      <c r="A41" s="3">
        <v>9</v>
      </c>
      <c r="B41" s="20" t="s">
        <v>50</v>
      </c>
      <c r="C41" s="18" t="s">
        <v>35</v>
      </c>
      <c r="D41" s="24" t="s">
        <v>4</v>
      </c>
      <c r="E41" s="77" t="s">
        <v>108</v>
      </c>
      <c r="F41" s="37" t="s">
        <v>108</v>
      </c>
      <c r="G41" s="103" t="s">
        <v>108</v>
      </c>
      <c r="H41" s="37" t="s">
        <v>108</v>
      </c>
      <c r="I41" s="103" t="s">
        <v>108</v>
      </c>
      <c r="J41" s="37" t="s">
        <v>108</v>
      </c>
      <c r="K41" s="59">
        <f t="shared" si="2"/>
        <v>0</v>
      </c>
    </row>
    <row r="42" spans="1:14" x14ac:dyDescent="0.25">
      <c r="D42" s="12">
        <v>6</v>
      </c>
      <c r="E42" s="155">
        <v>3</v>
      </c>
      <c r="F42" s="12">
        <v>4</v>
      </c>
      <c r="G42" s="12"/>
      <c r="H42" s="12">
        <v>3</v>
      </c>
      <c r="I42" s="12">
        <v>4</v>
      </c>
      <c r="J42" s="12">
        <v>4</v>
      </c>
      <c r="K42" s="12"/>
      <c r="L42" s="155"/>
      <c r="M42" s="155">
        <v>24</v>
      </c>
      <c r="N42" s="155">
        <v>4</v>
      </c>
    </row>
  </sheetData>
  <sortState ref="B34:K41">
    <sortCondition descending="1" ref="K41"/>
  </sortState>
  <mergeCells count="13">
    <mergeCell ref="B30:B32"/>
    <mergeCell ref="C30:C32"/>
    <mergeCell ref="K30:K32"/>
    <mergeCell ref="A1:K2"/>
    <mergeCell ref="A4:K4"/>
    <mergeCell ref="B5:B7"/>
    <mergeCell ref="C5:C7"/>
    <mergeCell ref="K5:K7"/>
    <mergeCell ref="A29:K29"/>
    <mergeCell ref="F5:G5"/>
    <mergeCell ref="F6:G6"/>
    <mergeCell ref="F30:G30"/>
    <mergeCell ref="F31:G31"/>
  </mergeCells>
  <pageMargins left="0.25" right="0.25" top="0.75" bottom="0.75" header="0.3" footer="0.3"/>
  <pageSetup paperSize="9" scale="8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topLeftCell="A31" zoomScale="130" zoomScaleNormal="130" workbookViewId="0">
      <selection activeCell="J25" sqref="J25"/>
    </sheetView>
  </sheetViews>
  <sheetFormatPr defaultRowHeight="15" x14ac:dyDescent="0.25"/>
  <cols>
    <col min="1" max="1" width="5.42578125" style="9" customWidth="1"/>
    <col min="2" max="2" width="20.28515625" style="4" bestFit="1" customWidth="1"/>
    <col min="3" max="3" width="13.42578125" style="9" customWidth="1"/>
    <col min="4" max="4" width="14.42578125" style="9" customWidth="1"/>
    <col min="5" max="8" width="12.7109375" style="4" customWidth="1"/>
    <col min="9" max="10" width="12.7109375" style="9" customWidth="1"/>
    <col min="11" max="11" width="9.140625" style="9"/>
    <col min="12" max="16384" width="9.140625" style="4"/>
  </cols>
  <sheetData>
    <row r="1" spans="1:12" customFormat="1" ht="23.25" customHeight="1" x14ac:dyDescent="0.25">
      <c r="A1" s="172" t="s">
        <v>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2" customFormat="1" ht="23.25" customHeight="1" x14ac:dyDescent="0.25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2" s="2" customFormat="1" x14ac:dyDescent="0.25">
      <c r="A3" s="5"/>
      <c r="B3" s="5"/>
      <c r="C3" s="11"/>
      <c r="D3" s="5"/>
      <c r="E3" s="5"/>
      <c r="F3" s="5"/>
      <c r="G3" s="5"/>
      <c r="H3" s="5"/>
      <c r="I3" s="11"/>
      <c r="J3" s="11"/>
      <c r="K3" s="5"/>
    </row>
    <row r="4" spans="1:12" s="2" customFormat="1" ht="15.75" thickBot="1" x14ac:dyDescent="0.3">
      <c r="A4" s="162" t="s">
        <v>99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5" spans="1:12" s="2" customFormat="1" ht="15" customHeight="1" thickBot="1" x14ac:dyDescent="0.3">
      <c r="A5" s="41"/>
      <c r="B5" s="184" t="s">
        <v>0</v>
      </c>
      <c r="C5" s="181" t="s">
        <v>94</v>
      </c>
      <c r="D5" s="22" t="s">
        <v>52</v>
      </c>
      <c r="E5" s="43" t="s">
        <v>105</v>
      </c>
      <c r="F5" s="174" t="s">
        <v>134</v>
      </c>
      <c r="G5" s="175"/>
      <c r="H5" s="22" t="s">
        <v>144</v>
      </c>
      <c r="I5" s="22" t="s">
        <v>156</v>
      </c>
      <c r="J5" s="28" t="s">
        <v>173</v>
      </c>
      <c r="K5" s="181" t="s">
        <v>2</v>
      </c>
      <c r="L5" s="69"/>
    </row>
    <row r="6" spans="1:12" s="2" customFormat="1" ht="15" customHeight="1" thickBot="1" x14ac:dyDescent="0.3">
      <c r="A6" s="41"/>
      <c r="B6" s="185"/>
      <c r="C6" s="182"/>
      <c r="D6" s="55">
        <v>400</v>
      </c>
      <c r="E6" s="55">
        <v>400</v>
      </c>
      <c r="F6" s="176" t="s">
        <v>135</v>
      </c>
      <c r="G6" s="177"/>
      <c r="H6" s="55">
        <v>400</v>
      </c>
      <c r="I6" s="55">
        <v>400</v>
      </c>
      <c r="J6" s="29" t="s">
        <v>174</v>
      </c>
      <c r="K6" s="182"/>
      <c r="L6" s="69"/>
    </row>
    <row r="7" spans="1:12" s="2" customFormat="1" ht="15.75" thickBot="1" x14ac:dyDescent="0.3">
      <c r="A7" s="41"/>
      <c r="B7" s="186"/>
      <c r="C7" s="183"/>
      <c r="D7" s="33" t="s">
        <v>53</v>
      </c>
      <c r="E7" s="57" t="s">
        <v>106</v>
      </c>
      <c r="F7" s="99" t="s">
        <v>132</v>
      </c>
      <c r="G7" s="99" t="s">
        <v>133</v>
      </c>
      <c r="H7" s="33" t="s">
        <v>145</v>
      </c>
      <c r="I7" s="34" t="s">
        <v>157</v>
      </c>
      <c r="J7" s="35" t="s">
        <v>175</v>
      </c>
      <c r="K7" s="183"/>
      <c r="L7" s="69"/>
    </row>
    <row r="8" spans="1:12" x14ac:dyDescent="0.25">
      <c r="A8" s="79">
        <v>1</v>
      </c>
      <c r="B8" s="81" t="s">
        <v>71</v>
      </c>
      <c r="C8" s="117" t="s">
        <v>92</v>
      </c>
      <c r="D8" s="39" t="s">
        <v>4</v>
      </c>
      <c r="E8" s="68">
        <v>15</v>
      </c>
      <c r="F8" s="79">
        <v>15</v>
      </c>
      <c r="G8" s="68">
        <v>12</v>
      </c>
      <c r="H8" s="79">
        <v>23</v>
      </c>
      <c r="I8" s="39">
        <v>30</v>
      </c>
      <c r="J8" s="31">
        <v>30</v>
      </c>
      <c r="K8" s="67">
        <f t="shared" ref="K8" si="0">SUM(D8:J8)</f>
        <v>125</v>
      </c>
    </row>
    <row r="9" spans="1:12" x14ac:dyDescent="0.25">
      <c r="A9" s="23">
        <v>2</v>
      </c>
      <c r="B9" s="82" t="s">
        <v>109</v>
      </c>
      <c r="C9" s="23" t="s">
        <v>92</v>
      </c>
      <c r="D9" s="15" t="s">
        <v>108</v>
      </c>
      <c r="E9" s="64">
        <v>12</v>
      </c>
      <c r="F9" s="23">
        <v>10</v>
      </c>
      <c r="G9" s="64">
        <v>10</v>
      </c>
      <c r="H9" s="23">
        <v>18</v>
      </c>
      <c r="I9" s="15">
        <v>18</v>
      </c>
      <c r="J9" s="23">
        <v>18</v>
      </c>
      <c r="K9" s="36">
        <f t="shared" ref="K9:K17" si="1">SUM(D9:J9)</f>
        <v>86</v>
      </c>
    </row>
    <row r="10" spans="1:12" x14ac:dyDescent="0.25">
      <c r="A10" s="80">
        <v>3</v>
      </c>
      <c r="B10" s="83" t="s">
        <v>55</v>
      </c>
      <c r="C10" s="36" t="s">
        <v>92</v>
      </c>
      <c r="D10" s="78">
        <v>12</v>
      </c>
      <c r="E10" s="78">
        <v>18</v>
      </c>
      <c r="F10" s="80">
        <v>12</v>
      </c>
      <c r="G10" s="78">
        <v>15</v>
      </c>
      <c r="H10" s="80" t="s">
        <v>4</v>
      </c>
      <c r="I10" s="78" t="s">
        <v>108</v>
      </c>
      <c r="J10" s="80" t="s">
        <v>108</v>
      </c>
      <c r="K10" s="36">
        <f t="shared" si="1"/>
        <v>57</v>
      </c>
    </row>
    <row r="11" spans="1:12" x14ac:dyDescent="0.25">
      <c r="A11" s="23">
        <v>4</v>
      </c>
      <c r="B11" s="83" t="s">
        <v>161</v>
      </c>
      <c r="C11" s="23" t="s">
        <v>92</v>
      </c>
      <c r="D11" s="78" t="s">
        <v>108</v>
      </c>
      <c r="E11" s="78" t="s">
        <v>108</v>
      </c>
      <c r="F11" s="80" t="s">
        <v>108</v>
      </c>
      <c r="G11" s="78" t="s">
        <v>108</v>
      </c>
      <c r="H11" s="80" t="s">
        <v>108</v>
      </c>
      <c r="I11" s="78">
        <v>23</v>
      </c>
      <c r="J11" s="80">
        <v>15</v>
      </c>
      <c r="K11" s="36">
        <f t="shared" si="1"/>
        <v>38</v>
      </c>
    </row>
    <row r="12" spans="1:12" x14ac:dyDescent="0.25">
      <c r="A12" s="23">
        <v>5</v>
      </c>
      <c r="B12" s="83" t="s">
        <v>111</v>
      </c>
      <c r="C12" s="23" t="s">
        <v>92</v>
      </c>
      <c r="D12" s="78" t="s">
        <v>108</v>
      </c>
      <c r="E12" s="78">
        <v>10</v>
      </c>
      <c r="F12" s="107" t="s">
        <v>108</v>
      </c>
      <c r="G12" s="108" t="s">
        <v>108</v>
      </c>
      <c r="H12" s="74">
        <v>15</v>
      </c>
      <c r="I12" s="108" t="s">
        <v>4</v>
      </c>
      <c r="J12" s="74" t="s">
        <v>108</v>
      </c>
      <c r="K12" s="36">
        <f t="shared" si="1"/>
        <v>25</v>
      </c>
    </row>
    <row r="13" spans="1:12" x14ac:dyDescent="0.25">
      <c r="A13" s="80">
        <v>6</v>
      </c>
      <c r="B13" s="83" t="s">
        <v>67</v>
      </c>
      <c r="C13" s="23" t="s">
        <v>92</v>
      </c>
      <c r="D13" s="78" t="s">
        <v>108</v>
      </c>
      <c r="E13" s="78" t="s">
        <v>108</v>
      </c>
      <c r="F13" s="107" t="s">
        <v>108</v>
      </c>
      <c r="G13" s="108" t="s">
        <v>108</v>
      </c>
      <c r="H13" s="74" t="s">
        <v>108</v>
      </c>
      <c r="I13" s="108" t="s">
        <v>108</v>
      </c>
      <c r="J13" s="74">
        <v>23</v>
      </c>
      <c r="K13" s="36">
        <f t="shared" si="1"/>
        <v>23</v>
      </c>
    </row>
    <row r="14" spans="1:12" x14ac:dyDescent="0.25">
      <c r="A14" s="23">
        <v>7</v>
      </c>
      <c r="B14" s="83" t="s">
        <v>180</v>
      </c>
      <c r="C14" s="23" t="s">
        <v>92</v>
      </c>
      <c r="D14" s="78" t="s">
        <v>108</v>
      </c>
      <c r="E14" s="78" t="s">
        <v>108</v>
      </c>
      <c r="F14" s="107" t="s">
        <v>108</v>
      </c>
      <c r="G14" s="108" t="s">
        <v>108</v>
      </c>
      <c r="H14" s="74" t="s">
        <v>108</v>
      </c>
      <c r="I14" s="108" t="s">
        <v>108</v>
      </c>
      <c r="J14" s="74">
        <v>23</v>
      </c>
      <c r="K14" s="36">
        <f t="shared" si="1"/>
        <v>23</v>
      </c>
    </row>
    <row r="15" spans="1:12" x14ac:dyDescent="0.25">
      <c r="A15" s="23">
        <v>8</v>
      </c>
      <c r="B15" s="83" t="s">
        <v>60</v>
      </c>
      <c r="C15" s="23" t="s">
        <v>92</v>
      </c>
      <c r="D15" s="78" t="s">
        <v>108</v>
      </c>
      <c r="E15" s="78" t="s">
        <v>108</v>
      </c>
      <c r="F15" s="80" t="s">
        <v>108</v>
      </c>
      <c r="G15" s="78" t="s">
        <v>108</v>
      </c>
      <c r="H15" s="80" t="s">
        <v>117</v>
      </c>
      <c r="I15" s="78" t="s">
        <v>108</v>
      </c>
      <c r="J15" s="80" t="s">
        <v>108</v>
      </c>
      <c r="K15" s="36">
        <f t="shared" si="1"/>
        <v>0</v>
      </c>
    </row>
    <row r="16" spans="1:12" x14ac:dyDescent="0.25">
      <c r="A16" s="23">
        <v>8</v>
      </c>
      <c r="B16" s="83" t="s">
        <v>167</v>
      </c>
      <c r="C16" s="23" t="s">
        <v>92</v>
      </c>
      <c r="D16" s="78" t="s">
        <v>108</v>
      </c>
      <c r="E16" s="78" t="s">
        <v>108</v>
      </c>
      <c r="F16" s="107" t="s">
        <v>108</v>
      </c>
      <c r="G16" s="108" t="s">
        <v>108</v>
      </c>
      <c r="H16" s="74" t="s">
        <v>108</v>
      </c>
      <c r="I16" s="108" t="s">
        <v>4</v>
      </c>
      <c r="J16" s="74" t="s">
        <v>4</v>
      </c>
      <c r="K16" s="36">
        <f t="shared" si="1"/>
        <v>0</v>
      </c>
    </row>
    <row r="17" spans="1:14" ht="15.75" thickBot="1" x14ac:dyDescent="0.3">
      <c r="A17" s="80">
        <v>9</v>
      </c>
      <c r="B17" s="84" t="s">
        <v>151</v>
      </c>
      <c r="C17" s="24" t="s">
        <v>92</v>
      </c>
      <c r="D17" s="24" t="s">
        <v>108</v>
      </c>
      <c r="E17" s="65" t="s">
        <v>108</v>
      </c>
      <c r="F17" s="24" t="s">
        <v>108</v>
      </c>
      <c r="G17" s="65" t="s">
        <v>108</v>
      </c>
      <c r="H17" s="24" t="s">
        <v>4</v>
      </c>
      <c r="I17" s="24" t="s">
        <v>108</v>
      </c>
      <c r="J17" s="24" t="s">
        <v>108</v>
      </c>
      <c r="K17" s="37">
        <f t="shared" si="1"/>
        <v>0</v>
      </c>
    </row>
    <row r="18" spans="1:14" s="61" customFormat="1" x14ac:dyDescent="0.25">
      <c r="A18" s="6"/>
      <c r="B18" s="7"/>
      <c r="C18" s="6"/>
      <c r="D18" s="13">
        <v>2</v>
      </c>
      <c r="E18" s="13">
        <v>4</v>
      </c>
      <c r="F18" s="156">
        <v>3</v>
      </c>
      <c r="G18" s="157"/>
      <c r="H18" s="157">
        <v>6</v>
      </c>
      <c r="I18" s="158">
        <v>5</v>
      </c>
      <c r="J18" s="158">
        <v>5</v>
      </c>
      <c r="K18" s="158"/>
      <c r="L18" s="157"/>
      <c r="M18" s="157">
        <v>20</v>
      </c>
      <c r="N18" s="157">
        <v>4.17</v>
      </c>
    </row>
    <row r="19" spans="1:14" s="2" customFormat="1" ht="15.75" thickBot="1" x14ac:dyDescent="0.3">
      <c r="A19" s="162" t="s">
        <v>100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</row>
    <row r="20" spans="1:14" s="2" customFormat="1" ht="15" customHeight="1" thickBot="1" x14ac:dyDescent="0.3">
      <c r="A20" s="41"/>
      <c r="B20" s="163" t="s">
        <v>0</v>
      </c>
      <c r="C20" s="169" t="s">
        <v>94</v>
      </c>
      <c r="D20" s="22" t="s">
        <v>52</v>
      </c>
      <c r="E20" s="43" t="s">
        <v>105</v>
      </c>
      <c r="F20" s="174" t="s">
        <v>134</v>
      </c>
      <c r="G20" s="175"/>
      <c r="H20" s="22" t="s">
        <v>144</v>
      </c>
      <c r="I20" s="22" t="s">
        <v>156</v>
      </c>
      <c r="J20" s="22" t="s">
        <v>173</v>
      </c>
      <c r="K20" s="166" t="s">
        <v>2</v>
      </c>
    </row>
    <row r="21" spans="1:14" s="2" customFormat="1" ht="15" customHeight="1" thickBot="1" x14ac:dyDescent="0.3">
      <c r="A21" s="41"/>
      <c r="B21" s="164"/>
      <c r="C21" s="170"/>
      <c r="D21" s="55">
        <v>400</v>
      </c>
      <c r="E21" s="55">
        <v>400</v>
      </c>
      <c r="F21" s="176" t="s">
        <v>135</v>
      </c>
      <c r="G21" s="177"/>
      <c r="H21" s="55">
        <v>400</v>
      </c>
      <c r="I21" s="55">
        <v>400</v>
      </c>
      <c r="J21" s="55" t="s">
        <v>174</v>
      </c>
      <c r="K21" s="167"/>
    </row>
    <row r="22" spans="1:14" s="2" customFormat="1" ht="15.75" thickBot="1" x14ac:dyDescent="0.3">
      <c r="A22" s="41"/>
      <c r="B22" s="165"/>
      <c r="C22" s="171"/>
      <c r="D22" s="33" t="s">
        <v>53</v>
      </c>
      <c r="E22" s="57" t="s">
        <v>106</v>
      </c>
      <c r="F22" s="99" t="s">
        <v>132</v>
      </c>
      <c r="G22" s="99" t="s">
        <v>133</v>
      </c>
      <c r="H22" s="33" t="s">
        <v>145</v>
      </c>
      <c r="I22" s="34" t="s">
        <v>157</v>
      </c>
      <c r="J22" s="35" t="s">
        <v>175</v>
      </c>
      <c r="K22" s="168"/>
    </row>
    <row r="23" spans="1:14" x14ac:dyDescent="0.25">
      <c r="A23" s="14">
        <v>1</v>
      </c>
      <c r="B23" s="30" t="s">
        <v>56</v>
      </c>
      <c r="C23" s="53" t="s">
        <v>93</v>
      </c>
      <c r="D23" s="39">
        <v>30</v>
      </c>
      <c r="E23" s="39">
        <v>15</v>
      </c>
      <c r="F23" s="39">
        <v>30</v>
      </c>
      <c r="G23" s="39">
        <v>23</v>
      </c>
      <c r="H23" s="39">
        <v>15</v>
      </c>
      <c r="I23" s="39">
        <v>30</v>
      </c>
      <c r="J23" s="39">
        <v>23</v>
      </c>
      <c r="K23" s="36">
        <f t="shared" ref="K23:K38" si="2">SUM(D23:J23)</f>
        <v>166</v>
      </c>
    </row>
    <row r="24" spans="1:14" x14ac:dyDescent="0.25">
      <c r="A24" s="14">
        <v>2</v>
      </c>
      <c r="B24" s="30" t="s">
        <v>61</v>
      </c>
      <c r="C24" s="53" t="s">
        <v>93</v>
      </c>
      <c r="D24" s="39">
        <v>10</v>
      </c>
      <c r="E24" s="39">
        <v>30</v>
      </c>
      <c r="F24" s="39">
        <v>18</v>
      </c>
      <c r="G24" s="39">
        <v>18</v>
      </c>
      <c r="H24" s="39">
        <v>23</v>
      </c>
      <c r="I24" s="39">
        <v>18</v>
      </c>
      <c r="J24" s="39">
        <v>18</v>
      </c>
      <c r="K24" s="36">
        <f t="shared" si="2"/>
        <v>135</v>
      </c>
    </row>
    <row r="25" spans="1:14" x14ac:dyDescent="0.25">
      <c r="A25" s="14">
        <v>3</v>
      </c>
      <c r="B25" s="30" t="s">
        <v>57</v>
      </c>
      <c r="C25" s="53" t="s">
        <v>93</v>
      </c>
      <c r="D25" s="39">
        <v>23</v>
      </c>
      <c r="E25" s="39">
        <v>23</v>
      </c>
      <c r="F25" s="39">
        <v>15</v>
      </c>
      <c r="G25" s="39">
        <v>15</v>
      </c>
      <c r="H25" s="39">
        <v>30</v>
      </c>
      <c r="I25" s="39" t="s">
        <v>4</v>
      </c>
      <c r="J25" s="39" t="s">
        <v>4</v>
      </c>
      <c r="K25" s="36">
        <f t="shared" si="2"/>
        <v>106</v>
      </c>
    </row>
    <row r="26" spans="1:14" x14ac:dyDescent="0.25">
      <c r="A26" s="14">
        <v>4</v>
      </c>
      <c r="B26" s="19" t="s">
        <v>58</v>
      </c>
      <c r="C26" s="53" t="s">
        <v>93</v>
      </c>
      <c r="D26" s="15">
        <v>18</v>
      </c>
      <c r="E26" s="15" t="s">
        <v>4</v>
      </c>
      <c r="F26" s="15" t="s">
        <v>4</v>
      </c>
      <c r="G26" s="15">
        <v>30</v>
      </c>
      <c r="H26" s="15">
        <v>10</v>
      </c>
      <c r="I26" s="15">
        <v>10</v>
      </c>
      <c r="J26" s="15">
        <v>30</v>
      </c>
      <c r="K26" s="36">
        <f t="shared" si="2"/>
        <v>98</v>
      </c>
    </row>
    <row r="27" spans="1:14" x14ac:dyDescent="0.25">
      <c r="A27" s="14">
        <v>5</v>
      </c>
      <c r="B27" s="19" t="s">
        <v>63</v>
      </c>
      <c r="C27" s="53" t="s">
        <v>93</v>
      </c>
      <c r="D27" s="15">
        <v>8</v>
      </c>
      <c r="E27" s="15">
        <v>10</v>
      </c>
      <c r="F27" s="15">
        <v>23</v>
      </c>
      <c r="G27" s="15">
        <v>10</v>
      </c>
      <c r="H27" s="137" t="s">
        <v>117</v>
      </c>
      <c r="I27" s="15">
        <v>23</v>
      </c>
      <c r="J27" s="15">
        <v>15</v>
      </c>
      <c r="K27" s="36">
        <f t="shared" si="2"/>
        <v>89</v>
      </c>
    </row>
    <row r="28" spans="1:14" x14ac:dyDescent="0.25">
      <c r="A28" s="14">
        <v>6</v>
      </c>
      <c r="B28" s="19" t="s">
        <v>60</v>
      </c>
      <c r="C28" s="53" t="s">
        <v>93</v>
      </c>
      <c r="D28" s="15">
        <v>12</v>
      </c>
      <c r="E28" s="15">
        <v>18</v>
      </c>
      <c r="F28" s="15">
        <v>12</v>
      </c>
      <c r="G28" s="15">
        <v>9</v>
      </c>
      <c r="H28" s="15" t="s">
        <v>108</v>
      </c>
      <c r="I28" s="15" t="s">
        <v>108</v>
      </c>
      <c r="J28" s="15" t="s">
        <v>108</v>
      </c>
      <c r="K28" s="36">
        <f t="shared" si="2"/>
        <v>51</v>
      </c>
    </row>
    <row r="29" spans="1:14" x14ac:dyDescent="0.25">
      <c r="A29" s="14">
        <v>7</v>
      </c>
      <c r="B29" s="19" t="s">
        <v>59</v>
      </c>
      <c r="C29" s="53" t="s">
        <v>93</v>
      </c>
      <c r="D29" s="15">
        <v>15</v>
      </c>
      <c r="E29" s="15" t="s">
        <v>4</v>
      </c>
      <c r="F29" s="15" t="s">
        <v>4</v>
      </c>
      <c r="G29" s="15" t="s">
        <v>4</v>
      </c>
      <c r="H29" s="15">
        <v>18</v>
      </c>
      <c r="I29" s="15">
        <v>8</v>
      </c>
      <c r="J29" s="15" t="s">
        <v>4</v>
      </c>
      <c r="K29" s="36">
        <f t="shared" si="2"/>
        <v>41</v>
      </c>
    </row>
    <row r="30" spans="1:14" x14ac:dyDescent="0.25">
      <c r="A30" s="14">
        <v>8</v>
      </c>
      <c r="B30" s="19" t="s">
        <v>65</v>
      </c>
      <c r="C30" s="53" t="s">
        <v>93</v>
      </c>
      <c r="D30" s="15">
        <v>6</v>
      </c>
      <c r="E30" s="15">
        <v>9</v>
      </c>
      <c r="F30" s="15">
        <v>9</v>
      </c>
      <c r="G30" s="15" t="s">
        <v>4</v>
      </c>
      <c r="H30" s="15">
        <v>9</v>
      </c>
      <c r="I30" s="15">
        <v>7</v>
      </c>
      <c r="J30" s="15" t="s">
        <v>4</v>
      </c>
      <c r="K30" s="36">
        <f t="shared" si="2"/>
        <v>40</v>
      </c>
    </row>
    <row r="31" spans="1:14" x14ac:dyDescent="0.25">
      <c r="A31" s="14">
        <v>9</v>
      </c>
      <c r="B31" s="70" t="s">
        <v>64</v>
      </c>
      <c r="C31" s="72" t="s">
        <v>93</v>
      </c>
      <c r="D31" s="73">
        <v>7</v>
      </c>
      <c r="E31" s="73" t="s">
        <v>4</v>
      </c>
      <c r="F31" s="73">
        <v>10</v>
      </c>
      <c r="G31" s="73">
        <v>12</v>
      </c>
      <c r="H31" s="136" t="s">
        <v>117</v>
      </c>
      <c r="I31" s="73">
        <v>6</v>
      </c>
      <c r="J31" s="73" t="s">
        <v>108</v>
      </c>
      <c r="K31" s="74">
        <f t="shared" si="2"/>
        <v>35</v>
      </c>
    </row>
    <row r="32" spans="1:14" x14ac:dyDescent="0.25">
      <c r="A32" s="14">
        <v>10</v>
      </c>
      <c r="B32" s="19" t="s">
        <v>18</v>
      </c>
      <c r="C32" s="53" t="s">
        <v>93</v>
      </c>
      <c r="D32" s="15" t="s">
        <v>108</v>
      </c>
      <c r="E32" s="15" t="s">
        <v>4</v>
      </c>
      <c r="F32" s="131" t="s">
        <v>4</v>
      </c>
      <c r="G32" s="132">
        <v>8</v>
      </c>
      <c r="H32" s="161" t="s">
        <v>117</v>
      </c>
      <c r="I32" s="132">
        <v>12</v>
      </c>
      <c r="J32" s="132">
        <v>12</v>
      </c>
      <c r="K32" s="36">
        <f t="shared" si="2"/>
        <v>32</v>
      </c>
    </row>
    <row r="33" spans="1:14" x14ac:dyDescent="0.25">
      <c r="A33" s="14">
        <v>11</v>
      </c>
      <c r="B33" s="19" t="s">
        <v>67</v>
      </c>
      <c r="C33" s="53" t="s">
        <v>93</v>
      </c>
      <c r="D33" s="15" t="s">
        <v>4</v>
      </c>
      <c r="E33" s="15">
        <v>8</v>
      </c>
      <c r="F33" s="15" t="s">
        <v>108</v>
      </c>
      <c r="G33" s="15" t="s">
        <v>108</v>
      </c>
      <c r="H33" s="15">
        <v>12</v>
      </c>
      <c r="I33" s="15">
        <v>9</v>
      </c>
      <c r="J33" s="15" t="s">
        <v>108</v>
      </c>
      <c r="K33" s="36">
        <f t="shared" si="2"/>
        <v>29</v>
      </c>
    </row>
    <row r="34" spans="1:14" x14ac:dyDescent="0.25">
      <c r="A34" s="14">
        <v>12</v>
      </c>
      <c r="B34" s="70" t="s">
        <v>62</v>
      </c>
      <c r="C34" s="71" t="s">
        <v>93</v>
      </c>
      <c r="D34" s="80">
        <v>9</v>
      </c>
      <c r="E34" s="80">
        <v>12</v>
      </c>
      <c r="F34" s="72" t="s">
        <v>4</v>
      </c>
      <c r="G34" s="80" t="s">
        <v>4</v>
      </c>
      <c r="H34" s="72" t="s">
        <v>108</v>
      </c>
      <c r="I34" s="80" t="s">
        <v>108</v>
      </c>
      <c r="J34" s="80" t="s">
        <v>108</v>
      </c>
      <c r="K34" s="21">
        <f t="shared" si="2"/>
        <v>21</v>
      </c>
    </row>
    <row r="35" spans="1:14" x14ac:dyDescent="0.25">
      <c r="A35" s="14">
        <v>13</v>
      </c>
      <c r="B35" s="70" t="s">
        <v>159</v>
      </c>
      <c r="C35" s="71" t="s">
        <v>93</v>
      </c>
      <c r="D35" s="80" t="s">
        <v>108</v>
      </c>
      <c r="E35" s="80" t="s">
        <v>108</v>
      </c>
      <c r="F35" s="109" t="s">
        <v>108</v>
      </c>
      <c r="G35" s="74" t="s">
        <v>108</v>
      </c>
      <c r="H35" s="115" t="s">
        <v>108</v>
      </c>
      <c r="I35" s="74">
        <v>15</v>
      </c>
      <c r="J35" s="74" t="s">
        <v>108</v>
      </c>
      <c r="K35" s="36">
        <f t="shared" si="2"/>
        <v>15</v>
      </c>
    </row>
    <row r="36" spans="1:14" x14ac:dyDescent="0.25">
      <c r="A36" s="14">
        <v>14</v>
      </c>
      <c r="B36" s="70" t="s">
        <v>179</v>
      </c>
      <c r="C36" s="71" t="s">
        <v>93</v>
      </c>
      <c r="D36" s="80" t="s">
        <v>108</v>
      </c>
      <c r="E36" s="80" t="s">
        <v>108</v>
      </c>
      <c r="F36" s="109" t="s">
        <v>108</v>
      </c>
      <c r="G36" s="74" t="s">
        <v>108</v>
      </c>
      <c r="H36" s="115" t="s">
        <v>108</v>
      </c>
      <c r="I36" s="74" t="s">
        <v>108</v>
      </c>
      <c r="J36" s="74">
        <v>10</v>
      </c>
      <c r="K36" s="36">
        <f t="shared" si="2"/>
        <v>10</v>
      </c>
    </row>
    <row r="37" spans="1:14" x14ac:dyDescent="0.25">
      <c r="A37" s="14">
        <v>15</v>
      </c>
      <c r="B37" s="70" t="s">
        <v>72</v>
      </c>
      <c r="C37" s="71" t="s">
        <v>93</v>
      </c>
      <c r="D37" s="80" t="s">
        <v>4</v>
      </c>
      <c r="E37" s="80" t="s">
        <v>4</v>
      </c>
      <c r="F37" s="72" t="s">
        <v>108</v>
      </c>
      <c r="G37" s="80" t="s">
        <v>108</v>
      </c>
      <c r="H37" s="72">
        <v>8</v>
      </c>
      <c r="I37" s="80" t="s">
        <v>4</v>
      </c>
      <c r="J37" s="80" t="s">
        <v>108</v>
      </c>
      <c r="K37" s="36">
        <f t="shared" si="2"/>
        <v>8</v>
      </c>
    </row>
    <row r="38" spans="1:14" ht="15.75" thickBot="1" x14ac:dyDescent="0.3">
      <c r="A38" s="14">
        <v>16</v>
      </c>
      <c r="B38" s="20" t="s">
        <v>168</v>
      </c>
      <c r="C38" s="54" t="s">
        <v>93</v>
      </c>
      <c r="D38" s="17" t="s">
        <v>108</v>
      </c>
      <c r="E38" s="17" t="s">
        <v>108</v>
      </c>
      <c r="F38" s="129" t="s">
        <v>108</v>
      </c>
      <c r="G38" s="130" t="s">
        <v>108</v>
      </c>
      <c r="H38" s="130" t="s">
        <v>108</v>
      </c>
      <c r="I38" s="130" t="s">
        <v>4</v>
      </c>
      <c r="J38" s="130" t="s">
        <v>108</v>
      </c>
      <c r="K38" s="37">
        <f t="shared" si="2"/>
        <v>0</v>
      </c>
    </row>
    <row r="39" spans="1:14" ht="15.75" x14ac:dyDescent="0.25">
      <c r="A39" s="6"/>
      <c r="B39" s="7"/>
      <c r="C39" s="6"/>
      <c r="D39" s="143">
        <v>12</v>
      </c>
      <c r="E39" s="143">
        <v>13</v>
      </c>
      <c r="F39" s="143">
        <v>11</v>
      </c>
      <c r="G39" s="143">
        <v>11</v>
      </c>
      <c r="H39" s="143">
        <v>8</v>
      </c>
      <c r="I39" s="143">
        <v>13</v>
      </c>
      <c r="J39" s="145">
        <v>8</v>
      </c>
      <c r="K39" s="144"/>
      <c r="L39" s="146"/>
      <c r="M39" s="143">
        <f>SUM(D39:L39)</f>
        <v>76</v>
      </c>
      <c r="N39" s="147">
        <v>12.67</v>
      </c>
    </row>
    <row r="40" spans="1:14" s="61" customFormat="1" ht="15.75" thickBot="1" x14ac:dyDescent="0.3">
      <c r="A40" s="187" t="s">
        <v>101</v>
      </c>
      <c r="B40" s="187"/>
      <c r="C40" s="187"/>
      <c r="D40" s="187"/>
      <c r="E40" s="187"/>
      <c r="F40" s="187"/>
      <c r="G40" s="187"/>
      <c r="H40" s="187"/>
      <c r="I40" s="187"/>
      <c r="J40" s="187"/>
      <c r="K40" s="187"/>
    </row>
    <row r="41" spans="1:14" s="2" customFormat="1" ht="15" customHeight="1" thickBot="1" x14ac:dyDescent="0.3">
      <c r="A41" s="41"/>
      <c r="B41" s="163" t="s">
        <v>0</v>
      </c>
      <c r="C41" s="169" t="s">
        <v>94</v>
      </c>
      <c r="D41" s="22" t="s">
        <v>52</v>
      </c>
      <c r="E41" s="43" t="s">
        <v>105</v>
      </c>
      <c r="F41" s="174" t="s">
        <v>134</v>
      </c>
      <c r="G41" s="175"/>
      <c r="H41" s="22" t="s">
        <v>144</v>
      </c>
      <c r="I41" s="22" t="s">
        <v>156</v>
      </c>
      <c r="J41" s="22" t="s">
        <v>173</v>
      </c>
      <c r="K41" s="166" t="s">
        <v>2</v>
      </c>
    </row>
    <row r="42" spans="1:14" s="2" customFormat="1" ht="15" customHeight="1" thickBot="1" x14ac:dyDescent="0.3">
      <c r="A42" s="41"/>
      <c r="B42" s="164"/>
      <c r="C42" s="170"/>
      <c r="D42" s="55">
        <v>400</v>
      </c>
      <c r="E42" s="55">
        <v>400</v>
      </c>
      <c r="F42" s="176" t="s">
        <v>135</v>
      </c>
      <c r="G42" s="177"/>
      <c r="H42" s="55">
        <v>400</v>
      </c>
      <c r="I42" s="55">
        <v>400</v>
      </c>
      <c r="J42" s="55" t="s">
        <v>174</v>
      </c>
      <c r="K42" s="167"/>
    </row>
    <row r="43" spans="1:14" s="2" customFormat="1" ht="15.75" thickBot="1" x14ac:dyDescent="0.3">
      <c r="A43" s="41"/>
      <c r="B43" s="165"/>
      <c r="C43" s="171"/>
      <c r="D43" s="33" t="s">
        <v>53</v>
      </c>
      <c r="E43" s="57" t="s">
        <v>106</v>
      </c>
      <c r="F43" s="99" t="s">
        <v>132</v>
      </c>
      <c r="G43" s="99" t="s">
        <v>133</v>
      </c>
      <c r="H43" s="33" t="s">
        <v>145</v>
      </c>
      <c r="I43" s="34" t="s">
        <v>157</v>
      </c>
      <c r="J43" s="35" t="s">
        <v>175</v>
      </c>
      <c r="K43" s="168"/>
    </row>
    <row r="44" spans="1:14" x14ac:dyDescent="0.25">
      <c r="A44" s="14">
        <v>1</v>
      </c>
      <c r="B44" s="19" t="s">
        <v>66</v>
      </c>
      <c r="C44" s="53" t="s">
        <v>34</v>
      </c>
      <c r="D44" s="15">
        <v>23</v>
      </c>
      <c r="E44" s="15" t="s">
        <v>108</v>
      </c>
      <c r="F44" s="15">
        <v>18</v>
      </c>
      <c r="G44" s="15">
        <v>18</v>
      </c>
      <c r="H44" s="15">
        <v>12</v>
      </c>
      <c r="I44" s="15">
        <v>15</v>
      </c>
      <c r="J44" s="15" t="s">
        <v>4</v>
      </c>
      <c r="K44" s="36">
        <f t="shared" ref="K44" si="3">SUM(D44:J44)</f>
        <v>86</v>
      </c>
    </row>
    <row r="45" spans="1:14" x14ac:dyDescent="0.25">
      <c r="A45" s="14">
        <v>2</v>
      </c>
      <c r="B45" s="19" t="s">
        <v>69</v>
      </c>
      <c r="C45" s="53" t="s">
        <v>34</v>
      </c>
      <c r="D45" s="15" t="s">
        <v>4</v>
      </c>
      <c r="E45" s="15">
        <v>12</v>
      </c>
      <c r="F45" s="15">
        <v>12</v>
      </c>
      <c r="G45" s="15">
        <v>12</v>
      </c>
      <c r="H45" s="15">
        <v>10</v>
      </c>
      <c r="I45" s="15">
        <v>18</v>
      </c>
      <c r="J45" s="15">
        <v>12</v>
      </c>
      <c r="K45" s="36">
        <f>SUM(D45:J45)</f>
        <v>76</v>
      </c>
    </row>
    <row r="46" spans="1:14" x14ac:dyDescent="0.25">
      <c r="A46" s="14">
        <v>3</v>
      </c>
      <c r="B46" s="19" t="s">
        <v>3</v>
      </c>
      <c r="C46" s="53" t="s">
        <v>34</v>
      </c>
      <c r="D46" s="15" t="s">
        <v>4</v>
      </c>
      <c r="E46" s="15">
        <v>15</v>
      </c>
      <c r="F46" s="15" t="s">
        <v>4</v>
      </c>
      <c r="G46" s="15">
        <v>15</v>
      </c>
      <c r="H46" s="137" t="s">
        <v>117</v>
      </c>
      <c r="I46" s="15" t="s">
        <v>4</v>
      </c>
      <c r="J46" s="15">
        <v>18</v>
      </c>
      <c r="K46" s="36">
        <f>SUM(D46:J46)</f>
        <v>48</v>
      </c>
    </row>
    <row r="47" spans="1:14" x14ac:dyDescent="0.25">
      <c r="A47" s="14">
        <v>4</v>
      </c>
      <c r="B47" s="19" t="s">
        <v>70</v>
      </c>
      <c r="C47" s="53" t="s">
        <v>34</v>
      </c>
      <c r="D47" s="15" t="s">
        <v>4</v>
      </c>
      <c r="E47" s="15" t="s">
        <v>4</v>
      </c>
      <c r="F47" s="15" t="s">
        <v>108</v>
      </c>
      <c r="G47" s="15" t="s">
        <v>108</v>
      </c>
      <c r="H47" s="137" t="s">
        <v>117</v>
      </c>
      <c r="I47" s="15">
        <v>23</v>
      </c>
      <c r="J47" s="15">
        <v>15</v>
      </c>
      <c r="K47" s="36">
        <f>SUM(D47:J47)</f>
        <v>38</v>
      </c>
    </row>
    <row r="48" spans="1:14" x14ac:dyDescent="0.25">
      <c r="A48" s="14">
        <v>5</v>
      </c>
      <c r="B48" s="19" t="s">
        <v>164</v>
      </c>
      <c r="C48" s="53" t="s">
        <v>34</v>
      </c>
      <c r="D48" s="15" t="s">
        <v>108</v>
      </c>
      <c r="E48" s="131" t="s">
        <v>108</v>
      </c>
      <c r="F48" s="132" t="s">
        <v>108</v>
      </c>
      <c r="G48" s="132" t="s">
        <v>108</v>
      </c>
      <c r="H48" s="132" t="s">
        <v>108</v>
      </c>
      <c r="I48" s="132">
        <v>30</v>
      </c>
      <c r="J48" s="132" t="s">
        <v>108</v>
      </c>
      <c r="K48" s="36">
        <f>SUM(D48:J48)</f>
        <v>30</v>
      </c>
    </row>
    <row r="49" spans="1:14" ht="15.75" thickBot="1" x14ac:dyDescent="0.3">
      <c r="A49" s="3">
        <v>6</v>
      </c>
      <c r="B49" s="20" t="s">
        <v>68</v>
      </c>
      <c r="C49" s="18" t="s">
        <v>34</v>
      </c>
      <c r="D49" s="24" t="s">
        <v>4</v>
      </c>
      <c r="E49" s="54" t="s">
        <v>108</v>
      </c>
      <c r="F49" s="24">
        <v>15</v>
      </c>
      <c r="G49" s="54" t="s">
        <v>4</v>
      </c>
      <c r="H49" s="24" t="s">
        <v>108</v>
      </c>
      <c r="I49" s="54">
        <v>12</v>
      </c>
      <c r="J49" s="24" t="s">
        <v>108</v>
      </c>
      <c r="K49" s="36">
        <f>SUM(D49:J49)</f>
        <v>27</v>
      </c>
    </row>
    <row r="50" spans="1:14" x14ac:dyDescent="0.25">
      <c r="D50" s="12">
        <v>5</v>
      </c>
      <c r="E50" s="155">
        <v>3</v>
      </c>
      <c r="F50" s="155">
        <v>4</v>
      </c>
      <c r="G50" s="155"/>
      <c r="H50" s="155">
        <v>2</v>
      </c>
      <c r="I50" s="12">
        <v>6</v>
      </c>
      <c r="J50" s="12">
        <v>4</v>
      </c>
      <c r="K50" s="12"/>
      <c r="L50" s="155"/>
      <c r="M50" s="155">
        <v>24</v>
      </c>
      <c r="N50" s="155">
        <v>4</v>
      </c>
    </row>
    <row r="51" spans="1:14" s="2" customFormat="1" ht="15.75" thickBot="1" x14ac:dyDescent="0.3">
      <c r="A51" s="162" t="s">
        <v>143</v>
      </c>
      <c r="B51" s="162"/>
      <c r="C51" s="162"/>
      <c r="D51" s="162"/>
      <c r="E51" s="162"/>
      <c r="F51" s="162"/>
      <c r="G51" s="162"/>
      <c r="H51" s="162"/>
      <c r="I51" s="162"/>
      <c r="J51" s="162"/>
      <c r="K51" s="162"/>
    </row>
    <row r="52" spans="1:14" s="2" customFormat="1" ht="15" customHeight="1" thickBot="1" x14ac:dyDescent="0.3">
      <c r="A52" s="104"/>
      <c r="B52" s="184" t="s">
        <v>0</v>
      </c>
      <c r="C52" s="181" t="s">
        <v>94</v>
      </c>
      <c r="D52" s="22" t="s">
        <v>52</v>
      </c>
      <c r="E52" s="43" t="s">
        <v>105</v>
      </c>
      <c r="F52" s="174" t="s">
        <v>134</v>
      </c>
      <c r="G52" s="175"/>
      <c r="H52" s="22" t="s">
        <v>144</v>
      </c>
      <c r="I52" s="22" t="s">
        <v>156</v>
      </c>
      <c r="J52" s="22" t="s">
        <v>173</v>
      </c>
      <c r="K52" s="181" t="s">
        <v>2</v>
      </c>
      <c r="L52" s="69"/>
    </row>
    <row r="53" spans="1:14" s="2" customFormat="1" ht="15" customHeight="1" thickBot="1" x14ac:dyDescent="0.3">
      <c r="A53" s="104"/>
      <c r="B53" s="185"/>
      <c r="C53" s="182"/>
      <c r="D53" s="55">
        <v>400</v>
      </c>
      <c r="E53" s="55">
        <v>400</v>
      </c>
      <c r="F53" s="176" t="s">
        <v>135</v>
      </c>
      <c r="G53" s="177"/>
      <c r="H53" s="55">
        <v>400</v>
      </c>
      <c r="I53" s="55">
        <v>400</v>
      </c>
      <c r="J53" s="55" t="s">
        <v>174</v>
      </c>
      <c r="K53" s="182"/>
      <c r="L53" s="69"/>
    </row>
    <row r="54" spans="1:14" s="2" customFormat="1" ht="15.75" thickBot="1" x14ac:dyDescent="0.3">
      <c r="A54" s="104"/>
      <c r="B54" s="186"/>
      <c r="C54" s="183"/>
      <c r="D54" s="33" t="s">
        <v>53</v>
      </c>
      <c r="E54" s="57" t="s">
        <v>106</v>
      </c>
      <c r="F54" s="99" t="s">
        <v>132</v>
      </c>
      <c r="G54" s="99" t="s">
        <v>133</v>
      </c>
      <c r="H54" s="33" t="s">
        <v>145</v>
      </c>
      <c r="I54" s="34" t="s">
        <v>157</v>
      </c>
      <c r="J54" s="35" t="s">
        <v>175</v>
      </c>
      <c r="K54" s="183"/>
      <c r="L54" s="69"/>
    </row>
    <row r="55" spans="1:14" x14ac:dyDescent="0.25">
      <c r="A55" s="79">
        <v>1</v>
      </c>
      <c r="B55" s="114" t="s">
        <v>140</v>
      </c>
      <c r="C55" s="67" t="s">
        <v>141</v>
      </c>
      <c r="D55" s="66" t="s">
        <v>108</v>
      </c>
      <c r="E55" s="63" t="s">
        <v>108</v>
      </c>
      <c r="F55" s="79" t="s">
        <v>4</v>
      </c>
      <c r="G55" s="63">
        <v>10</v>
      </c>
      <c r="H55" s="79" t="s">
        <v>108</v>
      </c>
      <c r="I55" s="66" t="s">
        <v>108</v>
      </c>
      <c r="J55" s="79" t="s">
        <v>108</v>
      </c>
      <c r="K55" s="67">
        <f>SUM(D55:J55)</f>
        <v>10</v>
      </c>
    </row>
    <row r="56" spans="1:14" x14ac:dyDescent="0.25">
      <c r="D56" s="9">
        <v>0</v>
      </c>
      <c r="E56" s="4">
        <v>0</v>
      </c>
      <c r="F56" s="4">
        <v>1</v>
      </c>
      <c r="H56" s="4">
        <v>0</v>
      </c>
      <c r="I56" s="9">
        <v>0</v>
      </c>
    </row>
  </sheetData>
  <sortState ref="B45:K49">
    <sortCondition descending="1" ref="K49"/>
  </sortState>
  <mergeCells count="25">
    <mergeCell ref="A19:K19"/>
    <mergeCell ref="A1:K2"/>
    <mergeCell ref="A4:K4"/>
    <mergeCell ref="B5:B7"/>
    <mergeCell ref="C5:C7"/>
    <mergeCell ref="K5:K7"/>
    <mergeCell ref="F5:G5"/>
    <mergeCell ref="F6:G6"/>
    <mergeCell ref="A40:K40"/>
    <mergeCell ref="B41:B43"/>
    <mergeCell ref="C41:C43"/>
    <mergeCell ref="K41:K43"/>
    <mergeCell ref="B20:B22"/>
    <mergeCell ref="C20:C22"/>
    <mergeCell ref="K20:K22"/>
    <mergeCell ref="F20:G20"/>
    <mergeCell ref="F21:G21"/>
    <mergeCell ref="F41:G41"/>
    <mergeCell ref="F42:G42"/>
    <mergeCell ref="A51:K51"/>
    <mergeCell ref="B52:B54"/>
    <mergeCell ref="C52:C54"/>
    <mergeCell ref="F52:G52"/>
    <mergeCell ref="K52:K54"/>
    <mergeCell ref="F53:G53"/>
  </mergeCells>
  <pageMargins left="0.25" right="0.25" top="0.75" bottom="0.75" header="0.3" footer="0.3"/>
  <pageSetup paperSize="9" scale="7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zoomScale="130" zoomScaleNormal="130" workbookViewId="0">
      <selection activeCell="J29" sqref="J29"/>
    </sheetView>
  </sheetViews>
  <sheetFormatPr defaultRowHeight="15" x14ac:dyDescent="0.25"/>
  <cols>
    <col min="1" max="1" width="5.42578125" style="9" customWidth="1"/>
    <col min="2" max="2" width="20.28515625" style="4" bestFit="1" customWidth="1"/>
    <col min="3" max="3" width="13.42578125" style="9" customWidth="1"/>
    <col min="4" max="4" width="14.42578125" style="9" customWidth="1"/>
    <col min="5" max="8" width="12.7109375" style="4" customWidth="1"/>
    <col min="9" max="10" width="12.7109375" style="9" customWidth="1"/>
    <col min="11" max="11" width="9.140625" style="9"/>
    <col min="12" max="16384" width="9.140625" style="4"/>
  </cols>
  <sheetData>
    <row r="1" spans="1:12" customFormat="1" ht="23.25" customHeight="1" x14ac:dyDescent="0.25">
      <c r="A1" s="172" t="s">
        <v>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2" customFormat="1" ht="23.25" customHeight="1" x14ac:dyDescent="0.25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2" s="2" customFormat="1" x14ac:dyDescent="0.25">
      <c r="A3" s="5"/>
      <c r="B3" s="5"/>
      <c r="C3" s="11"/>
      <c r="D3" s="5"/>
      <c r="E3" s="5"/>
      <c r="F3" s="5"/>
      <c r="G3" s="5"/>
      <c r="H3" s="5"/>
      <c r="I3" s="11"/>
      <c r="J3" s="11"/>
      <c r="K3" s="5"/>
    </row>
    <row r="4" spans="1:12" s="2" customFormat="1" ht="15.75" thickBot="1" x14ac:dyDescent="0.3">
      <c r="A4" s="162" t="s">
        <v>99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5" spans="1:12" s="2" customFormat="1" ht="15" customHeight="1" thickBot="1" x14ac:dyDescent="0.3">
      <c r="A5" s="41"/>
      <c r="B5" s="163" t="s">
        <v>5</v>
      </c>
      <c r="C5" s="169" t="s">
        <v>94</v>
      </c>
      <c r="D5" s="22" t="s">
        <v>52</v>
      </c>
      <c r="E5" s="43" t="s">
        <v>105</v>
      </c>
      <c r="F5" s="174" t="s">
        <v>134</v>
      </c>
      <c r="G5" s="175"/>
      <c r="H5" s="22" t="s">
        <v>144</v>
      </c>
      <c r="I5" s="22" t="s">
        <v>156</v>
      </c>
      <c r="J5" s="28" t="s">
        <v>173</v>
      </c>
      <c r="K5" s="181" t="s">
        <v>2</v>
      </c>
      <c r="L5" s="69"/>
    </row>
    <row r="6" spans="1:12" s="2" customFormat="1" ht="15" customHeight="1" thickBot="1" x14ac:dyDescent="0.3">
      <c r="A6" s="41"/>
      <c r="B6" s="164"/>
      <c r="C6" s="170"/>
      <c r="D6" s="55">
        <v>400</v>
      </c>
      <c r="E6" s="55">
        <v>400</v>
      </c>
      <c r="F6" s="176" t="s">
        <v>135</v>
      </c>
      <c r="G6" s="177"/>
      <c r="H6" s="55">
        <v>400</v>
      </c>
      <c r="I6" s="55">
        <v>400</v>
      </c>
      <c r="J6" s="29" t="s">
        <v>174</v>
      </c>
      <c r="K6" s="182"/>
      <c r="L6" s="69"/>
    </row>
    <row r="7" spans="1:12" s="2" customFormat="1" ht="15.75" thickBot="1" x14ac:dyDescent="0.3">
      <c r="A7" s="41"/>
      <c r="B7" s="165"/>
      <c r="C7" s="171"/>
      <c r="D7" s="33" t="s">
        <v>53</v>
      </c>
      <c r="E7" s="57" t="s">
        <v>106</v>
      </c>
      <c r="F7" s="99" t="s">
        <v>132</v>
      </c>
      <c r="G7" s="99" t="s">
        <v>133</v>
      </c>
      <c r="H7" s="33" t="s">
        <v>145</v>
      </c>
      <c r="I7" s="34" t="s">
        <v>157</v>
      </c>
      <c r="J7" s="35" t="s">
        <v>175</v>
      </c>
      <c r="K7" s="183"/>
      <c r="L7" s="69"/>
    </row>
    <row r="8" spans="1:12" x14ac:dyDescent="0.25">
      <c r="A8" s="79">
        <v>1</v>
      </c>
      <c r="B8" s="125" t="s">
        <v>89</v>
      </c>
      <c r="C8" s="128" t="s">
        <v>92</v>
      </c>
      <c r="D8" s="39" t="s">
        <v>4</v>
      </c>
      <c r="E8" s="68">
        <v>15</v>
      </c>
      <c r="F8" s="79">
        <v>15</v>
      </c>
      <c r="G8" s="68">
        <v>12</v>
      </c>
      <c r="H8" s="79">
        <v>23</v>
      </c>
      <c r="I8" s="39">
        <v>30</v>
      </c>
      <c r="J8" s="68" t="s">
        <v>108</v>
      </c>
      <c r="K8" s="67">
        <f t="shared" ref="K8" si="0">SUM(D8:J8)</f>
        <v>95</v>
      </c>
    </row>
    <row r="9" spans="1:12" x14ac:dyDescent="0.25">
      <c r="A9" s="23">
        <v>2</v>
      </c>
      <c r="B9" s="126" t="s">
        <v>110</v>
      </c>
      <c r="C9" s="16" t="s">
        <v>92</v>
      </c>
      <c r="D9" s="15" t="s">
        <v>108</v>
      </c>
      <c r="E9" s="64">
        <v>12</v>
      </c>
      <c r="F9" s="134">
        <v>10</v>
      </c>
      <c r="G9" s="160">
        <v>10</v>
      </c>
      <c r="H9" s="36" t="s">
        <v>108</v>
      </c>
      <c r="I9" s="132">
        <v>18</v>
      </c>
      <c r="J9" s="160">
        <v>18</v>
      </c>
      <c r="K9" s="36">
        <f t="shared" ref="K9:K20" si="1">SUM(D9:J9)</f>
        <v>68</v>
      </c>
    </row>
    <row r="10" spans="1:12" x14ac:dyDescent="0.25">
      <c r="A10" s="80">
        <v>3</v>
      </c>
      <c r="B10" s="124" t="s">
        <v>73</v>
      </c>
      <c r="C10" s="149" t="s">
        <v>92</v>
      </c>
      <c r="D10" s="78">
        <v>12</v>
      </c>
      <c r="E10" s="78">
        <v>18</v>
      </c>
      <c r="F10" s="80">
        <v>12</v>
      </c>
      <c r="G10" s="78">
        <v>15</v>
      </c>
      <c r="H10" s="80" t="s">
        <v>4</v>
      </c>
      <c r="I10" s="78" t="s">
        <v>108</v>
      </c>
      <c r="J10" s="78" t="s">
        <v>108</v>
      </c>
      <c r="K10" s="36">
        <f t="shared" si="1"/>
        <v>57</v>
      </c>
    </row>
    <row r="11" spans="1:12" x14ac:dyDescent="0.25">
      <c r="A11" s="23">
        <v>4</v>
      </c>
      <c r="B11" s="124" t="s">
        <v>162</v>
      </c>
      <c r="C11" s="71" t="s">
        <v>92</v>
      </c>
      <c r="D11" s="78" t="s">
        <v>108</v>
      </c>
      <c r="E11" s="78" t="s">
        <v>108</v>
      </c>
      <c r="F11" s="80" t="s">
        <v>108</v>
      </c>
      <c r="G11" s="78" t="s">
        <v>108</v>
      </c>
      <c r="H11" s="80" t="s">
        <v>108</v>
      </c>
      <c r="I11" s="78">
        <v>23</v>
      </c>
      <c r="J11" s="78">
        <v>15</v>
      </c>
      <c r="K11" s="36">
        <f t="shared" si="1"/>
        <v>38</v>
      </c>
    </row>
    <row r="12" spans="1:12" x14ac:dyDescent="0.25">
      <c r="A12" s="23">
        <v>5</v>
      </c>
      <c r="B12" s="124" t="s">
        <v>85</v>
      </c>
      <c r="C12" s="71" t="s">
        <v>92</v>
      </c>
      <c r="D12" s="78" t="s">
        <v>108</v>
      </c>
      <c r="E12" s="78" t="s">
        <v>108</v>
      </c>
      <c r="F12" s="107" t="s">
        <v>108</v>
      </c>
      <c r="G12" s="108" t="s">
        <v>108</v>
      </c>
      <c r="H12" s="74" t="s">
        <v>108</v>
      </c>
      <c r="I12" s="108" t="s">
        <v>108</v>
      </c>
      <c r="J12" s="108">
        <v>23</v>
      </c>
      <c r="K12" s="36">
        <f t="shared" si="1"/>
        <v>23</v>
      </c>
    </row>
    <row r="13" spans="1:12" x14ac:dyDescent="0.25">
      <c r="A13" s="80">
        <v>6</v>
      </c>
      <c r="B13" s="124" t="s">
        <v>154</v>
      </c>
      <c r="C13" s="71" t="s">
        <v>92</v>
      </c>
      <c r="D13" s="78" t="s">
        <v>108</v>
      </c>
      <c r="E13" s="78" t="s">
        <v>108</v>
      </c>
      <c r="F13" s="107" t="s">
        <v>108</v>
      </c>
      <c r="G13" s="108" t="s">
        <v>108</v>
      </c>
      <c r="H13" s="74">
        <v>18</v>
      </c>
      <c r="I13" s="108" t="s">
        <v>108</v>
      </c>
      <c r="J13" s="108" t="s">
        <v>108</v>
      </c>
      <c r="K13" s="36">
        <f t="shared" si="1"/>
        <v>18</v>
      </c>
    </row>
    <row r="14" spans="1:12" x14ac:dyDescent="0.25">
      <c r="A14" s="23">
        <v>7</v>
      </c>
      <c r="B14" s="124" t="s">
        <v>149</v>
      </c>
      <c r="C14" s="71" t="s">
        <v>92</v>
      </c>
      <c r="D14" s="78" t="s">
        <v>108</v>
      </c>
      <c r="E14" s="78" t="s">
        <v>108</v>
      </c>
      <c r="F14" s="107" t="s">
        <v>108</v>
      </c>
      <c r="G14" s="108" t="s">
        <v>108</v>
      </c>
      <c r="H14" s="74">
        <v>15</v>
      </c>
      <c r="I14" s="108" t="s">
        <v>108</v>
      </c>
      <c r="J14" s="108" t="s">
        <v>108</v>
      </c>
      <c r="K14" s="36">
        <f t="shared" si="1"/>
        <v>15</v>
      </c>
    </row>
    <row r="15" spans="1:12" x14ac:dyDescent="0.25">
      <c r="A15" s="23">
        <v>8</v>
      </c>
      <c r="B15" s="124" t="s">
        <v>166</v>
      </c>
      <c r="C15" s="71" t="s">
        <v>92</v>
      </c>
      <c r="D15" s="78" t="s">
        <v>108</v>
      </c>
      <c r="E15" s="78" t="s">
        <v>108</v>
      </c>
      <c r="F15" s="107" t="s">
        <v>108</v>
      </c>
      <c r="G15" s="108" t="s">
        <v>108</v>
      </c>
      <c r="H15" s="74" t="s">
        <v>108</v>
      </c>
      <c r="I15" s="108">
        <v>15</v>
      </c>
      <c r="J15" s="108" t="s">
        <v>108</v>
      </c>
      <c r="K15" s="36">
        <f t="shared" si="1"/>
        <v>15</v>
      </c>
    </row>
    <row r="16" spans="1:12" x14ac:dyDescent="0.25">
      <c r="A16" s="80">
        <v>9</v>
      </c>
      <c r="B16" s="83" t="s">
        <v>112</v>
      </c>
      <c r="C16" s="16" t="s">
        <v>92</v>
      </c>
      <c r="D16" s="78" t="s">
        <v>108</v>
      </c>
      <c r="E16" s="78">
        <v>10</v>
      </c>
      <c r="F16" s="80" t="s">
        <v>108</v>
      </c>
      <c r="G16" s="78" t="s">
        <v>108</v>
      </c>
      <c r="H16" s="80" t="s">
        <v>108</v>
      </c>
      <c r="I16" s="78" t="s">
        <v>108</v>
      </c>
      <c r="J16" s="80" t="s">
        <v>108</v>
      </c>
      <c r="K16" s="36">
        <f t="shared" si="1"/>
        <v>10</v>
      </c>
    </row>
    <row r="17" spans="1:14" x14ac:dyDescent="0.25">
      <c r="A17" s="23">
        <v>10</v>
      </c>
      <c r="B17" s="124" t="s">
        <v>150</v>
      </c>
      <c r="C17" s="71" t="s">
        <v>92</v>
      </c>
      <c r="D17" s="78" t="s">
        <v>108</v>
      </c>
      <c r="E17" s="78" t="s">
        <v>108</v>
      </c>
      <c r="F17" s="107" t="s">
        <v>108</v>
      </c>
      <c r="G17" s="108" t="s">
        <v>108</v>
      </c>
      <c r="H17" s="142" t="s">
        <v>117</v>
      </c>
      <c r="I17" s="108" t="s">
        <v>108</v>
      </c>
      <c r="J17" s="108" t="s">
        <v>108</v>
      </c>
      <c r="K17" s="36">
        <f t="shared" si="1"/>
        <v>0</v>
      </c>
    </row>
    <row r="18" spans="1:14" x14ac:dyDescent="0.25">
      <c r="A18" s="23">
        <v>11</v>
      </c>
      <c r="B18" s="83" t="s">
        <v>172</v>
      </c>
      <c r="C18" s="23" t="s">
        <v>92</v>
      </c>
      <c r="D18" s="78" t="s">
        <v>108</v>
      </c>
      <c r="E18" s="78" t="s">
        <v>108</v>
      </c>
      <c r="F18" s="80" t="s">
        <v>108</v>
      </c>
      <c r="G18" s="78" t="s">
        <v>108</v>
      </c>
      <c r="H18" s="80" t="s">
        <v>108</v>
      </c>
      <c r="I18" s="78" t="s">
        <v>4</v>
      </c>
      <c r="J18" s="80" t="s">
        <v>108</v>
      </c>
      <c r="K18" s="36">
        <f t="shared" si="1"/>
        <v>0</v>
      </c>
    </row>
    <row r="19" spans="1:14" x14ac:dyDescent="0.25">
      <c r="A19" s="80">
        <v>12</v>
      </c>
      <c r="B19" s="83" t="s">
        <v>170</v>
      </c>
      <c r="C19" s="23" t="s">
        <v>92</v>
      </c>
      <c r="D19" s="78" t="s">
        <v>108</v>
      </c>
      <c r="E19" s="78" t="s">
        <v>108</v>
      </c>
      <c r="F19" s="107" t="s">
        <v>108</v>
      </c>
      <c r="G19" s="108" t="s">
        <v>108</v>
      </c>
      <c r="H19" s="74" t="s">
        <v>108</v>
      </c>
      <c r="I19" s="108" t="s">
        <v>4</v>
      </c>
      <c r="J19" s="74" t="s">
        <v>4</v>
      </c>
      <c r="K19" s="36">
        <f t="shared" si="1"/>
        <v>0</v>
      </c>
    </row>
    <row r="20" spans="1:14" ht="15.75" thickBot="1" x14ac:dyDescent="0.3">
      <c r="A20" s="23">
        <v>13</v>
      </c>
      <c r="B20" s="127" t="s">
        <v>152</v>
      </c>
      <c r="C20" s="18" t="s">
        <v>92</v>
      </c>
      <c r="D20" s="24" t="s">
        <v>108</v>
      </c>
      <c r="E20" s="65" t="s">
        <v>108</v>
      </c>
      <c r="F20" s="105" t="s">
        <v>108</v>
      </c>
      <c r="G20" s="106" t="s">
        <v>108</v>
      </c>
      <c r="H20" s="37" t="s">
        <v>4</v>
      </c>
      <c r="I20" s="37" t="s">
        <v>108</v>
      </c>
      <c r="J20" s="106" t="s">
        <v>108</v>
      </c>
      <c r="K20" s="37">
        <f t="shared" si="1"/>
        <v>0</v>
      </c>
    </row>
    <row r="21" spans="1:14" s="61" customFormat="1" x14ac:dyDescent="0.25">
      <c r="A21" s="6"/>
      <c r="B21" s="7"/>
      <c r="C21" s="6"/>
      <c r="D21" s="13">
        <v>2</v>
      </c>
      <c r="E21" s="13">
        <v>4</v>
      </c>
      <c r="F21" s="159">
        <v>3</v>
      </c>
      <c r="G21" s="158"/>
      <c r="H21" s="158">
        <v>5</v>
      </c>
      <c r="I21" s="158">
        <v>6</v>
      </c>
      <c r="J21" s="158">
        <v>3</v>
      </c>
      <c r="K21" s="158"/>
      <c r="L21" s="157"/>
      <c r="M21" s="157">
        <v>23</v>
      </c>
      <c r="N21" s="157">
        <v>3.83</v>
      </c>
    </row>
    <row r="22" spans="1:14" s="61" customFormat="1" x14ac:dyDescent="0.25">
      <c r="A22" s="6"/>
      <c r="B22" s="7"/>
      <c r="C22" s="6"/>
      <c r="D22" s="6"/>
      <c r="E22" s="6"/>
      <c r="F22" s="60"/>
      <c r="I22" s="56"/>
      <c r="J22" s="56"/>
      <c r="K22" s="56"/>
    </row>
    <row r="23" spans="1:14" s="2" customFormat="1" ht="15.75" thickBot="1" x14ac:dyDescent="0.3">
      <c r="A23" s="162" t="s">
        <v>102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</row>
    <row r="24" spans="1:14" s="2" customFormat="1" ht="15" customHeight="1" thickBot="1" x14ac:dyDescent="0.3">
      <c r="A24" s="41"/>
      <c r="B24" s="163" t="s">
        <v>5</v>
      </c>
      <c r="C24" s="169" t="s">
        <v>94</v>
      </c>
      <c r="D24" s="22" t="s">
        <v>52</v>
      </c>
      <c r="E24" s="43" t="s">
        <v>105</v>
      </c>
      <c r="F24" s="174" t="s">
        <v>134</v>
      </c>
      <c r="G24" s="175"/>
      <c r="H24" s="22" t="s">
        <v>144</v>
      </c>
      <c r="I24" s="22" t="s">
        <v>156</v>
      </c>
      <c r="J24" s="22" t="s">
        <v>173</v>
      </c>
      <c r="K24" s="166" t="s">
        <v>2</v>
      </c>
    </row>
    <row r="25" spans="1:14" s="2" customFormat="1" ht="15" customHeight="1" thickBot="1" x14ac:dyDescent="0.3">
      <c r="A25" s="41"/>
      <c r="B25" s="164"/>
      <c r="C25" s="170"/>
      <c r="D25" s="55">
        <v>400</v>
      </c>
      <c r="E25" s="55">
        <v>400</v>
      </c>
      <c r="F25" s="176" t="s">
        <v>135</v>
      </c>
      <c r="G25" s="177"/>
      <c r="H25" s="55">
        <v>400</v>
      </c>
      <c r="I25" s="55">
        <v>400</v>
      </c>
      <c r="J25" s="55" t="s">
        <v>174</v>
      </c>
      <c r="K25" s="167"/>
    </row>
    <row r="26" spans="1:14" s="2" customFormat="1" ht="15.75" thickBot="1" x14ac:dyDescent="0.3">
      <c r="A26" s="41"/>
      <c r="B26" s="188"/>
      <c r="C26" s="170"/>
      <c r="D26" s="62" t="s">
        <v>53</v>
      </c>
      <c r="E26" s="110" t="s">
        <v>106</v>
      </c>
      <c r="F26" s="22" t="s">
        <v>132</v>
      </c>
      <c r="G26" s="22" t="s">
        <v>133</v>
      </c>
      <c r="H26" s="33" t="s">
        <v>145</v>
      </c>
      <c r="I26" s="34" t="s">
        <v>157</v>
      </c>
      <c r="J26" s="35" t="s">
        <v>175</v>
      </c>
      <c r="K26" s="167"/>
    </row>
    <row r="27" spans="1:14" x14ac:dyDescent="0.25">
      <c r="A27" s="64">
        <v>1</v>
      </c>
      <c r="B27" s="19" t="s">
        <v>74</v>
      </c>
      <c r="C27" s="53" t="s">
        <v>93</v>
      </c>
      <c r="D27" s="39">
        <v>30</v>
      </c>
      <c r="E27" s="15">
        <v>15</v>
      </c>
      <c r="F27" s="15">
        <v>30</v>
      </c>
      <c r="G27" s="15">
        <v>23</v>
      </c>
      <c r="H27" s="15">
        <v>15</v>
      </c>
      <c r="I27" s="15">
        <v>30</v>
      </c>
      <c r="J27" s="15">
        <v>23</v>
      </c>
      <c r="K27" s="36">
        <f t="shared" ref="K27:K47" si="2">SUM(D27:J27)</f>
        <v>166</v>
      </c>
    </row>
    <row r="28" spans="1:14" x14ac:dyDescent="0.25">
      <c r="A28" s="64">
        <v>2</v>
      </c>
      <c r="B28" s="19" t="s">
        <v>79</v>
      </c>
      <c r="C28" s="53" t="s">
        <v>93</v>
      </c>
      <c r="D28" s="39">
        <v>10</v>
      </c>
      <c r="E28" s="15">
        <v>30</v>
      </c>
      <c r="F28" s="15">
        <v>18</v>
      </c>
      <c r="G28" s="15">
        <v>18</v>
      </c>
      <c r="H28" s="15">
        <v>23</v>
      </c>
      <c r="I28" s="15">
        <v>18</v>
      </c>
      <c r="J28" s="15">
        <v>18</v>
      </c>
      <c r="K28" s="36">
        <f t="shared" si="2"/>
        <v>135</v>
      </c>
    </row>
    <row r="29" spans="1:14" x14ac:dyDescent="0.25">
      <c r="A29" s="64">
        <v>3</v>
      </c>
      <c r="B29" s="19" t="s">
        <v>75</v>
      </c>
      <c r="C29" s="53" t="s">
        <v>93</v>
      </c>
      <c r="D29" s="39">
        <v>23</v>
      </c>
      <c r="E29" s="15">
        <v>23</v>
      </c>
      <c r="F29" s="15">
        <v>15</v>
      </c>
      <c r="G29" s="15">
        <v>15</v>
      </c>
      <c r="H29" s="15">
        <v>30</v>
      </c>
      <c r="I29" s="15" t="s">
        <v>4</v>
      </c>
      <c r="J29" s="15" t="s">
        <v>4</v>
      </c>
      <c r="K29" s="36">
        <f t="shared" si="2"/>
        <v>106</v>
      </c>
    </row>
    <row r="30" spans="1:14" x14ac:dyDescent="0.25">
      <c r="A30" s="64">
        <v>4</v>
      </c>
      <c r="B30" s="19" t="s">
        <v>76</v>
      </c>
      <c r="C30" s="53" t="s">
        <v>93</v>
      </c>
      <c r="D30" s="15">
        <v>18</v>
      </c>
      <c r="E30" s="15" t="s">
        <v>4</v>
      </c>
      <c r="F30" s="15" t="s">
        <v>4</v>
      </c>
      <c r="G30" s="15">
        <v>30</v>
      </c>
      <c r="H30" s="15">
        <v>10</v>
      </c>
      <c r="I30" s="15">
        <v>10</v>
      </c>
      <c r="J30" s="15">
        <v>30</v>
      </c>
      <c r="K30" s="36">
        <f t="shared" si="2"/>
        <v>98</v>
      </c>
    </row>
    <row r="31" spans="1:14" x14ac:dyDescent="0.25">
      <c r="A31" s="64">
        <v>5</v>
      </c>
      <c r="B31" s="19" t="s">
        <v>80</v>
      </c>
      <c r="C31" s="53" t="s">
        <v>93</v>
      </c>
      <c r="D31" s="15">
        <v>8</v>
      </c>
      <c r="E31" s="15">
        <v>10</v>
      </c>
      <c r="F31" s="15">
        <v>23</v>
      </c>
      <c r="G31" s="15">
        <v>10</v>
      </c>
      <c r="H31" s="137" t="s">
        <v>117</v>
      </c>
      <c r="I31" s="15">
        <v>23</v>
      </c>
      <c r="J31" s="15">
        <v>15</v>
      </c>
      <c r="K31" s="36">
        <f t="shared" si="2"/>
        <v>89</v>
      </c>
    </row>
    <row r="32" spans="1:14" x14ac:dyDescent="0.25">
      <c r="A32" s="64">
        <v>6</v>
      </c>
      <c r="B32" s="19" t="s">
        <v>81</v>
      </c>
      <c r="C32" s="53" t="s">
        <v>93</v>
      </c>
      <c r="D32" s="15">
        <v>9</v>
      </c>
      <c r="E32" s="15">
        <v>12</v>
      </c>
      <c r="F32" s="15" t="s">
        <v>4</v>
      </c>
      <c r="G32" s="15" t="s">
        <v>4</v>
      </c>
      <c r="H32" s="15">
        <v>18</v>
      </c>
      <c r="I32" s="15">
        <v>8</v>
      </c>
      <c r="J32" s="15" t="s">
        <v>4</v>
      </c>
      <c r="K32" s="36">
        <f t="shared" si="2"/>
        <v>47</v>
      </c>
    </row>
    <row r="33" spans="1:14" x14ac:dyDescent="0.25">
      <c r="A33" s="64">
        <v>7</v>
      </c>
      <c r="B33" s="70" t="s">
        <v>82</v>
      </c>
      <c r="C33" s="72" t="s">
        <v>93</v>
      </c>
      <c r="D33" s="73">
        <v>7</v>
      </c>
      <c r="E33" s="73" t="s">
        <v>4</v>
      </c>
      <c r="F33" s="73">
        <v>10</v>
      </c>
      <c r="G33" s="73">
        <v>12</v>
      </c>
      <c r="H33" s="136" t="s">
        <v>117</v>
      </c>
      <c r="I33" s="73">
        <v>6</v>
      </c>
      <c r="J33" s="73">
        <v>10</v>
      </c>
      <c r="K33" s="74">
        <f t="shared" si="2"/>
        <v>45</v>
      </c>
    </row>
    <row r="34" spans="1:14" x14ac:dyDescent="0.25">
      <c r="A34" s="64">
        <v>8</v>
      </c>
      <c r="B34" s="19" t="s">
        <v>107</v>
      </c>
      <c r="C34" s="53" t="s">
        <v>93</v>
      </c>
      <c r="D34" s="15" t="s">
        <v>108</v>
      </c>
      <c r="E34" s="15">
        <v>18</v>
      </c>
      <c r="F34" s="15">
        <v>12</v>
      </c>
      <c r="G34" s="15">
        <v>9</v>
      </c>
      <c r="H34" s="15" t="s">
        <v>108</v>
      </c>
      <c r="I34" s="15" t="s">
        <v>108</v>
      </c>
      <c r="J34" s="15" t="s">
        <v>108</v>
      </c>
      <c r="K34" s="36">
        <f t="shared" si="2"/>
        <v>39</v>
      </c>
    </row>
    <row r="35" spans="1:14" x14ac:dyDescent="0.25">
      <c r="A35" s="64">
        <v>9</v>
      </c>
      <c r="B35" s="19" t="s">
        <v>85</v>
      </c>
      <c r="C35" s="53" t="s">
        <v>93</v>
      </c>
      <c r="D35" s="15" t="s">
        <v>4</v>
      </c>
      <c r="E35" s="15">
        <v>8</v>
      </c>
      <c r="F35" s="15" t="s">
        <v>108</v>
      </c>
      <c r="G35" s="15" t="s">
        <v>108</v>
      </c>
      <c r="H35" s="15">
        <v>12</v>
      </c>
      <c r="I35" s="15">
        <v>9</v>
      </c>
      <c r="J35" s="15" t="s">
        <v>108</v>
      </c>
      <c r="K35" s="36">
        <f t="shared" si="2"/>
        <v>29</v>
      </c>
    </row>
    <row r="36" spans="1:14" x14ac:dyDescent="0.25">
      <c r="A36" s="64">
        <v>10</v>
      </c>
      <c r="B36" s="19" t="s">
        <v>119</v>
      </c>
      <c r="C36" s="53" t="s">
        <v>93</v>
      </c>
      <c r="D36" s="15" t="s">
        <v>108</v>
      </c>
      <c r="E36" s="15">
        <v>9</v>
      </c>
      <c r="F36" s="15">
        <v>9</v>
      </c>
      <c r="G36" s="15" t="s">
        <v>4</v>
      </c>
      <c r="H36" s="15">
        <v>9</v>
      </c>
      <c r="I36" s="15" t="s">
        <v>108</v>
      </c>
      <c r="J36" s="15" t="s">
        <v>108</v>
      </c>
      <c r="K36" s="36">
        <f t="shared" si="2"/>
        <v>27</v>
      </c>
    </row>
    <row r="37" spans="1:14" x14ac:dyDescent="0.25">
      <c r="A37" s="64">
        <v>11</v>
      </c>
      <c r="B37" s="19" t="s">
        <v>40</v>
      </c>
      <c r="C37" s="53" t="s">
        <v>93</v>
      </c>
      <c r="D37" s="15" t="s">
        <v>108</v>
      </c>
      <c r="E37" s="15" t="s">
        <v>4</v>
      </c>
      <c r="F37" s="15" t="s">
        <v>4</v>
      </c>
      <c r="G37" s="15">
        <v>8</v>
      </c>
      <c r="H37" s="137" t="s">
        <v>117</v>
      </c>
      <c r="I37" s="15">
        <v>12</v>
      </c>
      <c r="J37" s="15" t="s">
        <v>108</v>
      </c>
      <c r="K37" s="36">
        <f t="shared" si="2"/>
        <v>20</v>
      </c>
    </row>
    <row r="38" spans="1:14" x14ac:dyDescent="0.25">
      <c r="A38" s="64">
        <v>12</v>
      </c>
      <c r="B38" s="19" t="s">
        <v>160</v>
      </c>
      <c r="C38" s="53" t="s">
        <v>93</v>
      </c>
      <c r="D38" s="15" t="s">
        <v>108</v>
      </c>
      <c r="E38" s="15" t="s">
        <v>108</v>
      </c>
      <c r="F38" s="131" t="s">
        <v>108</v>
      </c>
      <c r="G38" s="132" t="s">
        <v>108</v>
      </c>
      <c r="H38" s="132" t="s">
        <v>108</v>
      </c>
      <c r="I38" s="132">
        <v>15</v>
      </c>
      <c r="J38" s="132" t="s">
        <v>108</v>
      </c>
      <c r="K38" s="36">
        <f t="shared" si="2"/>
        <v>15</v>
      </c>
    </row>
    <row r="39" spans="1:14" x14ac:dyDescent="0.25">
      <c r="A39" s="64">
        <v>13</v>
      </c>
      <c r="B39" s="19" t="s">
        <v>77</v>
      </c>
      <c r="C39" s="53" t="s">
        <v>93</v>
      </c>
      <c r="D39" s="15">
        <v>15</v>
      </c>
      <c r="E39" s="15" t="s">
        <v>4</v>
      </c>
      <c r="F39" s="15" t="s">
        <v>4</v>
      </c>
      <c r="G39" s="15" t="s">
        <v>4</v>
      </c>
      <c r="H39" s="15" t="s">
        <v>108</v>
      </c>
      <c r="I39" s="15" t="s">
        <v>108</v>
      </c>
      <c r="J39" s="15" t="s">
        <v>108</v>
      </c>
      <c r="K39" s="36">
        <f t="shared" si="2"/>
        <v>15</v>
      </c>
    </row>
    <row r="40" spans="1:14" x14ac:dyDescent="0.25">
      <c r="A40" s="64">
        <v>14</v>
      </c>
      <c r="B40" s="19" t="s">
        <v>78</v>
      </c>
      <c r="C40" s="53" t="s">
        <v>93</v>
      </c>
      <c r="D40" s="15">
        <v>12</v>
      </c>
      <c r="E40" s="15" t="s">
        <v>108</v>
      </c>
      <c r="F40" s="15" t="s">
        <v>108</v>
      </c>
      <c r="G40" s="15" t="s">
        <v>108</v>
      </c>
      <c r="H40" s="15" t="s">
        <v>108</v>
      </c>
      <c r="I40" s="15" t="s">
        <v>108</v>
      </c>
      <c r="J40" s="15" t="s">
        <v>108</v>
      </c>
      <c r="K40" s="36">
        <f t="shared" si="2"/>
        <v>12</v>
      </c>
    </row>
    <row r="41" spans="1:14" x14ac:dyDescent="0.25">
      <c r="A41" s="64">
        <v>15</v>
      </c>
      <c r="B41" s="70" t="s">
        <v>178</v>
      </c>
      <c r="C41" s="72" t="s">
        <v>93</v>
      </c>
      <c r="D41" s="73" t="s">
        <v>108</v>
      </c>
      <c r="E41" s="73" t="s">
        <v>108</v>
      </c>
      <c r="F41" s="73" t="s">
        <v>108</v>
      </c>
      <c r="G41" s="73" t="s">
        <v>108</v>
      </c>
      <c r="H41" s="73" t="s">
        <v>108</v>
      </c>
      <c r="I41" s="73" t="s">
        <v>108</v>
      </c>
      <c r="J41" s="73">
        <v>12</v>
      </c>
      <c r="K41" s="36">
        <f t="shared" si="2"/>
        <v>12</v>
      </c>
    </row>
    <row r="42" spans="1:14" x14ac:dyDescent="0.25">
      <c r="A42" s="64">
        <v>16</v>
      </c>
      <c r="B42" s="70" t="s">
        <v>90</v>
      </c>
      <c r="C42" s="72" t="s">
        <v>93</v>
      </c>
      <c r="D42" s="73" t="s">
        <v>4</v>
      </c>
      <c r="E42" s="73" t="s">
        <v>4</v>
      </c>
      <c r="F42" s="73" t="s">
        <v>108</v>
      </c>
      <c r="G42" s="73" t="s">
        <v>108</v>
      </c>
      <c r="H42" s="73">
        <v>8</v>
      </c>
      <c r="I42" s="73" t="s">
        <v>4</v>
      </c>
      <c r="J42" s="73" t="s">
        <v>108</v>
      </c>
      <c r="K42" s="36">
        <f t="shared" si="2"/>
        <v>8</v>
      </c>
    </row>
    <row r="43" spans="1:14" x14ac:dyDescent="0.25">
      <c r="A43" s="64">
        <v>17</v>
      </c>
      <c r="B43" s="70" t="s">
        <v>83</v>
      </c>
      <c r="C43" s="72" t="s">
        <v>93</v>
      </c>
      <c r="D43" s="73">
        <v>6</v>
      </c>
      <c r="E43" s="73" t="s">
        <v>108</v>
      </c>
      <c r="F43" s="73" t="s">
        <v>108</v>
      </c>
      <c r="G43" s="73" t="s">
        <v>108</v>
      </c>
      <c r="H43" s="73" t="s">
        <v>108</v>
      </c>
      <c r="I43" s="73" t="s">
        <v>108</v>
      </c>
      <c r="J43" s="73" t="s">
        <v>108</v>
      </c>
      <c r="K43" s="36">
        <f t="shared" si="2"/>
        <v>6</v>
      </c>
    </row>
    <row r="44" spans="1:14" x14ac:dyDescent="0.25">
      <c r="A44" s="64">
        <v>18</v>
      </c>
      <c r="B44" s="70" t="s">
        <v>154</v>
      </c>
      <c r="C44" s="71" t="s">
        <v>93</v>
      </c>
      <c r="D44" s="80" t="s">
        <v>108</v>
      </c>
      <c r="E44" s="80" t="s">
        <v>108</v>
      </c>
      <c r="F44" s="72" t="s">
        <v>108</v>
      </c>
      <c r="G44" s="80" t="s">
        <v>108</v>
      </c>
      <c r="H44" s="72" t="s">
        <v>108</v>
      </c>
      <c r="I44" s="133">
        <v>3.5</v>
      </c>
      <c r="J44" s="80" t="s">
        <v>108</v>
      </c>
      <c r="K44" s="36">
        <f t="shared" si="2"/>
        <v>3.5</v>
      </c>
    </row>
    <row r="45" spans="1:14" x14ac:dyDescent="0.25">
      <c r="A45" s="64">
        <v>19</v>
      </c>
      <c r="B45" s="70" t="s">
        <v>171</v>
      </c>
      <c r="C45" s="71" t="s">
        <v>93</v>
      </c>
      <c r="D45" s="80" t="s">
        <v>108</v>
      </c>
      <c r="E45" s="80" t="s">
        <v>108</v>
      </c>
      <c r="F45" s="72" t="s">
        <v>108</v>
      </c>
      <c r="G45" s="80" t="s">
        <v>108</v>
      </c>
      <c r="H45" s="72" t="s">
        <v>108</v>
      </c>
      <c r="I45" s="133">
        <v>3.5</v>
      </c>
      <c r="J45" s="80" t="s">
        <v>4</v>
      </c>
      <c r="K45" s="36">
        <f t="shared" si="2"/>
        <v>3.5</v>
      </c>
    </row>
    <row r="46" spans="1:14" x14ac:dyDescent="0.25">
      <c r="A46" s="64">
        <v>20</v>
      </c>
      <c r="B46" s="70" t="s">
        <v>91</v>
      </c>
      <c r="C46" s="72" t="s">
        <v>93</v>
      </c>
      <c r="D46" s="73" t="s">
        <v>4</v>
      </c>
      <c r="E46" s="73" t="s">
        <v>108</v>
      </c>
      <c r="F46" s="73" t="s">
        <v>108</v>
      </c>
      <c r="G46" s="73" t="s">
        <v>108</v>
      </c>
      <c r="H46" s="73" t="s">
        <v>108</v>
      </c>
      <c r="I46" s="73" t="s">
        <v>108</v>
      </c>
      <c r="J46" s="73" t="s">
        <v>108</v>
      </c>
      <c r="K46" s="36">
        <f t="shared" si="2"/>
        <v>0</v>
      </c>
    </row>
    <row r="47" spans="1:14" ht="15.75" thickBot="1" x14ac:dyDescent="0.3">
      <c r="A47" s="64">
        <v>21</v>
      </c>
      <c r="B47" s="20" t="s">
        <v>169</v>
      </c>
      <c r="C47" s="54" t="s">
        <v>93</v>
      </c>
      <c r="D47" s="17" t="s">
        <v>108</v>
      </c>
      <c r="E47" s="17" t="s">
        <v>108</v>
      </c>
      <c r="F47" s="129" t="s">
        <v>108</v>
      </c>
      <c r="G47" s="130" t="s">
        <v>108</v>
      </c>
      <c r="H47" s="130" t="s">
        <v>108</v>
      </c>
      <c r="I47" s="130" t="s">
        <v>4</v>
      </c>
      <c r="J47" s="37" t="s">
        <v>108</v>
      </c>
      <c r="K47" s="37">
        <f t="shared" si="2"/>
        <v>0</v>
      </c>
    </row>
    <row r="48" spans="1:14" ht="15.75" x14ac:dyDescent="0.25">
      <c r="A48" s="6"/>
      <c r="B48" s="7"/>
      <c r="C48" s="6"/>
      <c r="D48" s="144">
        <v>13</v>
      </c>
      <c r="E48" s="144">
        <v>13</v>
      </c>
      <c r="F48" s="144">
        <v>11</v>
      </c>
      <c r="G48" s="144"/>
      <c r="H48" s="144">
        <v>8</v>
      </c>
      <c r="I48" s="144">
        <v>14</v>
      </c>
      <c r="J48" s="144">
        <v>8</v>
      </c>
      <c r="K48" s="148"/>
      <c r="L48" s="147"/>
      <c r="M48" s="147">
        <f>SUM(D48:L48)</f>
        <v>67</v>
      </c>
      <c r="N48" s="147">
        <v>11.67</v>
      </c>
    </row>
    <row r="49" spans="1:14" ht="15.75" thickBot="1" x14ac:dyDescent="0.3">
      <c r="A49" s="162" t="s">
        <v>101</v>
      </c>
      <c r="B49" s="162"/>
      <c r="C49" s="162"/>
      <c r="D49" s="162"/>
      <c r="E49" s="162"/>
      <c r="F49" s="162"/>
      <c r="G49" s="162"/>
      <c r="H49" s="162"/>
      <c r="I49" s="162"/>
      <c r="J49" s="162"/>
      <c r="K49" s="162"/>
    </row>
    <row r="50" spans="1:14" s="2" customFormat="1" ht="15" customHeight="1" thickBot="1" x14ac:dyDescent="0.3">
      <c r="A50" s="41"/>
      <c r="B50" s="163" t="s">
        <v>5</v>
      </c>
      <c r="C50" s="169" t="s">
        <v>94</v>
      </c>
      <c r="D50" s="22" t="s">
        <v>52</v>
      </c>
      <c r="E50" s="43" t="s">
        <v>105</v>
      </c>
      <c r="F50" s="174" t="s">
        <v>134</v>
      </c>
      <c r="G50" s="175"/>
      <c r="H50" s="22" t="s">
        <v>144</v>
      </c>
      <c r="I50" s="22" t="s">
        <v>156</v>
      </c>
      <c r="J50" s="22" t="s">
        <v>173</v>
      </c>
      <c r="K50" s="166" t="s">
        <v>2</v>
      </c>
    </row>
    <row r="51" spans="1:14" s="2" customFormat="1" ht="15" customHeight="1" thickBot="1" x14ac:dyDescent="0.3">
      <c r="A51" s="41"/>
      <c r="B51" s="164"/>
      <c r="C51" s="170"/>
      <c r="D51" s="55">
        <v>400</v>
      </c>
      <c r="E51" s="55">
        <v>400</v>
      </c>
      <c r="F51" s="176" t="s">
        <v>135</v>
      </c>
      <c r="G51" s="177"/>
      <c r="H51" s="55">
        <v>400</v>
      </c>
      <c r="I51" s="55">
        <v>400</v>
      </c>
      <c r="J51" s="55" t="s">
        <v>174</v>
      </c>
      <c r="K51" s="167"/>
    </row>
    <row r="52" spans="1:14" s="2" customFormat="1" ht="15.75" thickBot="1" x14ac:dyDescent="0.3">
      <c r="A52" s="41"/>
      <c r="B52" s="165"/>
      <c r="C52" s="171"/>
      <c r="D52" s="33" t="s">
        <v>53</v>
      </c>
      <c r="E52" s="57" t="s">
        <v>106</v>
      </c>
      <c r="F52" s="99" t="s">
        <v>132</v>
      </c>
      <c r="G52" s="99" t="s">
        <v>133</v>
      </c>
      <c r="H52" s="33" t="s">
        <v>145</v>
      </c>
      <c r="I52" s="34" t="s">
        <v>157</v>
      </c>
      <c r="J52" s="35" t="s">
        <v>175</v>
      </c>
      <c r="K52" s="168"/>
    </row>
    <row r="53" spans="1:14" x14ac:dyDescent="0.25">
      <c r="A53" s="14">
        <v>1</v>
      </c>
      <c r="B53" s="19" t="s">
        <v>84</v>
      </c>
      <c r="C53" s="53" t="s">
        <v>34</v>
      </c>
      <c r="D53" s="15">
        <v>23</v>
      </c>
      <c r="E53" s="15" t="s">
        <v>108</v>
      </c>
      <c r="F53" s="15">
        <v>18</v>
      </c>
      <c r="G53" s="15">
        <v>18</v>
      </c>
      <c r="H53" s="15">
        <v>12</v>
      </c>
      <c r="I53" s="15">
        <v>15</v>
      </c>
      <c r="J53" s="15" t="s">
        <v>4</v>
      </c>
      <c r="K53" s="67">
        <f t="shared" ref="K53:K61" si="3">SUM(D53:J53)</f>
        <v>86</v>
      </c>
    </row>
    <row r="54" spans="1:14" x14ac:dyDescent="0.25">
      <c r="A54" s="14">
        <v>2</v>
      </c>
      <c r="B54" s="19" t="s">
        <v>87</v>
      </c>
      <c r="C54" s="53" t="s">
        <v>34</v>
      </c>
      <c r="D54" s="15" t="s">
        <v>4</v>
      </c>
      <c r="E54" s="15">
        <v>12</v>
      </c>
      <c r="F54" s="15" t="s">
        <v>108</v>
      </c>
      <c r="G54" s="15" t="s">
        <v>108</v>
      </c>
      <c r="H54" s="15">
        <v>10</v>
      </c>
      <c r="I54" s="15">
        <v>18</v>
      </c>
      <c r="J54" s="15">
        <v>12</v>
      </c>
      <c r="K54" s="36">
        <f t="shared" ref="K54:K60" si="4">SUM(D54:J54)</f>
        <v>52</v>
      </c>
    </row>
    <row r="55" spans="1:14" x14ac:dyDescent="0.25">
      <c r="A55" s="14">
        <v>3</v>
      </c>
      <c r="B55" s="19" t="s">
        <v>6</v>
      </c>
      <c r="C55" s="53" t="s">
        <v>34</v>
      </c>
      <c r="D55" s="15" t="s">
        <v>4</v>
      </c>
      <c r="E55" s="15">
        <v>15</v>
      </c>
      <c r="F55" s="15" t="s">
        <v>4</v>
      </c>
      <c r="G55" s="15">
        <v>15</v>
      </c>
      <c r="H55" s="137" t="s">
        <v>117</v>
      </c>
      <c r="I55" s="15" t="s">
        <v>4</v>
      </c>
      <c r="J55" s="15">
        <v>18</v>
      </c>
      <c r="K55" s="36">
        <f t="shared" si="4"/>
        <v>48</v>
      </c>
    </row>
    <row r="56" spans="1:14" x14ac:dyDescent="0.25">
      <c r="A56" s="14">
        <v>4</v>
      </c>
      <c r="B56" s="19" t="s">
        <v>113</v>
      </c>
      <c r="C56" s="53" t="s">
        <v>34</v>
      </c>
      <c r="D56" s="15" t="s">
        <v>108</v>
      </c>
      <c r="E56" s="15" t="s">
        <v>4</v>
      </c>
      <c r="F56" s="15" t="s">
        <v>108</v>
      </c>
      <c r="G56" s="15" t="s">
        <v>108</v>
      </c>
      <c r="H56" s="137" t="s">
        <v>117</v>
      </c>
      <c r="I56" s="15">
        <v>23</v>
      </c>
      <c r="J56" s="135">
        <v>7.5</v>
      </c>
      <c r="K56" s="36">
        <f t="shared" si="4"/>
        <v>30.5</v>
      </c>
    </row>
    <row r="57" spans="1:14" x14ac:dyDescent="0.25">
      <c r="A57" s="14">
        <v>5</v>
      </c>
      <c r="B57" s="19" t="s">
        <v>165</v>
      </c>
      <c r="C57" s="53" t="s">
        <v>34</v>
      </c>
      <c r="D57" s="15" t="s">
        <v>108</v>
      </c>
      <c r="E57" s="15" t="s">
        <v>108</v>
      </c>
      <c r="F57" s="15" t="s">
        <v>108</v>
      </c>
      <c r="G57" s="15" t="s">
        <v>108</v>
      </c>
      <c r="H57" s="15" t="s">
        <v>108</v>
      </c>
      <c r="I57" s="15">
        <v>30</v>
      </c>
      <c r="J57" s="15" t="s">
        <v>108</v>
      </c>
      <c r="K57" s="36">
        <f t="shared" si="4"/>
        <v>30</v>
      </c>
    </row>
    <row r="58" spans="1:14" x14ac:dyDescent="0.25">
      <c r="A58" s="14">
        <v>6</v>
      </c>
      <c r="B58" s="19" t="s">
        <v>86</v>
      </c>
      <c r="C58" s="53" t="s">
        <v>34</v>
      </c>
      <c r="D58" s="15" t="s">
        <v>4</v>
      </c>
      <c r="E58" s="15" t="s">
        <v>108</v>
      </c>
      <c r="F58" s="15">
        <v>15</v>
      </c>
      <c r="G58" s="15" t="s">
        <v>4</v>
      </c>
      <c r="H58" s="15" t="s">
        <v>108</v>
      </c>
      <c r="I58" s="15">
        <v>12</v>
      </c>
      <c r="J58" s="15" t="s">
        <v>108</v>
      </c>
      <c r="K58" s="36">
        <f t="shared" si="4"/>
        <v>27</v>
      </c>
    </row>
    <row r="59" spans="1:14" x14ac:dyDescent="0.25">
      <c r="A59" s="14">
        <v>7</v>
      </c>
      <c r="B59" s="19" t="s">
        <v>136</v>
      </c>
      <c r="C59" s="53" t="s">
        <v>34</v>
      </c>
      <c r="D59" s="15" t="s">
        <v>108</v>
      </c>
      <c r="E59" s="15" t="s">
        <v>108</v>
      </c>
      <c r="F59" s="15">
        <v>12</v>
      </c>
      <c r="G59" s="15">
        <v>12</v>
      </c>
      <c r="H59" s="15" t="s">
        <v>108</v>
      </c>
      <c r="I59" s="15" t="s">
        <v>108</v>
      </c>
      <c r="J59" s="15" t="s">
        <v>108</v>
      </c>
      <c r="K59" s="36">
        <f t="shared" si="4"/>
        <v>24</v>
      </c>
    </row>
    <row r="60" spans="1:14" x14ac:dyDescent="0.25">
      <c r="A60" s="14">
        <v>8</v>
      </c>
      <c r="B60" s="19" t="s">
        <v>177</v>
      </c>
      <c r="C60" s="53" t="s">
        <v>34</v>
      </c>
      <c r="D60" s="15" t="s">
        <v>108</v>
      </c>
      <c r="E60" s="15" t="s">
        <v>108</v>
      </c>
      <c r="F60" s="15" t="s">
        <v>108</v>
      </c>
      <c r="G60" s="15" t="s">
        <v>108</v>
      </c>
      <c r="H60" s="15" t="s">
        <v>108</v>
      </c>
      <c r="I60" s="15" t="s">
        <v>108</v>
      </c>
      <c r="J60" s="135">
        <v>7.5</v>
      </c>
      <c r="K60" s="36">
        <f t="shared" si="4"/>
        <v>7.5</v>
      </c>
    </row>
    <row r="61" spans="1:14" ht="15.75" thickBot="1" x14ac:dyDescent="0.3">
      <c r="A61" s="14">
        <v>9</v>
      </c>
      <c r="B61" s="20" t="s">
        <v>88</v>
      </c>
      <c r="C61" s="54" t="s">
        <v>34</v>
      </c>
      <c r="D61" s="17" t="s">
        <v>4</v>
      </c>
      <c r="E61" s="17" t="s">
        <v>108</v>
      </c>
      <c r="F61" s="17" t="s">
        <v>108</v>
      </c>
      <c r="G61" s="17" t="s">
        <v>108</v>
      </c>
      <c r="H61" s="17" t="s">
        <v>108</v>
      </c>
      <c r="I61" s="17" t="s">
        <v>108</v>
      </c>
      <c r="J61" s="17" t="s">
        <v>108</v>
      </c>
      <c r="K61" s="37">
        <f t="shared" si="3"/>
        <v>0</v>
      </c>
    </row>
    <row r="62" spans="1:14" x14ac:dyDescent="0.25">
      <c r="D62" s="12">
        <v>5</v>
      </c>
      <c r="E62" s="12">
        <v>3</v>
      </c>
      <c r="F62" s="12">
        <v>4</v>
      </c>
      <c r="G62" s="12"/>
      <c r="H62" s="12">
        <v>2</v>
      </c>
      <c r="I62" s="12">
        <v>6</v>
      </c>
      <c r="J62" s="12">
        <v>5</v>
      </c>
      <c r="K62" s="12"/>
      <c r="L62" s="155"/>
      <c r="M62" s="155">
        <v>25</v>
      </c>
      <c r="N62" s="155">
        <v>4.17</v>
      </c>
    </row>
    <row r="63" spans="1:14" s="2" customFormat="1" ht="15.75" thickBot="1" x14ac:dyDescent="0.3">
      <c r="A63" s="162" t="s">
        <v>143</v>
      </c>
      <c r="B63" s="162"/>
      <c r="C63" s="162"/>
      <c r="D63" s="162"/>
      <c r="E63" s="162"/>
      <c r="F63" s="162"/>
      <c r="G63" s="162"/>
      <c r="H63" s="162"/>
      <c r="I63" s="162"/>
      <c r="J63" s="162"/>
      <c r="K63" s="162"/>
    </row>
    <row r="64" spans="1:14" s="2" customFormat="1" ht="15" customHeight="1" thickBot="1" x14ac:dyDescent="0.3">
      <c r="A64" s="104"/>
      <c r="B64" s="184" t="s">
        <v>0</v>
      </c>
      <c r="C64" s="181" t="s">
        <v>94</v>
      </c>
      <c r="D64" s="22" t="s">
        <v>52</v>
      </c>
      <c r="E64" s="43" t="s">
        <v>105</v>
      </c>
      <c r="F64" s="174" t="s">
        <v>134</v>
      </c>
      <c r="G64" s="175"/>
      <c r="H64" s="22" t="s">
        <v>144</v>
      </c>
      <c r="I64" s="22" t="s">
        <v>156</v>
      </c>
      <c r="J64" s="22" t="s">
        <v>173</v>
      </c>
      <c r="K64" s="181" t="s">
        <v>2</v>
      </c>
      <c r="L64" s="69"/>
    </row>
    <row r="65" spans="1:12" s="2" customFormat="1" ht="15" customHeight="1" thickBot="1" x14ac:dyDescent="0.3">
      <c r="A65" s="104"/>
      <c r="B65" s="185"/>
      <c r="C65" s="182"/>
      <c r="D65" s="55">
        <v>400</v>
      </c>
      <c r="E65" s="55">
        <v>400</v>
      </c>
      <c r="F65" s="176" t="s">
        <v>135</v>
      </c>
      <c r="G65" s="177"/>
      <c r="H65" s="55">
        <v>400</v>
      </c>
      <c r="I65" s="55">
        <v>400</v>
      </c>
      <c r="J65" s="55" t="s">
        <v>174</v>
      </c>
      <c r="K65" s="182"/>
      <c r="L65" s="69"/>
    </row>
    <row r="66" spans="1:12" s="2" customFormat="1" ht="15.75" thickBot="1" x14ac:dyDescent="0.3">
      <c r="A66" s="104"/>
      <c r="B66" s="186"/>
      <c r="C66" s="183"/>
      <c r="D66" s="33" t="s">
        <v>53</v>
      </c>
      <c r="E66" s="57" t="s">
        <v>106</v>
      </c>
      <c r="F66" s="99" t="s">
        <v>132</v>
      </c>
      <c r="G66" s="99" t="s">
        <v>133</v>
      </c>
      <c r="H66" s="33" t="s">
        <v>145</v>
      </c>
      <c r="I66" s="34" t="s">
        <v>157</v>
      </c>
      <c r="J66" s="35" t="s">
        <v>175</v>
      </c>
      <c r="K66" s="183"/>
      <c r="L66" s="69"/>
    </row>
    <row r="67" spans="1:12" x14ac:dyDescent="0.25">
      <c r="A67" s="79">
        <v>1</v>
      </c>
      <c r="B67" s="114" t="s">
        <v>142</v>
      </c>
      <c r="C67" s="67" t="s">
        <v>141</v>
      </c>
      <c r="D67" s="66" t="s">
        <v>108</v>
      </c>
      <c r="E67" s="63" t="s">
        <v>108</v>
      </c>
      <c r="F67" s="79" t="s">
        <v>4</v>
      </c>
      <c r="G67" s="63">
        <v>10</v>
      </c>
      <c r="H67" s="79" t="s">
        <v>108</v>
      </c>
      <c r="I67" s="66" t="s">
        <v>108</v>
      </c>
      <c r="J67" s="79" t="s">
        <v>108</v>
      </c>
      <c r="K67" s="67">
        <f>SUM(D67:J67)</f>
        <v>10</v>
      </c>
    </row>
    <row r="68" spans="1:12" x14ac:dyDescent="0.25">
      <c r="D68" s="9">
        <v>0</v>
      </c>
      <c r="E68" s="9">
        <v>0</v>
      </c>
      <c r="F68" s="9">
        <v>1</v>
      </c>
      <c r="G68" s="9"/>
      <c r="H68" s="9">
        <v>0</v>
      </c>
      <c r="I68" s="9">
        <v>0</v>
      </c>
    </row>
  </sheetData>
  <sortState ref="B54:K60">
    <sortCondition descending="1" ref="K60"/>
  </sortState>
  <mergeCells count="25">
    <mergeCell ref="A1:K2"/>
    <mergeCell ref="A4:K4"/>
    <mergeCell ref="B5:B7"/>
    <mergeCell ref="C5:C7"/>
    <mergeCell ref="K5:K7"/>
    <mergeCell ref="F5:G5"/>
    <mergeCell ref="F6:G6"/>
    <mergeCell ref="B50:B52"/>
    <mergeCell ref="C50:C52"/>
    <mergeCell ref="K50:K52"/>
    <mergeCell ref="A23:K23"/>
    <mergeCell ref="B24:B26"/>
    <mergeCell ref="C24:C26"/>
    <mergeCell ref="K24:K26"/>
    <mergeCell ref="A49:K49"/>
    <mergeCell ref="F24:G24"/>
    <mergeCell ref="F25:G25"/>
    <mergeCell ref="F50:G50"/>
    <mergeCell ref="F51:G51"/>
    <mergeCell ref="A63:K63"/>
    <mergeCell ref="B64:B66"/>
    <mergeCell ref="C64:C66"/>
    <mergeCell ref="F64:G64"/>
    <mergeCell ref="K64:K66"/>
    <mergeCell ref="F65:G65"/>
  </mergeCells>
  <pageMargins left="0.25" right="0.25" top="0.75" bottom="0.75" header="0.3" footer="0.3"/>
  <pageSetup paperSize="9" scale="7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1"/>
  <sheetViews>
    <sheetView zoomScale="130" zoomScaleNormal="130" workbookViewId="0">
      <selection activeCell="B7" sqref="B7:R7"/>
    </sheetView>
  </sheetViews>
  <sheetFormatPr defaultRowHeight="15" x14ac:dyDescent="0.25"/>
  <cols>
    <col min="1" max="1" width="5.42578125" style="9" customWidth="1"/>
    <col min="2" max="2" width="20.28515625" style="4" bestFit="1" customWidth="1"/>
    <col min="3" max="4" width="5.42578125" style="9" customWidth="1"/>
    <col min="5" max="10" width="5.42578125" style="4" customWidth="1"/>
    <col min="11" max="11" width="5.42578125" style="9" customWidth="1"/>
    <col min="12" max="17" width="5.42578125" style="4" customWidth="1"/>
    <col min="18" max="16384" width="9.140625" style="4"/>
  </cols>
  <sheetData>
    <row r="1" spans="1:18" customFormat="1" ht="23.25" customHeight="1" x14ac:dyDescent="0.25">
      <c r="A1" s="173" t="s">
        <v>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</row>
    <row r="2" spans="1:18" customFormat="1" ht="23.25" customHeight="1" x14ac:dyDescent="0.2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</row>
    <row r="3" spans="1:18" s="2" customFormat="1" ht="15" customHeight="1" x14ac:dyDescent="0.2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</row>
    <row r="4" spans="1:18" s="2" customFormat="1" x14ac:dyDescent="0.25">
      <c r="A4" s="162" t="s">
        <v>120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5" spans="1:18" s="85" customFormat="1" x14ac:dyDescent="0.25">
      <c r="B5" s="86" t="s">
        <v>121</v>
      </c>
      <c r="C5" s="87">
        <v>1</v>
      </c>
      <c r="D5" s="87">
        <v>2</v>
      </c>
      <c r="E5" s="87">
        <v>3</v>
      </c>
      <c r="F5" s="87">
        <v>4</v>
      </c>
      <c r="G5" s="87">
        <v>5</v>
      </c>
      <c r="H5" s="87">
        <v>6</v>
      </c>
      <c r="I5" s="87">
        <v>7</v>
      </c>
      <c r="J5" s="87">
        <v>8</v>
      </c>
      <c r="K5" s="87">
        <v>9</v>
      </c>
      <c r="L5" s="87">
        <v>10</v>
      </c>
      <c r="M5" s="87">
        <v>11</v>
      </c>
      <c r="N5" s="87">
        <v>12</v>
      </c>
      <c r="O5" s="87">
        <v>13</v>
      </c>
      <c r="P5" s="87">
        <v>14</v>
      </c>
      <c r="Q5" s="87">
        <v>15</v>
      </c>
      <c r="R5" s="88"/>
    </row>
    <row r="6" spans="1:18" s="85" customFormat="1" x14ac:dyDescent="0.25">
      <c r="B6" s="89" t="s">
        <v>122</v>
      </c>
      <c r="C6" s="88">
        <v>30</v>
      </c>
      <c r="D6" s="88">
        <v>23</v>
      </c>
      <c r="E6" s="88">
        <v>18</v>
      </c>
      <c r="F6" s="88">
        <v>15</v>
      </c>
      <c r="G6" s="88">
        <v>12</v>
      </c>
      <c r="H6" s="88">
        <v>10</v>
      </c>
      <c r="I6" s="88">
        <v>9</v>
      </c>
      <c r="J6" s="88">
        <v>8</v>
      </c>
      <c r="K6" s="88">
        <v>7</v>
      </c>
      <c r="L6" s="88">
        <v>6</v>
      </c>
      <c r="M6" s="88">
        <v>5</v>
      </c>
      <c r="N6" s="88">
        <v>4</v>
      </c>
      <c r="O6" s="88">
        <v>3</v>
      </c>
      <c r="P6" s="88">
        <v>2</v>
      </c>
      <c r="Q6" s="88">
        <v>1</v>
      </c>
      <c r="R6" s="88"/>
    </row>
    <row r="7" spans="1:18" customFormat="1" x14ac:dyDescent="0.25">
      <c r="B7" s="189" t="s">
        <v>130</v>
      </c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1"/>
    </row>
    <row r="8" spans="1:18" customFormat="1" x14ac:dyDescent="0.25">
      <c r="B8" s="90" t="s">
        <v>123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>
        <f>SUM(C8:Q8)</f>
        <v>0</v>
      </c>
    </row>
    <row r="9" spans="1:18" customFormat="1" x14ac:dyDescent="0.25">
      <c r="B9" s="90" t="s">
        <v>124</v>
      </c>
      <c r="C9" s="91"/>
      <c r="D9" s="91"/>
      <c r="E9" s="91">
        <v>18</v>
      </c>
      <c r="F9" s="91">
        <v>15</v>
      </c>
      <c r="G9" s="91"/>
      <c r="H9" s="91"/>
      <c r="I9" s="91">
        <v>9</v>
      </c>
      <c r="J9" s="91"/>
      <c r="K9" s="91"/>
      <c r="L9" s="91"/>
      <c r="M9" s="91">
        <v>5</v>
      </c>
      <c r="N9" s="91"/>
      <c r="O9" s="91"/>
      <c r="P9" s="91"/>
      <c r="Q9" s="91"/>
      <c r="R9" s="91">
        <f>SUM(C9:Q9)</f>
        <v>47</v>
      </c>
    </row>
    <row r="10" spans="1:18" customFormat="1" x14ac:dyDescent="0.25">
      <c r="B10" s="90" t="s">
        <v>125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>
        <f>SUM(C10:Q10)</f>
        <v>0</v>
      </c>
    </row>
    <row r="11" spans="1:18" customFormat="1" x14ac:dyDescent="0.25">
      <c r="B11" s="90" t="s">
        <v>126</v>
      </c>
      <c r="C11" s="91">
        <v>30</v>
      </c>
      <c r="D11" s="91">
        <v>23</v>
      </c>
      <c r="E11" s="91"/>
      <c r="F11" s="91"/>
      <c r="G11" s="91">
        <v>12</v>
      </c>
      <c r="H11" s="91"/>
      <c r="I11" s="91"/>
      <c r="J11" s="91"/>
      <c r="K11" s="91">
        <v>7</v>
      </c>
      <c r="L11" s="91">
        <v>6</v>
      </c>
      <c r="M11" s="91"/>
      <c r="N11" s="91">
        <v>4</v>
      </c>
      <c r="O11" s="91"/>
      <c r="P11" s="91"/>
      <c r="Q11" s="91"/>
      <c r="R11" s="91">
        <f>SUM(C11:Q11)</f>
        <v>82</v>
      </c>
    </row>
    <row r="12" spans="1:18" customFormat="1" x14ac:dyDescent="0.25">
      <c r="B12" s="90" t="s">
        <v>127</v>
      </c>
      <c r="C12" s="91"/>
      <c r="D12" s="91"/>
      <c r="E12" s="91"/>
      <c r="F12" s="91"/>
      <c r="G12" s="91"/>
      <c r="H12" s="91">
        <v>10</v>
      </c>
      <c r="I12" s="91"/>
      <c r="J12" s="91">
        <v>8</v>
      </c>
      <c r="K12" s="91"/>
      <c r="L12" s="91"/>
      <c r="M12" s="91"/>
      <c r="N12" s="91"/>
      <c r="O12" s="91"/>
      <c r="P12" s="91"/>
      <c r="Q12" s="91"/>
      <c r="R12" s="91">
        <f>SUM(C12:Q12)</f>
        <v>18</v>
      </c>
    </row>
    <row r="13" spans="1:18" customFormat="1" x14ac:dyDescent="0.25">
      <c r="B13" s="189" t="s">
        <v>129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1"/>
    </row>
    <row r="14" spans="1:18" customFormat="1" x14ac:dyDescent="0.25">
      <c r="B14" s="90" t="s">
        <v>123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>
        <v>0</v>
      </c>
    </row>
    <row r="15" spans="1:18" customFormat="1" x14ac:dyDescent="0.25">
      <c r="B15" s="90" t="s">
        <v>124</v>
      </c>
      <c r="C15" s="91"/>
      <c r="D15" s="91"/>
      <c r="E15" s="91">
        <v>18</v>
      </c>
      <c r="F15" s="91">
        <v>15</v>
      </c>
      <c r="G15" s="91"/>
      <c r="H15" s="91"/>
      <c r="I15" s="91"/>
      <c r="J15" s="91"/>
      <c r="K15" s="91"/>
      <c r="L15" s="91">
        <v>6</v>
      </c>
      <c r="M15" s="91"/>
      <c r="N15" s="91">
        <v>4</v>
      </c>
      <c r="O15" s="91"/>
      <c r="P15" s="91"/>
      <c r="Q15" s="91"/>
      <c r="R15" s="91">
        <f>SUM(C15:Q15)</f>
        <v>43</v>
      </c>
    </row>
    <row r="16" spans="1:18" customFormat="1" x14ac:dyDescent="0.25">
      <c r="B16" s="90" t="s">
        <v>125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>
        <v>5</v>
      </c>
      <c r="N16" s="91"/>
      <c r="O16" s="91">
        <v>3</v>
      </c>
      <c r="P16" s="91">
        <v>2</v>
      </c>
      <c r="Q16" s="91"/>
      <c r="R16" s="91">
        <f>SUM(C16:Q16)</f>
        <v>10</v>
      </c>
    </row>
    <row r="17" spans="2:18" customFormat="1" x14ac:dyDescent="0.25">
      <c r="B17" s="90" t="s">
        <v>126</v>
      </c>
      <c r="C17" s="91">
        <v>30</v>
      </c>
      <c r="D17" s="91">
        <v>23</v>
      </c>
      <c r="E17" s="91"/>
      <c r="F17" s="91"/>
      <c r="G17" s="91"/>
      <c r="H17" s="91">
        <v>10</v>
      </c>
      <c r="I17" s="91"/>
      <c r="J17" s="91"/>
      <c r="K17" s="91">
        <v>7</v>
      </c>
      <c r="L17" s="91"/>
      <c r="M17" s="91"/>
      <c r="N17" s="91"/>
      <c r="O17" s="91"/>
      <c r="P17" s="91"/>
      <c r="Q17" s="91"/>
      <c r="R17" s="91">
        <f>SUM(C17:Q17)</f>
        <v>70</v>
      </c>
    </row>
    <row r="18" spans="2:18" customFormat="1" x14ac:dyDescent="0.25">
      <c r="B18" s="90" t="s">
        <v>127</v>
      </c>
      <c r="C18" s="91"/>
      <c r="D18" s="91"/>
      <c r="E18" s="91"/>
      <c r="F18" s="91"/>
      <c r="G18" s="91">
        <v>12</v>
      </c>
      <c r="H18" s="91"/>
      <c r="I18" s="91"/>
      <c r="J18" s="91">
        <v>8</v>
      </c>
      <c r="K18" s="91"/>
      <c r="L18" s="91"/>
      <c r="M18" s="91"/>
      <c r="N18" s="91"/>
      <c r="O18" s="91"/>
      <c r="P18" s="91"/>
      <c r="Q18" s="91"/>
      <c r="R18" s="91">
        <f>SUM(C18:Q18)</f>
        <v>20</v>
      </c>
    </row>
    <row r="19" spans="2:18" customFormat="1" x14ac:dyDescent="0.25">
      <c r="B19" s="96" t="s">
        <v>131</v>
      </c>
      <c r="C19" s="91"/>
      <c r="D19" s="91"/>
      <c r="E19" s="91"/>
      <c r="F19" s="91"/>
      <c r="G19" s="91"/>
      <c r="H19" s="91"/>
      <c r="I19" s="91">
        <v>9</v>
      </c>
      <c r="J19" s="91"/>
      <c r="K19" s="91"/>
      <c r="L19" s="91"/>
      <c r="M19" s="91"/>
      <c r="N19" s="91"/>
      <c r="O19" s="91"/>
      <c r="P19" s="91"/>
      <c r="Q19" s="91"/>
      <c r="R19" s="91">
        <f>SUM(C19:Q19)</f>
        <v>9</v>
      </c>
    </row>
    <row r="20" spans="2:18" customFormat="1" x14ac:dyDescent="0.25">
      <c r="B20" s="189" t="s">
        <v>138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1"/>
    </row>
    <row r="21" spans="2:18" customFormat="1" x14ac:dyDescent="0.25">
      <c r="B21" s="90" t="s">
        <v>123</v>
      </c>
      <c r="C21" s="91"/>
      <c r="D21" s="91"/>
      <c r="E21" s="91"/>
      <c r="F21" s="91"/>
      <c r="G21" s="91"/>
      <c r="H21" s="91"/>
      <c r="I21" s="92"/>
      <c r="J21" s="92"/>
      <c r="K21" s="92"/>
      <c r="L21" s="92"/>
      <c r="M21" s="92"/>
      <c r="N21" s="92"/>
      <c r="O21" s="92"/>
      <c r="P21" s="92"/>
      <c r="Q21" s="92"/>
      <c r="R21" s="91">
        <v>0</v>
      </c>
    </row>
    <row r="22" spans="2:18" customFormat="1" x14ac:dyDescent="0.25">
      <c r="B22" s="90" t="s">
        <v>124</v>
      </c>
      <c r="C22" s="91"/>
      <c r="D22" s="91"/>
      <c r="E22" s="91"/>
      <c r="F22" s="91"/>
      <c r="G22" s="91">
        <v>12</v>
      </c>
      <c r="H22" s="91"/>
      <c r="I22" s="92">
        <v>9</v>
      </c>
      <c r="J22" s="92"/>
      <c r="K22" s="92"/>
      <c r="L22" s="92"/>
      <c r="M22" s="92"/>
      <c r="N22" s="92"/>
      <c r="O22" s="92">
        <v>3</v>
      </c>
      <c r="P22" s="92"/>
      <c r="Q22" s="92"/>
      <c r="R22" s="91">
        <f>SUM(C22:Q22)</f>
        <v>24</v>
      </c>
    </row>
    <row r="23" spans="2:18" customFormat="1" x14ac:dyDescent="0.25">
      <c r="B23" s="90" t="s">
        <v>125</v>
      </c>
      <c r="C23" s="91"/>
      <c r="D23" s="91"/>
      <c r="E23" s="91"/>
      <c r="F23" s="91"/>
      <c r="G23" s="91"/>
      <c r="H23" s="91"/>
      <c r="I23" s="92"/>
      <c r="J23" s="92"/>
      <c r="K23" s="92"/>
      <c r="L23" s="92"/>
      <c r="M23" s="92"/>
      <c r="N23" s="92">
        <v>4</v>
      </c>
      <c r="O23" s="92"/>
      <c r="P23" s="92"/>
      <c r="Q23" s="92"/>
      <c r="R23" s="91">
        <f>SUM(C23:Q23)</f>
        <v>4</v>
      </c>
    </row>
    <row r="24" spans="2:18" customFormat="1" x14ac:dyDescent="0.25">
      <c r="B24" s="90" t="s">
        <v>126</v>
      </c>
      <c r="C24" s="91">
        <v>30</v>
      </c>
      <c r="D24" s="91">
        <v>23</v>
      </c>
      <c r="E24" s="91">
        <v>18</v>
      </c>
      <c r="F24" s="91">
        <v>15</v>
      </c>
      <c r="G24" s="91"/>
      <c r="H24" s="91"/>
      <c r="I24" s="92"/>
      <c r="J24" s="92"/>
      <c r="K24" s="92">
        <v>7</v>
      </c>
      <c r="L24" s="92">
        <v>6</v>
      </c>
      <c r="M24" s="92">
        <v>5</v>
      </c>
      <c r="N24" s="92"/>
      <c r="O24" s="92"/>
      <c r="P24" s="92"/>
      <c r="Q24" s="92"/>
      <c r="R24" s="91">
        <f>SUM(C24:Q24)</f>
        <v>104</v>
      </c>
    </row>
    <row r="25" spans="2:18" customFormat="1" x14ac:dyDescent="0.25">
      <c r="B25" s="90" t="s">
        <v>127</v>
      </c>
      <c r="C25" s="91"/>
      <c r="D25" s="91"/>
      <c r="E25" s="91"/>
      <c r="F25" s="91"/>
      <c r="G25" s="91"/>
      <c r="H25" s="91"/>
      <c r="I25" s="92"/>
      <c r="J25" s="92">
        <v>8</v>
      </c>
      <c r="K25" s="92"/>
      <c r="L25" s="92"/>
      <c r="M25" s="92"/>
      <c r="N25" s="92"/>
      <c r="O25" s="92"/>
      <c r="P25" s="92"/>
      <c r="Q25" s="92"/>
      <c r="R25" s="91">
        <f>SUM(C25:Q25)</f>
        <v>8</v>
      </c>
    </row>
    <row r="26" spans="2:18" customFormat="1" x14ac:dyDescent="0.25">
      <c r="B26" s="96" t="s">
        <v>131</v>
      </c>
      <c r="C26" s="91"/>
      <c r="D26" s="91"/>
      <c r="E26" s="91"/>
      <c r="F26" s="91"/>
      <c r="G26" s="91"/>
      <c r="H26" s="91">
        <v>10</v>
      </c>
      <c r="I26" s="91"/>
      <c r="J26" s="91"/>
      <c r="K26" s="91"/>
      <c r="L26" s="91"/>
      <c r="M26" s="91"/>
      <c r="N26" s="91"/>
      <c r="O26" s="91"/>
      <c r="P26" s="91"/>
      <c r="Q26" s="91"/>
      <c r="R26" s="91">
        <f>SUM(C26:Q26)</f>
        <v>10</v>
      </c>
    </row>
    <row r="27" spans="2:18" customFormat="1" x14ac:dyDescent="0.25">
      <c r="B27" s="189" t="s">
        <v>139</v>
      </c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1"/>
    </row>
    <row r="28" spans="2:18" customFormat="1" x14ac:dyDescent="0.25">
      <c r="B28" s="90" t="s">
        <v>123</v>
      </c>
      <c r="C28" s="91"/>
      <c r="D28" s="91"/>
      <c r="E28" s="91"/>
      <c r="F28" s="91"/>
      <c r="G28" s="91"/>
      <c r="H28" s="91"/>
      <c r="I28" s="91"/>
      <c r="J28" s="92"/>
      <c r="K28" s="92"/>
      <c r="L28" s="92"/>
      <c r="M28" s="92"/>
      <c r="N28" s="92"/>
      <c r="O28" s="92"/>
      <c r="P28" s="92"/>
      <c r="Q28" s="92"/>
      <c r="R28" s="91">
        <v>0</v>
      </c>
    </row>
    <row r="29" spans="2:18" customFormat="1" x14ac:dyDescent="0.25">
      <c r="B29" s="90" t="s">
        <v>124</v>
      </c>
      <c r="C29" s="91"/>
      <c r="D29" s="91"/>
      <c r="E29" s="91">
        <v>18</v>
      </c>
      <c r="F29" s="91"/>
      <c r="G29" s="91">
        <v>12</v>
      </c>
      <c r="H29" s="91">
        <v>10</v>
      </c>
      <c r="I29" s="91"/>
      <c r="J29" s="92"/>
      <c r="K29" s="92"/>
      <c r="L29" s="92"/>
      <c r="M29" s="92"/>
      <c r="N29" s="92">
        <v>4</v>
      </c>
      <c r="O29" s="92">
        <v>3</v>
      </c>
      <c r="P29" s="92"/>
      <c r="Q29" s="92">
        <v>1</v>
      </c>
      <c r="R29" s="91">
        <f>SUM(C29:Q29)</f>
        <v>48</v>
      </c>
    </row>
    <row r="30" spans="2:18" customFormat="1" x14ac:dyDescent="0.25">
      <c r="B30" s="90" t="s">
        <v>125</v>
      </c>
      <c r="C30" s="91"/>
      <c r="D30" s="91"/>
      <c r="E30" s="91"/>
      <c r="F30" s="91"/>
      <c r="G30" s="91"/>
      <c r="H30" s="91"/>
      <c r="I30" s="91"/>
      <c r="J30" s="92"/>
      <c r="K30" s="92"/>
      <c r="L30" s="92"/>
      <c r="M30" s="92"/>
      <c r="N30" s="92"/>
      <c r="O30" s="92"/>
      <c r="P30" s="92">
        <v>2</v>
      </c>
      <c r="Q30" s="92"/>
      <c r="R30" s="91">
        <f>SUM(C30:Q30)</f>
        <v>2</v>
      </c>
    </row>
    <row r="31" spans="2:18" customFormat="1" x14ac:dyDescent="0.25">
      <c r="B31" s="90" t="s">
        <v>126</v>
      </c>
      <c r="C31" s="91">
        <v>30</v>
      </c>
      <c r="D31" s="91">
        <v>23</v>
      </c>
      <c r="E31" s="91"/>
      <c r="F31" s="91">
        <v>15</v>
      </c>
      <c r="G31" s="91"/>
      <c r="H31" s="91"/>
      <c r="I31" s="91">
        <v>9</v>
      </c>
      <c r="J31" s="92"/>
      <c r="K31" s="92">
        <v>7</v>
      </c>
      <c r="L31" s="92"/>
      <c r="M31" s="92">
        <v>5</v>
      </c>
      <c r="N31" s="92"/>
      <c r="O31" s="92"/>
      <c r="P31" s="92"/>
      <c r="Q31" s="92"/>
      <c r="R31" s="91">
        <f>SUM(C31:Q31)</f>
        <v>89</v>
      </c>
    </row>
    <row r="32" spans="2:18" customFormat="1" x14ac:dyDescent="0.25">
      <c r="B32" s="90" t="s">
        <v>127</v>
      </c>
      <c r="C32" s="91"/>
      <c r="D32" s="91"/>
      <c r="E32" s="91"/>
      <c r="F32" s="91"/>
      <c r="G32" s="91"/>
      <c r="H32" s="91"/>
      <c r="I32" s="91"/>
      <c r="J32" s="92"/>
      <c r="K32" s="92"/>
      <c r="L32" s="92">
        <v>6</v>
      </c>
      <c r="M32" s="92"/>
      <c r="N32" s="92"/>
      <c r="O32" s="92"/>
      <c r="P32" s="92"/>
      <c r="Q32" s="92"/>
      <c r="R32" s="91">
        <f>SUM(C32:Q32)</f>
        <v>6</v>
      </c>
    </row>
    <row r="33" spans="2:18" customFormat="1" x14ac:dyDescent="0.25">
      <c r="B33" s="96" t="s">
        <v>131</v>
      </c>
      <c r="C33" s="91"/>
      <c r="D33" s="91"/>
      <c r="E33" s="91"/>
      <c r="F33" s="91"/>
      <c r="G33" s="91"/>
      <c r="H33" s="91"/>
      <c r="I33" s="91"/>
      <c r="J33" s="91">
        <v>8</v>
      </c>
      <c r="K33" s="91"/>
      <c r="L33" s="91"/>
      <c r="M33" s="91"/>
      <c r="N33" s="91"/>
      <c r="O33" s="91"/>
      <c r="P33" s="91"/>
      <c r="Q33" s="91"/>
      <c r="R33" s="91">
        <f>SUM(C33:Q33)</f>
        <v>8</v>
      </c>
    </row>
    <row r="34" spans="2:18" customFormat="1" x14ac:dyDescent="0.25">
      <c r="B34" s="189" t="s">
        <v>153</v>
      </c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1"/>
    </row>
    <row r="35" spans="2:18" customFormat="1" x14ac:dyDescent="0.25">
      <c r="B35" s="90" t="s">
        <v>123</v>
      </c>
      <c r="C35" s="91"/>
      <c r="D35" s="91"/>
      <c r="E35" s="91"/>
      <c r="F35" s="91"/>
      <c r="G35" s="91"/>
      <c r="H35" s="91"/>
      <c r="I35" s="91"/>
      <c r="J35" s="92"/>
      <c r="K35" s="92"/>
      <c r="L35" s="92"/>
      <c r="M35" s="92"/>
      <c r="N35" s="92"/>
      <c r="O35" s="92">
        <v>3</v>
      </c>
      <c r="P35" s="92"/>
      <c r="Q35" s="92"/>
      <c r="R35" s="91">
        <f t="shared" ref="R35:R40" si="0">SUM(C35:Q35)</f>
        <v>3</v>
      </c>
    </row>
    <row r="36" spans="2:18" customFormat="1" x14ac:dyDescent="0.25">
      <c r="B36" s="90" t="s">
        <v>124</v>
      </c>
      <c r="C36" s="91"/>
      <c r="D36" s="91">
        <v>23</v>
      </c>
      <c r="E36" s="91">
        <v>18</v>
      </c>
      <c r="F36" s="91"/>
      <c r="G36" s="91"/>
      <c r="H36" s="91"/>
      <c r="I36" s="91"/>
      <c r="J36" s="92">
        <v>8</v>
      </c>
      <c r="K36" s="92">
        <v>7</v>
      </c>
      <c r="L36" s="92"/>
      <c r="M36" s="92"/>
      <c r="N36" s="92"/>
      <c r="O36" s="92"/>
      <c r="P36" s="92"/>
      <c r="Q36" s="92"/>
      <c r="R36" s="91">
        <f t="shared" si="0"/>
        <v>56</v>
      </c>
    </row>
    <row r="37" spans="2:18" customFormat="1" x14ac:dyDescent="0.25">
      <c r="B37" s="90" t="s">
        <v>125</v>
      </c>
      <c r="C37" s="91"/>
      <c r="D37" s="91"/>
      <c r="E37" s="91"/>
      <c r="F37" s="91"/>
      <c r="G37" s="91"/>
      <c r="H37" s="91">
        <v>10</v>
      </c>
      <c r="I37" s="91"/>
      <c r="J37" s="92"/>
      <c r="K37" s="92"/>
      <c r="L37" s="92">
        <v>6</v>
      </c>
      <c r="M37" s="92"/>
      <c r="N37" s="92">
        <v>4</v>
      </c>
      <c r="O37" s="92"/>
      <c r="P37" s="92"/>
      <c r="Q37" s="92"/>
      <c r="R37" s="91">
        <f t="shared" si="0"/>
        <v>20</v>
      </c>
    </row>
    <row r="38" spans="2:18" customFormat="1" x14ac:dyDescent="0.25">
      <c r="B38" s="90" t="s">
        <v>126</v>
      </c>
      <c r="C38" s="91">
        <v>30</v>
      </c>
      <c r="D38" s="91"/>
      <c r="E38" s="91"/>
      <c r="F38" s="91">
        <v>15</v>
      </c>
      <c r="G38" s="91">
        <v>12</v>
      </c>
      <c r="H38" s="91"/>
      <c r="I38" s="91"/>
      <c r="J38" s="92"/>
      <c r="K38" s="92"/>
      <c r="L38" s="92"/>
      <c r="M38" s="92">
        <v>5</v>
      </c>
      <c r="N38" s="92"/>
      <c r="O38" s="92"/>
      <c r="P38" s="92"/>
      <c r="Q38" s="92"/>
      <c r="R38" s="91">
        <f t="shared" si="0"/>
        <v>62</v>
      </c>
    </row>
    <row r="39" spans="2:18" customFormat="1" x14ac:dyDescent="0.25">
      <c r="B39" s="90" t="s">
        <v>127</v>
      </c>
      <c r="C39" s="91"/>
      <c r="D39" s="91"/>
      <c r="E39" s="91"/>
      <c r="F39" s="91"/>
      <c r="G39" s="91"/>
      <c r="H39" s="91"/>
      <c r="I39" s="91"/>
      <c r="J39" s="92"/>
      <c r="K39" s="92"/>
      <c r="L39" s="92"/>
      <c r="M39" s="92"/>
      <c r="N39" s="92"/>
      <c r="O39" s="92"/>
      <c r="P39" s="92"/>
      <c r="Q39" s="92"/>
      <c r="R39" s="91">
        <f t="shared" si="0"/>
        <v>0</v>
      </c>
    </row>
    <row r="40" spans="2:18" customFormat="1" x14ac:dyDescent="0.25">
      <c r="B40" s="96" t="s">
        <v>131</v>
      </c>
      <c r="C40" s="91"/>
      <c r="D40" s="91"/>
      <c r="E40" s="91"/>
      <c r="F40" s="91"/>
      <c r="G40" s="91"/>
      <c r="H40" s="91"/>
      <c r="I40" s="91">
        <v>9</v>
      </c>
      <c r="J40" s="91"/>
      <c r="K40" s="91"/>
      <c r="L40" s="91"/>
      <c r="M40" s="91"/>
      <c r="N40" s="91"/>
      <c r="O40" s="91"/>
      <c r="P40" s="91"/>
      <c r="Q40" s="91"/>
      <c r="R40" s="91">
        <f t="shared" si="0"/>
        <v>9</v>
      </c>
    </row>
    <row r="41" spans="2:18" customFormat="1" x14ac:dyDescent="0.25">
      <c r="B41" s="189" t="s">
        <v>158</v>
      </c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1"/>
    </row>
    <row r="42" spans="2:18" customFormat="1" x14ac:dyDescent="0.25">
      <c r="B42" s="90" t="s">
        <v>123</v>
      </c>
      <c r="C42" s="91"/>
      <c r="D42" s="91"/>
      <c r="E42" s="91"/>
      <c r="F42" s="91"/>
      <c r="G42" s="91">
        <v>12</v>
      </c>
      <c r="H42" s="91"/>
      <c r="I42" s="91"/>
      <c r="J42" s="92"/>
      <c r="K42" s="92"/>
      <c r="L42" s="92"/>
      <c r="M42" s="92"/>
      <c r="N42" s="92"/>
      <c r="O42" s="92"/>
      <c r="P42" s="92"/>
      <c r="Q42" s="92"/>
      <c r="R42" s="91">
        <f>SUM(C42:Q42)</f>
        <v>12</v>
      </c>
    </row>
    <row r="43" spans="2:18" customFormat="1" x14ac:dyDescent="0.25">
      <c r="B43" s="90" t="s">
        <v>124</v>
      </c>
      <c r="C43" s="91"/>
      <c r="D43" s="91"/>
      <c r="E43" s="91"/>
      <c r="F43" s="91">
        <v>15</v>
      </c>
      <c r="G43" s="91"/>
      <c r="H43" s="91">
        <v>10</v>
      </c>
      <c r="I43" s="91">
        <v>9</v>
      </c>
      <c r="J43" s="92"/>
      <c r="K43" s="92"/>
      <c r="L43" s="92"/>
      <c r="M43" s="92"/>
      <c r="N43" s="92">
        <v>4</v>
      </c>
      <c r="O43" s="92"/>
      <c r="P43" s="92"/>
      <c r="Q43" s="92"/>
      <c r="R43" s="91">
        <f>SUM(C43:Q43)</f>
        <v>38</v>
      </c>
    </row>
    <row r="44" spans="2:18" customFormat="1" x14ac:dyDescent="0.25">
      <c r="B44" s="90" t="s">
        <v>125</v>
      </c>
      <c r="C44" s="91"/>
      <c r="D44" s="91"/>
      <c r="E44" s="91"/>
      <c r="F44" s="91"/>
      <c r="G44" s="91"/>
      <c r="H44" s="91"/>
      <c r="I44" s="91"/>
      <c r="J44" s="92">
        <v>8</v>
      </c>
      <c r="K44" s="92">
        <v>7</v>
      </c>
      <c r="L44" s="92"/>
      <c r="M44" s="92"/>
      <c r="N44" s="92"/>
      <c r="O44" s="92"/>
      <c r="P44" s="92"/>
      <c r="Q44" s="92"/>
      <c r="R44" s="91">
        <f>SUM(C44:Q44)</f>
        <v>15</v>
      </c>
    </row>
    <row r="45" spans="2:18" customFormat="1" x14ac:dyDescent="0.25">
      <c r="B45" s="90" t="s">
        <v>126</v>
      </c>
      <c r="C45" s="91">
        <v>30</v>
      </c>
      <c r="D45" s="91">
        <v>23</v>
      </c>
      <c r="E45" s="91">
        <v>18</v>
      </c>
      <c r="F45" s="91"/>
      <c r="G45" s="91"/>
      <c r="H45" s="91"/>
      <c r="I45" s="91"/>
      <c r="J45" s="92"/>
      <c r="K45" s="92"/>
      <c r="L45" s="92"/>
      <c r="M45" s="92">
        <v>5</v>
      </c>
      <c r="N45" s="92"/>
      <c r="O45" s="92">
        <v>3</v>
      </c>
      <c r="P45" s="92">
        <v>2</v>
      </c>
      <c r="Q45" s="92">
        <v>1</v>
      </c>
      <c r="R45" s="91">
        <f>SUM(C45:Q45)</f>
        <v>82</v>
      </c>
    </row>
    <row r="46" spans="2:18" customFormat="1" x14ac:dyDescent="0.25">
      <c r="B46" s="90" t="s">
        <v>127</v>
      </c>
      <c r="C46" s="91"/>
      <c r="D46" s="91"/>
      <c r="E46" s="91"/>
      <c r="F46" s="91"/>
      <c r="G46" s="91"/>
      <c r="H46" s="91"/>
      <c r="I46" s="91"/>
      <c r="J46" s="92"/>
      <c r="K46" s="92"/>
      <c r="L46" s="92"/>
      <c r="M46" s="92"/>
      <c r="N46" s="92"/>
      <c r="O46" s="92"/>
      <c r="P46" s="92"/>
      <c r="Q46" s="92"/>
      <c r="R46" s="91">
        <f>SUM(C46:Q46)</f>
        <v>0</v>
      </c>
    </row>
    <row r="47" spans="2:18" customFormat="1" x14ac:dyDescent="0.25">
      <c r="B47" s="96" t="s">
        <v>131</v>
      </c>
      <c r="C47" s="91"/>
      <c r="D47" s="91"/>
      <c r="E47" s="91"/>
      <c r="F47" s="91"/>
      <c r="G47" s="91"/>
      <c r="H47" s="91"/>
      <c r="I47" s="91"/>
      <c r="J47" s="91"/>
      <c r="K47" s="91"/>
      <c r="L47" s="91">
        <v>6</v>
      </c>
      <c r="M47" s="91"/>
      <c r="N47" s="91"/>
      <c r="O47" s="91"/>
      <c r="P47" s="91"/>
      <c r="Q47" s="91"/>
      <c r="R47" s="91">
        <f t="shared" ref="R47" si="1">SUM(C47:Q47)</f>
        <v>6</v>
      </c>
    </row>
    <row r="48" spans="2:18" customFormat="1" x14ac:dyDescent="0.25">
      <c r="B48" s="189" t="s">
        <v>176</v>
      </c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1"/>
    </row>
    <row r="49" spans="2:23" customFormat="1" x14ac:dyDescent="0.25">
      <c r="B49" s="90" t="s">
        <v>123</v>
      </c>
      <c r="C49" s="91"/>
      <c r="D49" s="91"/>
      <c r="E49" s="91"/>
      <c r="F49" s="91"/>
      <c r="G49" s="91"/>
      <c r="H49" s="91"/>
      <c r="I49" s="91"/>
      <c r="J49" s="92"/>
      <c r="K49" s="92"/>
      <c r="L49" s="92"/>
      <c r="M49" s="92"/>
      <c r="N49" s="92"/>
      <c r="O49" s="92"/>
      <c r="P49" s="92"/>
      <c r="Q49" s="92"/>
      <c r="R49" s="91">
        <f>SUM(C49:Q49)</f>
        <v>0</v>
      </c>
    </row>
    <row r="50" spans="2:23" customFormat="1" x14ac:dyDescent="0.25">
      <c r="B50" s="90" t="s">
        <v>124</v>
      </c>
      <c r="C50" s="91"/>
      <c r="D50" s="91">
        <v>23</v>
      </c>
      <c r="E50" s="91"/>
      <c r="F50" s="91">
        <v>15</v>
      </c>
      <c r="G50" s="91"/>
      <c r="H50" s="91"/>
      <c r="I50" s="91">
        <v>9</v>
      </c>
      <c r="J50" s="92"/>
      <c r="K50" s="92"/>
      <c r="L50" s="92"/>
      <c r="M50" s="92">
        <v>5</v>
      </c>
      <c r="N50" s="92"/>
      <c r="O50" s="92"/>
      <c r="P50" s="92"/>
      <c r="Q50" s="92"/>
      <c r="R50" s="91">
        <f>SUM(C50:Q50)</f>
        <v>52</v>
      </c>
    </row>
    <row r="51" spans="2:23" customFormat="1" x14ac:dyDescent="0.25">
      <c r="B51" s="90" t="s">
        <v>125</v>
      </c>
      <c r="C51" s="91"/>
      <c r="D51" s="91"/>
      <c r="E51" s="91"/>
      <c r="F51" s="91"/>
      <c r="G51" s="91">
        <v>12</v>
      </c>
      <c r="H51" s="91"/>
      <c r="I51" s="91"/>
      <c r="J51" s="92">
        <v>8</v>
      </c>
      <c r="K51" s="92"/>
      <c r="L51" s="92"/>
      <c r="M51" s="92"/>
      <c r="N51" s="92">
        <v>4</v>
      </c>
      <c r="O51" s="92"/>
      <c r="P51" s="92">
        <v>2</v>
      </c>
      <c r="Q51" s="92"/>
      <c r="R51" s="91">
        <f>SUM(C51:Q51)</f>
        <v>26</v>
      </c>
    </row>
    <row r="52" spans="2:23" customFormat="1" x14ac:dyDescent="0.25">
      <c r="B52" s="90" t="s">
        <v>126</v>
      </c>
      <c r="C52" s="91">
        <v>30</v>
      </c>
      <c r="D52" s="91"/>
      <c r="E52" s="91">
        <v>18</v>
      </c>
      <c r="F52" s="91"/>
      <c r="G52" s="91"/>
      <c r="H52" s="91"/>
      <c r="I52" s="91"/>
      <c r="J52" s="92"/>
      <c r="K52" s="92">
        <v>7</v>
      </c>
      <c r="L52" s="92">
        <v>6</v>
      </c>
      <c r="M52" s="92"/>
      <c r="N52" s="92"/>
      <c r="O52" s="92">
        <v>3</v>
      </c>
      <c r="P52" s="92"/>
      <c r="Q52" s="92"/>
      <c r="R52" s="91">
        <f>SUM(C52:Q52)</f>
        <v>64</v>
      </c>
    </row>
    <row r="53" spans="2:23" customFormat="1" x14ac:dyDescent="0.25">
      <c r="B53" s="90" t="s">
        <v>127</v>
      </c>
      <c r="C53" s="91"/>
      <c r="D53" s="91"/>
      <c r="E53" s="91"/>
      <c r="F53" s="91"/>
      <c r="G53" s="91"/>
      <c r="H53" s="91"/>
      <c r="I53" s="91"/>
      <c r="J53" s="92"/>
      <c r="K53" s="92"/>
      <c r="L53" s="92"/>
      <c r="M53" s="92"/>
      <c r="N53" s="92"/>
      <c r="O53" s="92"/>
      <c r="P53" s="92"/>
      <c r="Q53" s="92"/>
      <c r="R53" s="91">
        <f>SUM(C53:Q53)</f>
        <v>0</v>
      </c>
    </row>
    <row r="54" spans="2:23" customFormat="1" x14ac:dyDescent="0.25">
      <c r="B54" s="96" t="s">
        <v>131</v>
      </c>
      <c r="C54" s="91"/>
      <c r="D54" s="91"/>
      <c r="E54" s="91"/>
      <c r="F54" s="91"/>
      <c r="G54" s="91"/>
      <c r="H54" s="91">
        <v>10</v>
      </c>
      <c r="I54" s="91"/>
      <c r="J54" s="91"/>
      <c r="K54" s="91"/>
      <c r="L54" s="91"/>
      <c r="M54" s="91"/>
      <c r="N54" s="91"/>
      <c r="O54" s="91"/>
      <c r="P54" s="91"/>
      <c r="Q54" s="91"/>
      <c r="R54" s="91">
        <f t="shared" ref="R54" si="2">SUM(C54:Q54)</f>
        <v>10</v>
      </c>
    </row>
    <row r="55" spans="2:23" customFormat="1" x14ac:dyDescent="0.25">
      <c r="B55" s="93"/>
      <c r="C55" s="94"/>
      <c r="D55" s="94"/>
      <c r="E55" s="94"/>
      <c r="F55" s="94"/>
      <c r="G55" s="94"/>
      <c r="H55" s="94"/>
      <c r="I55" s="94"/>
      <c r="J55" s="56"/>
      <c r="K55" s="56"/>
      <c r="L55" s="56"/>
      <c r="M55" s="56"/>
      <c r="N55" s="56"/>
      <c r="O55" s="56"/>
      <c r="P55" s="56"/>
      <c r="Q55" s="56"/>
      <c r="R55" s="94"/>
    </row>
    <row r="56" spans="2:23" customFormat="1" x14ac:dyDescent="0.25">
      <c r="B56" s="90" t="s">
        <v>126</v>
      </c>
      <c r="C56" s="95">
        <f>SUM(R11,R17,R24,R31,R38,R45,R52)</f>
        <v>553</v>
      </c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U56" s="95"/>
      <c r="V56" s="95"/>
      <c r="W56" s="95"/>
    </row>
    <row r="57" spans="2:23" customFormat="1" x14ac:dyDescent="0.25">
      <c r="B57" s="90" t="s">
        <v>125</v>
      </c>
      <c r="C57" s="95">
        <f>SUM(R10,R16,R23,R30,R37,R44,R51)</f>
        <v>77</v>
      </c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 t="s">
        <v>128</v>
      </c>
      <c r="P57" s="95"/>
      <c r="Q57" s="95"/>
      <c r="R57" s="95"/>
      <c r="U57" s="95"/>
      <c r="W57" s="95"/>
    </row>
    <row r="58" spans="2:23" customFormat="1" x14ac:dyDescent="0.25">
      <c r="B58" s="90" t="s">
        <v>124</v>
      </c>
      <c r="C58" s="95">
        <f>SUM(R9,R15,R22,R29,R36,R43,R50)</f>
        <v>308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U58" s="95"/>
      <c r="V58" s="95"/>
      <c r="W58" s="95"/>
    </row>
    <row r="59" spans="2:23" customFormat="1" x14ac:dyDescent="0.25">
      <c r="B59" s="90" t="s">
        <v>127</v>
      </c>
      <c r="C59" s="95">
        <f>SUM(R12,R18,R25,R32,R39,R46,R53)</f>
        <v>52</v>
      </c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U59" s="95"/>
      <c r="V59" s="95"/>
      <c r="W59" s="95"/>
    </row>
    <row r="60" spans="2:23" customFormat="1" x14ac:dyDescent="0.25">
      <c r="B60" s="90" t="s">
        <v>123</v>
      </c>
      <c r="C60" s="95">
        <f>SUM(R8,R14,R21,R28,R35,R42,R49)</f>
        <v>15</v>
      </c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U60" s="95"/>
      <c r="W60" s="95"/>
    </row>
    <row r="61" spans="2:23" customFormat="1" x14ac:dyDescent="0.25">
      <c r="B61" s="97" t="s">
        <v>131</v>
      </c>
      <c r="C61" s="95">
        <f>SUM(R19+R26+R33+R47+R54)</f>
        <v>43</v>
      </c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</row>
  </sheetData>
  <mergeCells count="9">
    <mergeCell ref="B41:R41"/>
    <mergeCell ref="B48:R48"/>
    <mergeCell ref="A1:R3"/>
    <mergeCell ref="B20:R20"/>
    <mergeCell ref="B27:R27"/>
    <mergeCell ref="B34:R34"/>
    <mergeCell ref="A4:K4"/>
    <mergeCell ref="B7:R7"/>
    <mergeCell ref="B13:R13"/>
  </mergeCells>
  <pageMargins left="0.25" right="0.25" top="0.75" bottom="0.75" header="0.3" footer="0.3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SPECIAL VEHICLES</vt:lpstr>
      <vt:lpstr>PRODUCTION VEHICLES</vt:lpstr>
      <vt:lpstr>CLASS A &amp; P_DRIVERS</vt:lpstr>
      <vt:lpstr>CLASS A &amp; P_NAVIGATORS</vt:lpstr>
      <vt:lpstr>CLASS FIA &amp; T &amp; S_DRIVERS</vt:lpstr>
      <vt:lpstr>CLASS FIA &amp; T &amp; S_NAVIGATORS</vt:lpstr>
      <vt:lpstr>MANUFACTURERS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Brittion</dc:creator>
  <cp:lastModifiedBy>Rosina</cp:lastModifiedBy>
  <cp:lastPrinted>2017-09-27T08:04:35Z</cp:lastPrinted>
  <dcterms:created xsi:type="dcterms:W3CDTF">2017-03-23T07:45:47Z</dcterms:created>
  <dcterms:modified xsi:type="dcterms:W3CDTF">2017-11-07T10:54:59Z</dcterms:modified>
</cp:coreProperties>
</file>