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Border\Motocross\"/>
    </mc:Choice>
  </mc:AlternateContent>
  <bookViews>
    <workbookView xWindow="0" yWindow="0" windowWidth="28800" windowHeight="12435"/>
  </bookViews>
  <sheets>
    <sheet name="2018" sheetId="9" r:id="rId1"/>
  </sheets>
  <definedNames>
    <definedName name="_xlnm.Print_Area" localSheetId="0">'2018'!$A$1:$Z$40</definedName>
  </definedNames>
  <calcPr calcId="152511"/>
</workbook>
</file>

<file path=xl/calcChain.xml><?xml version="1.0" encoding="utf-8"?>
<calcChain xmlns="http://schemas.openxmlformats.org/spreadsheetml/2006/main">
  <c r="XFD7" i="9" l="1"/>
  <c r="Y45" i="9"/>
  <c r="V45" i="9"/>
  <c r="S45" i="9"/>
  <c r="P45" i="9"/>
  <c r="M45" i="9"/>
  <c r="J45" i="9"/>
  <c r="P5" i="9"/>
  <c r="Y26" i="9" l="1"/>
  <c r="V26" i="9"/>
  <c r="S26" i="9"/>
  <c r="P26" i="9"/>
  <c r="M26" i="9"/>
  <c r="J26" i="9"/>
  <c r="G26" i="9"/>
  <c r="Y12" i="9"/>
  <c r="V12" i="9"/>
  <c r="S12" i="9"/>
  <c r="P12" i="9"/>
  <c r="M12" i="9"/>
  <c r="J12" i="9"/>
  <c r="P7" i="9"/>
  <c r="Z26" i="9" l="1"/>
  <c r="G27" i="9"/>
  <c r="G13" i="9" l="1"/>
  <c r="G50" i="9"/>
  <c r="J50" i="9"/>
  <c r="M50" i="9"/>
  <c r="P50" i="9"/>
  <c r="S50" i="9"/>
  <c r="V50" i="9"/>
  <c r="Y50" i="9"/>
  <c r="G51" i="9"/>
  <c r="J51" i="9"/>
  <c r="M51" i="9"/>
  <c r="P51" i="9"/>
  <c r="S51" i="9"/>
  <c r="V51" i="9"/>
  <c r="Y51" i="9"/>
  <c r="Y49" i="9"/>
  <c r="V49" i="9"/>
  <c r="S49" i="9"/>
  <c r="P49" i="9"/>
  <c r="M49" i="9"/>
  <c r="J49" i="9"/>
  <c r="G49" i="9"/>
  <c r="G42" i="9"/>
  <c r="J42" i="9"/>
  <c r="M42" i="9"/>
  <c r="P42" i="9"/>
  <c r="S42" i="9"/>
  <c r="V42" i="9"/>
  <c r="Y42" i="9"/>
  <c r="G46" i="9"/>
  <c r="J46" i="9"/>
  <c r="M46" i="9"/>
  <c r="P46" i="9"/>
  <c r="S46" i="9"/>
  <c r="V46" i="9"/>
  <c r="Y46" i="9"/>
  <c r="G43" i="9"/>
  <c r="J43" i="9"/>
  <c r="M43" i="9"/>
  <c r="P43" i="9"/>
  <c r="S43" i="9"/>
  <c r="V43" i="9"/>
  <c r="Y43" i="9"/>
  <c r="G41" i="9"/>
  <c r="J41" i="9"/>
  <c r="M41" i="9"/>
  <c r="P41" i="9"/>
  <c r="S41" i="9"/>
  <c r="V41" i="9"/>
  <c r="Y41" i="9"/>
  <c r="G40" i="9"/>
  <c r="J40" i="9"/>
  <c r="M40" i="9"/>
  <c r="P40" i="9"/>
  <c r="S40" i="9"/>
  <c r="V40" i="9"/>
  <c r="Y40" i="9"/>
  <c r="Y44" i="9"/>
  <c r="V44" i="9"/>
  <c r="S44" i="9"/>
  <c r="P44" i="9"/>
  <c r="M44" i="9"/>
  <c r="J44" i="9"/>
  <c r="G44" i="9"/>
  <c r="G35" i="9"/>
  <c r="J35" i="9"/>
  <c r="M35" i="9"/>
  <c r="P35" i="9"/>
  <c r="S35" i="9"/>
  <c r="V35" i="9"/>
  <c r="Y35" i="9"/>
  <c r="G37" i="9"/>
  <c r="J37" i="9"/>
  <c r="M37" i="9"/>
  <c r="P37" i="9"/>
  <c r="S37" i="9"/>
  <c r="V37" i="9"/>
  <c r="Y37" i="9"/>
  <c r="G32" i="9"/>
  <c r="J32" i="9"/>
  <c r="M32" i="9"/>
  <c r="P32" i="9"/>
  <c r="V32" i="9"/>
  <c r="Y32" i="9"/>
  <c r="J20" i="9"/>
  <c r="M20" i="9"/>
  <c r="P20" i="9"/>
  <c r="S20" i="9"/>
  <c r="V20" i="9"/>
  <c r="Y20" i="9"/>
  <c r="G21" i="9"/>
  <c r="J21" i="9"/>
  <c r="M21" i="9"/>
  <c r="P21" i="9"/>
  <c r="S21" i="9"/>
  <c r="V21" i="9"/>
  <c r="Y21" i="9"/>
  <c r="G22" i="9"/>
  <c r="J22" i="9"/>
  <c r="M22" i="9"/>
  <c r="P22" i="9"/>
  <c r="S22" i="9"/>
  <c r="V22" i="9"/>
  <c r="Y22" i="9"/>
  <c r="G23" i="9"/>
  <c r="J23" i="9"/>
  <c r="M23" i="9"/>
  <c r="P23" i="9"/>
  <c r="S23" i="9"/>
  <c r="V23" i="9"/>
  <c r="Y23" i="9"/>
  <c r="J15" i="9"/>
  <c r="M15" i="9"/>
  <c r="P15" i="9"/>
  <c r="S15" i="9"/>
  <c r="V15" i="9"/>
  <c r="Y15" i="9"/>
  <c r="G8" i="9"/>
  <c r="P8" i="9"/>
  <c r="S8" i="9"/>
  <c r="V8" i="9"/>
  <c r="Y8" i="9"/>
  <c r="G9" i="9"/>
  <c r="P9" i="9"/>
  <c r="S9" i="9"/>
  <c r="V9" i="9"/>
  <c r="Y9" i="9"/>
  <c r="P36" i="9"/>
  <c r="P31" i="9"/>
  <c r="P27" i="9"/>
  <c r="P19" i="9"/>
  <c r="P13" i="9"/>
  <c r="G36" i="9"/>
  <c r="J36" i="9"/>
  <c r="M36" i="9"/>
  <c r="S36" i="9"/>
  <c r="V36" i="9"/>
  <c r="Y36" i="9"/>
  <c r="G31" i="9"/>
  <c r="J31" i="9"/>
  <c r="M31" i="9"/>
  <c r="S31" i="9"/>
  <c r="V31" i="9"/>
  <c r="Y31" i="9"/>
  <c r="J27" i="9"/>
  <c r="M27" i="9"/>
  <c r="S27" i="9"/>
  <c r="V27" i="9"/>
  <c r="Y27" i="9"/>
  <c r="G19" i="9"/>
  <c r="J19" i="9"/>
  <c r="M19" i="9"/>
  <c r="S19" i="9"/>
  <c r="V19" i="9"/>
  <c r="Y19" i="9"/>
  <c r="J16" i="9"/>
  <c r="M16" i="9"/>
  <c r="J13" i="9"/>
  <c r="M13" i="9"/>
  <c r="S13" i="9"/>
  <c r="V13" i="9"/>
  <c r="Y13" i="9"/>
  <c r="G7" i="9"/>
  <c r="S7" i="9"/>
  <c r="V7" i="9"/>
  <c r="Y7" i="9"/>
  <c r="Z13" i="9" l="1"/>
  <c r="Z9" i="9"/>
  <c r="Z8" i="9"/>
  <c r="Z32" i="9"/>
  <c r="Z23" i="9"/>
  <c r="Z46" i="9"/>
</calcChain>
</file>

<file path=xl/sharedStrings.xml><?xml version="1.0" encoding="utf-8"?>
<sst xmlns="http://schemas.openxmlformats.org/spreadsheetml/2006/main" count="79" uniqueCount="70">
  <si>
    <t>Pos</t>
  </si>
  <si>
    <t>Rnd 1</t>
  </si>
  <si>
    <t>Rnd 2</t>
  </si>
  <si>
    <t>Rnd 3</t>
  </si>
  <si>
    <t>Rnd 4</t>
  </si>
  <si>
    <t>Rnd 5</t>
  </si>
  <si>
    <t>Rnd 6</t>
  </si>
  <si>
    <t>TOTAL</t>
  </si>
  <si>
    <t>COMPETITOR NAME &amp; SURNAME</t>
  </si>
  <si>
    <t>MSA LICENCE NUMBER</t>
  </si>
  <si>
    <t>RACE NUMBER</t>
  </si>
  <si>
    <t>PROVISIONAL RESULTS SUBJECT TO CHANGE</t>
  </si>
  <si>
    <t>T</t>
  </si>
  <si>
    <t>50cc Pro Class</t>
  </si>
  <si>
    <t>65cc Class</t>
  </si>
  <si>
    <t>Jayden Bruce-Alexander</t>
  </si>
  <si>
    <t>85cc Class</t>
  </si>
  <si>
    <t>02112</t>
  </si>
  <si>
    <t>85cc Pro Mni Class</t>
  </si>
  <si>
    <t>Breece Romans</t>
  </si>
  <si>
    <t>04306</t>
  </si>
  <si>
    <t>06679</t>
  </si>
  <si>
    <t>MX1 Class</t>
  </si>
  <si>
    <t>MX2 Class</t>
  </si>
  <si>
    <t>MX3 Class</t>
  </si>
  <si>
    <t>Anton Bezuidenhout</t>
  </si>
  <si>
    <t>07113</t>
  </si>
  <si>
    <t>Wayne van Vuuren</t>
  </si>
  <si>
    <t>06671</t>
  </si>
  <si>
    <t>DUDE</t>
  </si>
  <si>
    <t>08660</t>
  </si>
  <si>
    <t>Kylie Kotze</t>
  </si>
  <si>
    <t>05236</t>
  </si>
  <si>
    <t xml:space="preserve"> </t>
  </si>
  <si>
    <t>125 Class</t>
  </si>
  <si>
    <t>LADIES Class</t>
  </si>
  <si>
    <r>
      <rPr>
        <sz val="18"/>
        <color indexed="8"/>
        <rFont val="Calibri"/>
        <family val="2"/>
      </rPr>
      <t xml:space="preserve">                </t>
    </r>
    <r>
      <rPr>
        <b/>
        <u/>
        <sz val="18"/>
        <color indexed="8"/>
        <rFont val="Calibri"/>
        <family val="2"/>
      </rPr>
      <t>2018 BORDER MOTOCROSS CLUB CHAMPIONSHIP</t>
    </r>
  </si>
  <si>
    <t xml:space="preserve">Jaden Boucher </t>
  </si>
  <si>
    <t>04278</t>
  </si>
  <si>
    <t xml:space="preserve">Nicole Behrens </t>
  </si>
  <si>
    <t xml:space="preserve">Keagan Hanekom </t>
  </si>
  <si>
    <t xml:space="preserve">Richard Jackman </t>
  </si>
  <si>
    <t xml:space="preserve">Michael Swan </t>
  </si>
  <si>
    <t xml:space="preserve">Arthur Welgemoed </t>
  </si>
  <si>
    <t>x</t>
  </si>
  <si>
    <t xml:space="preserve">Chad Lundie </t>
  </si>
  <si>
    <t>03581</t>
  </si>
  <si>
    <t xml:space="preserve">Cameron Pike </t>
  </si>
  <si>
    <t xml:space="preserve">Savannah Van Vuuren </t>
  </si>
  <si>
    <t xml:space="preserve">Breece Romans </t>
  </si>
  <si>
    <t xml:space="preserve">Chase Hanekom </t>
  </si>
  <si>
    <t>05326</t>
  </si>
  <si>
    <t xml:space="preserve">Garreth Green </t>
  </si>
  <si>
    <t>04839</t>
  </si>
  <si>
    <t>Wesley Lockem</t>
  </si>
  <si>
    <t>05491</t>
  </si>
  <si>
    <t xml:space="preserve">Dylan Ikin </t>
  </si>
  <si>
    <t xml:space="preserve">Connor Shadwell </t>
  </si>
  <si>
    <t>6763</t>
  </si>
  <si>
    <t xml:space="preserve">Cooper Van Heerden </t>
  </si>
  <si>
    <t>16986</t>
  </si>
  <si>
    <t xml:space="preserve">Ricky Korte </t>
  </si>
  <si>
    <t>06558</t>
  </si>
  <si>
    <t>18107</t>
  </si>
  <si>
    <t>Michelle Mygrscough</t>
  </si>
  <si>
    <t xml:space="preserve">David Canning </t>
  </si>
  <si>
    <t>Jayde Bruce-Alexander</t>
  </si>
  <si>
    <t>Updated: 23/07/2018</t>
  </si>
  <si>
    <t>05010</t>
  </si>
  <si>
    <t>06651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</si>
</sst>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4" x14ac:knownFonts="1">
    <font>
      <sz val="10"/>
      <name val="Arial"/>
    </font>
    <font>
      <sz val="10"/>
      <name val="Arial"/>
      <family val="2"/>
    </font>
    <font>
      <b/>
      <u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/>
    <xf numFmtId="0" fontId="7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4" xfId="0" applyFont="1" applyBorder="1"/>
    <xf numFmtId="0" fontId="11" fillId="0" borderId="1" xfId="0" applyFont="1" applyFill="1" applyBorder="1"/>
    <xf numFmtId="0" fontId="11" fillId="0" borderId="8" xfId="0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>
      <alignment horizontal="center"/>
    </xf>
    <xf numFmtId="0" fontId="6" fillId="2" borderId="9" xfId="0" applyFont="1" applyFill="1" applyBorder="1"/>
    <xf numFmtId="0" fontId="4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6" fontId="4" fillId="2" borderId="10" xfId="0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0" borderId="12" xfId="0" applyFont="1" applyBorder="1"/>
    <xf numFmtId="0" fontId="11" fillId="3" borderId="2" xfId="0" quotePrefix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/>
    <xf numFmtId="0" fontId="11" fillId="0" borderId="12" xfId="0" applyFont="1" applyFill="1" applyBorder="1"/>
    <xf numFmtId="0" fontId="11" fillId="0" borderId="2" xfId="0" applyFont="1" applyFill="1" applyBorder="1"/>
    <xf numFmtId="0" fontId="7" fillId="0" borderId="17" xfId="0" applyFont="1" applyBorder="1" applyAlignment="1">
      <alignment horizontal="center"/>
    </xf>
    <xf numFmtId="0" fontId="11" fillId="0" borderId="17" xfId="0" applyFont="1" applyFill="1" applyBorder="1"/>
    <xf numFmtId="0" fontId="11" fillId="3" borderId="17" xfId="0" quotePrefix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3" xfId="0" applyFont="1" applyFill="1" applyBorder="1"/>
    <xf numFmtId="0" fontId="11" fillId="3" borderId="3" xfId="0" quotePrefix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1" fillId="0" borderId="8" xfId="0" quotePrefix="1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" fontId="4" fillId="2" borderId="0" xfId="0" applyNumberFormat="1" applyFont="1" applyFill="1" applyBorder="1" applyAlignment="1">
      <alignment horizontal="center"/>
    </xf>
    <xf numFmtId="16" fontId="4" fillId="2" borderId="24" xfId="0" applyNumberFormat="1" applyFont="1" applyFill="1" applyBorder="1" applyAlignment="1">
      <alignment horizontal="center"/>
    </xf>
    <xf numFmtId="16" fontId="4" fillId="2" borderId="25" xfId="0" applyNumberFormat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4</xdr:col>
      <xdr:colOff>0</xdr:colOff>
      <xdr:row>3</xdr:row>
      <xdr:rowOff>9525</xdr:rowOff>
    </xdr:to>
    <xdr:grpSp>
      <xdr:nvGrpSpPr>
        <xdr:cNvPr id="4288" name="Group 4">
          <a:extLst>
            <a:ext uri="{FF2B5EF4-FFF2-40B4-BE49-F238E27FC236}">
              <a16:creationId xmlns="" xmlns:a16="http://schemas.microsoft.com/office/drawing/2014/main" id="{3C921220-5893-4005-B7B5-283119C78991}"/>
            </a:ext>
          </a:extLst>
        </xdr:cNvPr>
        <xdr:cNvGrpSpPr>
          <a:grpSpLocks/>
        </xdr:cNvGrpSpPr>
      </xdr:nvGrpSpPr>
      <xdr:grpSpPr bwMode="auto">
        <a:xfrm>
          <a:off x="66675" y="66675"/>
          <a:ext cx="3034242" cy="726017"/>
          <a:chOff x="0" y="0"/>
          <a:chExt cx="5159712" cy="847725"/>
        </a:xfrm>
      </xdr:grpSpPr>
      <xdr:pic>
        <xdr:nvPicPr>
          <xdr:cNvPr id="4289" name="Picture 5">
            <a:extLst>
              <a:ext uri="{FF2B5EF4-FFF2-40B4-BE49-F238E27FC236}">
                <a16:creationId xmlns="" xmlns:a16="http://schemas.microsoft.com/office/drawing/2014/main" id="{96A0D267-A5BB-4415-AD68-9607045682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290" name="Picture 6">
            <a:extLst>
              <a:ext uri="{FF2B5EF4-FFF2-40B4-BE49-F238E27FC236}">
                <a16:creationId xmlns="" xmlns:a16="http://schemas.microsoft.com/office/drawing/2014/main" id="{82405ECF-FFC1-4B94-8B4C-9895CED35D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3098" y="99085"/>
            <a:ext cx="1326614" cy="716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zoomScale="90" zoomScaleNormal="90" workbookViewId="0">
      <selection activeCell="B49" sqref="B49"/>
    </sheetView>
  </sheetViews>
  <sheetFormatPr defaultRowHeight="12.75" x14ac:dyDescent="0.2"/>
  <cols>
    <col min="1" max="1" width="4.5703125" customWidth="1"/>
    <col min="2" max="2" width="21.5703125" customWidth="1"/>
    <col min="3" max="3" width="12.42578125" customWidth="1"/>
    <col min="4" max="4" width="8" customWidth="1"/>
    <col min="5" max="25" width="4.28515625" style="5" customWidth="1"/>
    <col min="26" max="26" width="7.42578125" customWidth="1"/>
  </cols>
  <sheetData>
    <row r="1" spans="1:29 16384:16384" ht="27" customHeight="1" x14ac:dyDescent="0.2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1"/>
      <c r="AB1" s="1"/>
    </row>
    <row r="2" spans="1:29 16384:16384" ht="20.2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1"/>
      <c r="AB2" s="1"/>
    </row>
    <row r="3" spans="1:29 16384:16384" ht="15" x14ac:dyDescent="0.25">
      <c r="E3" s="61" t="s">
        <v>1</v>
      </c>
      <c r="F3" s="62"/>
      <c r="G3" s="63"/>
      <c r="H3" s="62" t="s">
        <v>2</v>
      </c>
      <c r="I3" s="62"/>
      <c r="J3" s="63"/>
      <c r="K3" s="62" t="s">
        <v>3</v>
      </c>
      <c r="L3" s="62"/>
      <c r="M3" s="63"/>
      <c r="N3" s="61" t="s">
        <v>4</v>
      </c>
      <c r="O3" s="62"/>
      <c r="P3" s="63"/>
      <c r="Q3" s="61" t="s">
        <v>5</v>
      </c>
      <c r="R3" s="62"/>
      <c r="S3" s="63"/>
      <c r="T3" s="61" t="s">
        <v>6</v>
      </c>
      <c r="U3" s="62"/>
      <c r="V3" s="63"/>
      <c r="W3" s="61"/>
      <c r="X3" s="62"/>
      <c r="Y3" s="63"/>
      <c r="Z3" s="68"/>
    </row>
    <row r="4" spans="1:29 16384:16384" ht="15.75" thickBot="1" x14ac:dyDescent="0.3">
      <c r="B4" t="s">
        <v>67</v>
      </c>
      <c r="E4" s="67">
        <v>43204</v>
      </c>
      <c r="F4" s="65"/>
      <c r="G4" s="66"/>
      <c r="H4" s="65">
        <v>43246</v>
      </c>
      <c r="I4" s="65"/>
      <c r="J4" s="66"/>
      <c r="K4" s="65">
        <v>43274</v>
      </c>
      <c r="L4" s="65"/>
      <c r="M4" s="66"/>
      <c r="N4" s="67">
        <v>43302</v>
      </c>
      <c r="O4" s="65"/>
      <c r="P4" s="66"/>
      <c r="Q4" s="67">
        <v>43337</v>
      </c>
      <c r="R4" s="65"/>
      <c r="S4" s="66"/>
      <c r="T4" s="67">
        <v>43407</v>
      </c>
      <c r="U4" s="65"/>
      <c r="V4" s="66"/>
      <c r="W4" s="67"/>
      <c r="X4" s="65"/>
      <c r="Y4" s="66"/>
      <c r="Z4" s="69"/>
    </row>
    <row r="5" spans="1:29 16384:16384" s="2" customFormat="1" ht="30" customHeight="1" thickBot="1" x14ac:dyDescent="0.3">
      <c r="A5" s="18" t="s">
        <v>0</v>
      </c>
      <c r="B5" s="19" t="s">
        <v>8</v>
      </c>
      <c r="C5" s="19" t="s">
        <v>9</v>
      </c>
      <c r="D5" s="20" t="s">
        <v>10</v>
      </c>
      <c r="E5" s="21">
        <v>1</v>
      </c>
      <c r="F5" s="21">
        <v>2</v>
      </c>
      <c r="G5" s="21" t="s">
        <v>12</v>
      </c>
      <c r="H5" s="21">
        <v>1</v>
      </c>
      <c r="I5" s="21">
        <v>2</v>
      </c>
      <c r="J5" s="21" t="s">
        <v>12</v>
      </c>
      <c r="K5" s="21">
        <v>1</v>
      </c>
      <c r="L5" s="21">
        <v>2</v>
      </c>
      <c r="M5" s="21" t="s">
        <v>12</v>
      </c>
      <c r="N5" s="21">
        <v>1</v>
      </c>
      <c r="O5" s="21">
        <v>2</v>
      </c>
      <c r="P5" s="21">
        <f>SUM(AC14)</f>
        <v>0</v>
      </c>
      <c r="Q5" s="21">
        <v>1</v>
      </c>
      <c r="R5" s="21">
        <v>2</v>
      </c>
      <c r="S5" s="21" t="s">
        <v>12</v>
      </c>
      <c r="T5" s="21">
        <v>1</v>
      </c>
      <c r="U5" s="21">
        <v>2</v>
      </c>
      <c r="V5" s="21" t="s">
        <v>12</v>
      </c>
      <c r="W5" s="21">
        <v>1</v>
      </c>
      <c r="X5" s="21">
        <v>2</v>
      </c>
      <c r="Y5" s="21" t="s">
        <v>12</v>
      </c>
      <c r="Z5" s="22" t="s">
        <v>7</v>
      </c>
    </row>
    <row r="6" spans="1:29 16384:16384" ht="19.5" thickBot="1" x14ac:dyDescent="0.35">
      <c r="A6" s="50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</row>
    <row r="7" spans="1:29 16384:16384" ht="15.75" thickBot="1" x14ac:dyDescent="0.3">
      <c r="A7" s="23">
        <v>1</v>
      </c>
      <c r="B7" s="24" t="s">
        <v>61</v>
      </c>
      <c r="C7" s="25" t="s">
        <v>62</v>
      </c>
      <c r="D7" s="26">
        <v>211</v>
      </c>
      <c r="E7" s="27">
        <v>0</v>
      </c>
      <c r="F7" s="28">
        <v>0</v>
      </c>
      <c r="G7" s="38">
        <f>SUM(E7:F7)</f>
        <v>0</v>
      </c>
      <c r="H7" s="27">
        <v>0</v>
      </c>
      <c r="I7" s="28">
        <v>0</v>
      </c>
      <c r="J7" s="38">
        <v>0</v>
      </c>
      <c r="K7" s="28">
        <v>25</v>
      </c>
      <c r="L7" s="28">
        <v>25</v>
      </c>
      <c r="M7" s="38">
        <v>50</v>
      </c>
      <c r="N7" s="28">
        <v>25</v>
      </c>
      <c r="O7" s="28">
        <v>25</v>
      </c>
      <c r="P7" s="38">
        <f>SUM(N7:O7)</f>
        <v>50</v>
      </c>
      <c r="Q7" s="29">
        <v>25</v>
      </c>
      <c r="R7" s="30">
        <v>25</v>
      </c>
      <c r="S7" s="38">
        <f>SUM(Q7:R7)</f>
        <v>50</v>
      </c>
      <c r="T7" s="29">
        <v>0</v>
      </c>
      <c r="U7" s="30">
        <v>0</v>
      </c>
      <c r="V7" s="38">
        <f>SUM(T7:U7)</f>
        <v>0</v>
      </c>
      <c r="W7" s="29">
        <v>0</v>
      </c>
      <c r="X7" s="30"/>
      <c r="Y7" s="38">
        <f>SUM(W7:X7)</f>
        <v>0</v>
      </c>
      <c r="Z7" s="4">
        <v>150</v>
      </c>
      <c r="AA7">
        <v>1</v>
      </c>
      <c r="XFD7">
        <f>SUM(Z7:XFC7)</f>
        <v>151</v>
      </c>
    </row>
    <row r="8" spans="1:29 16384:16384" ht="15.75" thickBot="1" x14ac:dyDescent="0.3">
      <c r="A8" s="3">
        <v>2</v>
      </c>
      <c r="B8" s="12"/>
      <c r="C8" s="45"/>
      <c r="D8" s="7"/>
      <c r="E8" s="27">
        <v>0</v>
      </c>
      <c r="F8" s="28">
        <v>0</v>
      </c>
      <c r="G8" s="38">
        <f>SUM(E8:F8)</f>
        <v>0</v>
      </c>
      <c r="H8" s="27">
        <v>0</v>
      </c>
      <c r="I8" s="28">
        <v>0</v>
      </c>
      <c r="J8" s="38">
        <v>0</v>
      </c>
      <c r="K8" s="28">
        <v>0</v>
      </c>
      <c r="L8" s="28">
        <v>0</v>
      </c>
      <c r="M8" s="38">
        <v>0</v>
      </c>
      <c r="N8" s="28">
        <v>0</v>
      </c>
      <c r="O8" s="28">
        <v>0</v>
      </c>
      <c r="P8" s="38">
        <f>SUM(N8:O8)</f>
        <v>0</v>
      </c>
      <c r="Q8" s="29">
        <v>0</v>
      </c>
      <c r="R8" s="30">
        <v>0</v>
      </c>
      <c r="S8" s="38">
        <f>SUM(Q8:R8)</f>
        <v>0</v>
      </c>
      <c r="T8" s="29">
        <v>0</v>
      </c>
      <c r="U8" s="30">
        <v>0</v>
      </c>
      <c r="V8" s="38">
        <f>SUM(T8:U8)</f>
        <v>0</v>
      </c>
      <c r="W8" s="29">
        <v>0</v>
      </c>
      <c r="X8" s="30"/>
      <c r="Y8" s="38">
        <f>SUM(W8:X8)</f>
        <v>0</v>
      </c>
      <c r="Z8" s="4">
        <f>SUM(G8+J8+M8+S8+V8+Y8)</f>
        <v>0</v>
      </c>
    </row>
    <row r="9" spans="1:29 16384:16384" ht="15.75" thickBot="1" x14ac:dyDescent="0.3">
      <c r="A9" s="17">
        <v>3</v>
      </c>
      <c r="B9" s="31"/>
      <c r="C9" s="46"/>
      <c r="D9" s="14"/>
      <c r="E9" s="27">
        <v>0</v>
      </c>
      <c r="F9" s="28">
        <v>0</v>
      </c>
      <c r="G9" s="38">
        <f>SUM(E9:F9)</f>
        <v>0</v>
      </c>
      <c r="H9" s="27">
        <v>0</v>
      </c>
      <c r="I9" s="28">
        <v>0</v>
      </c>
      <c r="J9" s="38">
        <v>0</v>
      </c>
      <c r="K9" s="28">
        <v>0</v>
      </c>
      <c r="L9" s="28">
        <v>0</v>
      </c>
      <c r="M9" s="38">
        <v>0</v>
      </c>
      <c r="N9" s="28">
        <v>0</v>
      </c>
      <c r="O9" s="28">
        <v>0</v>
      </c>
      <c r="P9" s="38">
        <f>SUM(N9:O9)</f>
        <v>0</v>
      </c>
      <c r="Q9" s="29">
        <v>0</v>
      </c>
      <c r="R9" s="30">
        <v>0</v>
      </c>
      <c r="S9" s="38">
        <f>SUM(Q9:R9)</f>
        <v>0</v>
      </c>
      <c r="T9" s="29">
        <v>0</v>
      </c>
      <c r="U9" s="30">
        <v>0</v>
      </c>
      <c r="V9" s="38">
        <f>SUM(T9:U9)</f>
        <v>0</v>
      </c>
      <c r="W9" s="29">
        <v>0</v>
      </c>
      <c r="X9" s="30"/>
      <c r="Y9" s="38">
        <f>SUM(W9:X9)</f>
        <v>0</v>
      </c>
      <c r="Z9" s="4">
        <f>SUM(G9+J9+M9+S9+V9+Y9)</f>
        <v>0</v>
      </c>
      <c r="AC9" s="16" t="s">
        <v>33</v>
      </c>
    </row>
    <row r="10" spans="1:29 16384:16384" ht="15" x14ac:dyDescent="0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9 16384:16384" ht="19.5" thickBot="1" x14ac:dyDescent="0.35">
      <c r="A11" s="53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</row>
    <row r="12" spans="1:29 16384:16384" ht="15.75" thickBot="1" x14ac:dyDescent="0.3">
      <c r="A12" s="23">
        <v>1</v>
      </c>
      <c r="B12" s="32" t="s">
        <v>64</v>
      </c>
      <c r="C12" s="25" t="s">
        <v>63</v>
      </c>
      <c r="D12" s="26">
        <v>308</v>
      </c>
      <c r="E12" s="27">
        <v>0</v>
      </c>
      <c r="F12" s="28">
        <v>0</v>
      </c>
      <c r="G12" s="38">
        <v>0</v>
      </c>
      <c r="H12" s="27">
        <v>0</v>
      </c>
      <c r="I12" s="28">
        <v>0</v>
      </c>
      <c r="J12" s="38">
        <f>SUM(H12:I12)</f>
        <v>0</v>
      </c>
      <c r="K12" s="28">
        <v>25</v>
      </c>
      <c r="L12" s="28">
        <v>25</v>
      </c>
      <c r="M12" s="38">
        <f>SUM(K12:L12)</f>
        <v>50</v>
      </c>
      <c r="N12" s="28">
        <v>25</v>
      </c>
      <c r="O12" s="28">
        <v>25</v>
      </c>
      <c r="P12" s="38">
        <f>SUM(N12:O12)</f>
        <v>50</v>
      </c>
      <c r="Q12" s="29">
        <v>25</v>
      </c>
      <c r="R12" s="30">
        <v>25</v>
      </c>
      <c r="S12" s="38">
        <f>SUM(Q12:R12)</f>
        <v>50</v>
      </c>
      <c r="T12" s="29">
        <v>0</v>
      </c>
      <c r="U12" s="30">
        <v>0</v>
      </c>
      <c r="V12" s="38">
        <f>SUM(T12:U12)</f>
        <v>0</v>
      </c>
      <c r="W12" s="29">
        <v>0</v>
      </c>
      <c r="X12" s="30">
        <v>0</v>
      </c>
      <c r="Y12" s="38">
        <f>SUM(W12:X12)</f>
        <v>0</v>
      </c>
      <c r="Z12" s="4">
        <v>150</v>
      </c>
      <c r="AA12">
        <v>1</v>
      </c>
    </row>
    <row r="13" spans="1:29 16384:16384" ht="15" x14ac:dyDescent="0.25">
      <c r="A13" s="23">
        <v>2</v>
      </c>
      <c r="B13" s="32" t="s">
        <v>37</v>
      </c>
      <c r="C13" s="25" t="s">
        <v>38</v>
      </c>
      <c r="D13" s="26">
        <v>114</v>
      </c>
      <c r="E13" s="27">
        <v>25</v>
      </c>
      <c r="F13" s="28">
        <v>25</v>
      </c>
      <c r="G13" s="38">
        <f>SUM(E13:F13)</f>
        <v>50</v>
      </c>
      <c r="H13" s="27">
        <v>0</v>
      </c>
      <c r="I13" s="28">
        <v>0</v>
      </c>
      <c r="J13" s="38">
        <f>SUM(H13:I13)</f>
        <v>0</v>
      </c>
      <c r="K13" s="28">
        <v>0</v>
      </c>
      <c r="L13" s="28">
        <v>0</v>
      </c>
      <c r="M13" s="38">
        <f>SUM(K13:L13)</f>
        <v>0</v>
      </c>
      <c r="N13" s="28">
        <v>0</v>
      </c>
      <c r="O13" s="28">
        <v>0</v>
      </c>
      <c r="P13" s="38">
        <f>SUM(N13:O13)</f>
        <v>0</v>
      </c>
      <c r="Q13" s="29">
        <v>0</v>
      </c>
      <c r="R13" s="30">
        <v>0</v>
      </c>
      <c r="S13" s="38">
        <f>SUM(Q13:R13)</f>
        <v>0</v>
      </c>
      <c r="T13" s="29">
        <v>0</v>
      </c>
      <c r="U13" s="30">
        <v>0</v>
      </c>
      <c r="V13" s="38">
        <f>SUM(T13:U13)</f>
        <v>0</v>
      </c>
      <c r="W13" s="29">
        <v>0</v>
      </c>
      <c r="X13" s="30">
        <v>0</v>
      </c>
      <c r="Y13" s="38">
        <f>SUM(W13:X13)</f>
        <v>0</v>
      </c>
      <c r="Z13" s="4">
        <f>SUM(G13+J13+M13+S13+V13+Y13)</f>
        <v>50</v>
      </c>
      <c r="AA13">
        <v>2</v>
      </c>
    </row>
    <row r="14" spans="1:29 16384:16384" ht="19.5" thickBot="1" x14ac:dyDescent="0.35">
      <c r="A14" s="56" t="s">
        <v>16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29 16384:16384" ht="15.75" thickBot="1" x14ac:dyDescent="0.3">
      <c r="A15" s="23">
        <v>1</v>
      </c>
      <c r="B15" s="33" t="s">
        <v>57</v>
      </c>
      <c r="C15" s="25" t="s">
        <v>58</v>
      </c>
      <c r="D15" s="26">
        <v>1</v>
      </c>
      <c r="E15" s="27">
        <v>25</v>
      </c>
      <c r="F15" s="28">
        <v>25</v>
      </c>
      <c r="G15" s="38">
        <v>50</v>
      </c>
      <c r="H15" s="27">
        <v>25</v>
      </c>
      <c r="I15" s="28">
        <v>25</v>
      </c>
      <c r="J15" s="38">
        <f>SUM(H15:I15)</f>
        <v>50</v>
      </c>
      <c r="K15" s="28">
        <v>25</v>
      </c>
      <c r="L15" s="28">
        <v>25</v>
      </c>
      <c r="M15" s="38">
        <f>SUM(K15:L15)</f>
        <v>50</v>
      </c>
      <c r="N15" s="28">
        <v>25</v>
      </c>
      <c r="O15" s="28">
        <v>25</v>
      </c>
      <c r="P15" s="70">
        <f>SUM(N15:O15)</f>
        <v>50</v>
      </c>
      <c r="Q15" s="28">
        <v>25</v>
      </c>
      <c r="R15" s="28">
        <v>25</v>
      </c>
      <c r="S15" s="70">
        <f>SUM(Q15:R15)</f>
        <v>50</v>
      </c>
      <c r="T15" s="28">
        <v>0</v>
      </c>
      <c r="U15" s="28">
        <v>0</v>
      </c>
      <c r="V15" s="70">
        <f>SUM(T15:U15)</f>
        <v>0</v>
      </c>
      <c r="W15" s="28">
        <v>0</v>
      </c>
      <c r="X15" s="28">
        <v>0</v>
      </c>
      <c r="Y15" s="70">
        <f>SUM(W15:X15)</f>
        <v>0</v>
      </c>
      <c r="Z15" s="4">
        <v>250</v>
      </c>
    </row>
    <row r="16" spans="1:29 16384:16384" ht="15" x14ac:dyDescent="0.25">
      <c r="A16" s="3">
        <v>2</v>
      </c>
      <c r="B16" s="13" t="s">
        <v>39</v>
      </c>
      <c r="C16" s="15">
        <v>8660</v>
      </c>
      <c r="D16" s="7">
        <v>211</v>
      </c>
      <c r="E16" s="27">
        <v>22</v>
      </c>
      <c r="F16" s="28">
        <v>22</v>
      </c>
      <c r="G16" s="38">
        <v>44</v>
      </c>
      <c r="H16" s="27">
        <v>22</v>
      </c>
      <c r="I16" s="28">
        <v>22</v>
      </c>
      <c r="J16" s="38">
        <f>SUM(H16:I16)</f>
        <v>44</v>
      </c>
      <c r="K16" s="28">
        <v>0</v>
      </c>
      <c r="L16" s="28">
        <v>0</v>
      </c>
      <c r="M16" s="38">
        <f>SUM(K16:L16)</f>
        <v>0</v>
      </c>
      <c r="N16" s="28">
        <v>22</v>
      </c>
      <c r="O16" s="28">
        <v>22</v>
      </c>
      <c r="P16" s="71">
        <v>44</v>
      </c>
      <c r="Q16" s="29">
        <v>22</v>
      </c>
      <c r="R16" s="30">
        <v>22</v>
      </c>
      <c r="S16" s="71">
        <v>44</v>
      </c>
      <c r="T16" s="29">
        <v>0</v>
      </c>
      <c r="U16" s="30">
        <v>0</v>
      </c>
      <c r="V16" s="71">
        <v>0</v>
      </c>
      <c r="W16" s="29">
        <v>0</v>
      </c>
      <c r="X16" s="30">
        <v>0</v>
      </c>
      <c r="Y16" s="71">
        <v>0</v>
      </c>
      <c r="Z16" s="4">
        <v>176</v>
      </c>
    </row>
    <row r="17" spans="1:27" ht="15" x14ac:dyDescent="0.25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</row>
    <row r="18" spans="1:27" ht="19.5" thickBot="1" x14ac:dyDescent="0.35">
      <c r="A18" s="56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</row>
    <row r="19" spans="1:27" ht="15.75" thickBot="1" x14ac:dyDescent="0.3">
      <c r="A19" s="23">
        <v>1</v>
      </c>
      <c r="B19" s="33" t="s">
        <v>19</v>
      </c>
      <c r="C19" s="25">
        <v>4306</v>
      </c>
      <c r="D19" s="26">
        <v>777</v>
      </c>
      <c r="E19" s="27">
        <v>25</v>
      </c>
      <c r="F19" s="28">
        <v>25</v>
      </c>
      <c r="G19" s="38">
        <f>SUM(E19:F19)</f>
        <v>50</v>
      </c>
      <c r="H19" s="27">
        <v>25</v>
      </c>
      <c r="I19" s="28">
        <v>25</v>
      </c>
      <c r="J19" s="38">
        <f>SUM(H19:I19)</f>
        <v>50</v>
      </c>
      <c r="K19" s="28">
        <v>25</v>
      </c>
      <c r="L19" s="28">
        <v>25</v>
      </c>
      <c r="M19" s="38">
        <f>SUM(K19:L19)</f>
        <v>50</v>
      </c>
      <c r="N19" s="28">
        <v>22</v>
      </c>
      <c r="O19" s="28">
        <v>22</v>
      </c>
      <c r="P19" s="38">
        <f>SUM(N19:O19)</f>
        <v>44</v>
      </c>
      <c r="Q19" s="29">
        <v>25</v>
      </c>
      <c r="R19" s="30">
        <v>25</v>
      </c>
      <c r="S19" s="38">
        <f>SUM(Q19:R19)</f>
        <v>50</v>
      </c>
      <c r="T19" s="29">
        <v>0</v>
      </c>
      <c r="U19" s="30">
        <v>0</v>
      </c>
      <c r="V19" s="38">
        <f>SUM(T19:U19)</f>
        <v>0</v>
      </c>
      <c r="W19" s="29">
        <v>0</v>
      </c>
      <c r="X19" s="30">
        <v>0</v>
      </c>
      <c r="Y19" s="38">
        <f>SUM(W19:X19)</f>
        <v>0</v>
      </c>
      <c r="Z19" s="4">
        <v>244</v>
      </c>
      <c r="AA19">
        <v>1</v>
      </c>
    </row>
    <row r="20" spans="1:27" ht="15.75" thickBot="1" x14ac:dyDescent="0.3">
      <c r="A20" s="3">
        <v>2</v>
      </c>
      <c r="B20" s="13" t="s">
        <v>40</v>
      </c>
      <c r="C20" s="15">
        <v>2115</v>
      </c>
      <c r="D20" s="7">
        <v>36</v>
      </c>
      <c r="E20" s="27">
        <v>22</v>
      </c>
      <c r="F20" s="28">
        <v>22</v>
      </c>
      <c r="G20" s="38">
        <v>44</v>
      </c>
      <c r="H20" s="27">
        <v>22</v>
      </c>
      <c r="I20" s="28">
        <v>22</v>
      </c>
      <c r="J20" s="38">
        <f>SUM(H20:I20)</f>
        <v>44</v>
      </c>
      <c r="K20" s="28">
        <v>22</v>
      </c>
      <c r="L20" s="28">
        <v>22</v>
      </c>
      <c r="M20" s="38">
        <f>SUM(K20:L20)</f>
        <v>44</v>
      </c>
      <c r="N20" s="28">
        <v>25</v>
      </c>
      <c r="O20" s="28">
        <v>25</v>
      </c>
      <c r="P20" s="38">
        <f>SUM(N20:O20)</f>
        <v>50</v>
      </c>
      <c r="Q20" s="29">
        <v>22</v>
      </c>
      <c r="R20" s="30">
        <v>22</v>
      </c>
      <c r="S20" s="38">
        <f>SUM(Q20:R20)</f>
        <v>44</v>
      </c>
      <c r="T20" s="29">
        <v>0</v>
      </c>
      <c r="U20" s="30">
        <v>0</v>
      </c>
      <c r="V20" s="38">
        <f>SUM(T20:U20)</f>
        <v>0</v>
      </c>
      <c r="W20" s="29">
        <v>0</v>
      </c>
      <c r="X20" s="30">
        <v>0</v>
      </c>
      <c r="Y20" s="38">
        <f>SUM(W20:X20)</f>
        <v>0</v>
      </c>
      <c r="Z20" s="4">
        <v>226</v>
      </c>
      <c r="AA20">
        <v>2</v>
      </c>
    </row>
    <row r="21" spans="1:27" ht="15.75" thickBot="1" x14ac:dyDescent="0.3">
      <c r="A21" s="3">
        <v>3</v>
      </c>
      <c r="B21" s="13" t="s">
        <v>15</v>
      </c>
      <c r="C21" s="15">
        <v>5010</v>
      </c>
      <c r="D21" s="7">
        <v>42</v>
      </c>
      <c r="E21" s="27">
        <v>20</v>
      </c>
      <c r="F21" s="28">
        <v>20</v>
      </c>
      <c r="G21" s="38">
        <f>SUM(E21:F21)</f>
        <v>40</v>
      </c>
      <c r="H21" s="27">
        <v>19</v>
      </c>
      <c r="I21" s="28">
        <v>20</v>
      </c>
      <c r="J21" s="38">
        <f>SUM(H21:I21)</f>
        <v>39</v>
      </c>
      <c r="K21" s="28">
        <v>20</v>
      </c>
      <c r="L21" s="28">
        <v>20</v>
      </c>
      <c r="M21" s="38">
        <f>SUM(K21:L21)</f>
        <v>40</v>
      </c>
      <c r="N21" s="28">
        <v>20</v>
      </c>
      <c r="O21" s="28">
        <v>20</v>
      </c>
      <c r="P21" s="38">
        <f>SUM(N21:O21)</f>
        <v>40</v>
      </c>
      <c r="Q21" s="29">
        <v>20</v>
      </c>
      <c r="R21" s="30">
        <v>20</v>
      </c>
      <c r="S21" s="38">
        <f>SUM(Q21:R21)</f>
        <v>40</v>
      </c>
      <c r="T21" s="29">
        <v>0</v>
      </c>
      <c r="U21" s="30">
        <v>0</v>
      </c>
      <c r="V21" s="38">
        <f>SUM(T21:U21)</f>
        <v>0</v>
      </c>
      <c r="W21" s="29">
        <v>0</v>
      </c>
      <c r="X21" s="30">
        <v>0</v>
      </c>
      <c r="Y21" s="38">
        <f>SUM(W21:X21)</f>
        <v>0</v>
      </c>
      <c r="Z21" s="4">
        <v>199</v>
      </c>
      <c r="AA21">
        <v>3</v>
      </c>
    </row>
    <row r="22" spans="1:27" ht="15.75" thickBot="1" x14ac:dyDescent="0.3">
      <c r="A22" s="3">
        <v>4</v>
      </c>
      <c r="B22" s="13" t="s">
        <v>56</v>
      </c>
      <c r="C22" s="15">
        <v>17100</v>
      </c>
      <c r="D22" s="7">
        <v>214</v>
      </c>
      <c r="E22" s="27">
        <v>0</v>
      </c>
      <c r="F22" s="28">
        <v>0</v>
      </c>
      <c r="G22" s="38">
        <f>SUM(E22:F22)</f>
        <v>0</v>
      </c>
      <c r="H22" s="27">
        <v>18</v>
      </c>
      <c r="I22" s="28">
        <v>18</v>
      </c>
      <c r="J22" s="38">
        <f>SUM(H22:I22)</f>
        <v>36</v>
      </c>
      <c r="K22" s="28">
        <v>19</v>
      </c>
      <c r="L22" s="28">
        <v>0</v>
      </c>
      <c r="M22" s="38">
        <f>SUM(K22:L22)</f>
        <v>19</v>
      </c>
      <c r="N22" s="28">
        <v>19</v>
      </c>
      <c r="O22" s="28">
        <v>19</v>
      </c>
      <c r="P22" s="38">
        <f>SUM(N22:O22)</f>
        <v>38</v>
      </c>
      <c r="Q22" s="29">
        <v>0</v>
      </c>
      <c r="R22" s="30">
        <v>0</v>
      </c>
      <c r="S22" s="38">
        <f>SUM(Q22:R22)</f>
        <v>0</v>
      </c>
      <c r="T22" s="29">
        <v>0</v>
      </c>
      <c r="U22" s="30">
        <v>0</v>
      </c>
      <c r="V22" s="38">
        <f>SUM(T22:U22)</f>
        <v>0</v>
      </c>
      <c r="W22" s="29">
        <v>0</v>
      </c>
      <c r="X22" s="30">
        <v>0</v>
      </c>
      <c r="Y22" s="38">
        <f>SUM(W22:X22)</f>
        <v>0</v>
      </c>
      <c r="Z22" s="4">
        <v>93</v>
      </c>
    </row>
    <row r="23" spans="1:27" ht="15" x14ac:dyDescent="0.25">
      <c r="A23" s="3">
        <v>5</v>
      </c>
      <c r="B23" s="13" t="s">
        <v>59</v>
      </c>
      <c r="C23" s="15" t="s">
        <v>60</v>
      </c>
      <c r="D23" s="7">
        <v>189</v>
      </c>
      <c r="E23" s="27">
        <v>0</v>
      </c>
      <c r="F23" s="28">
        <v>0</v>
      </c>
      <c r="G23" s="38">
        <f>SUM(E23:F23)</f>
        <v>0</v>
      </c>
      <c r="H23" s="27">
        <v>20</v>
      </c>
      <c r="I23" s="28">
        <v>19</v>
      </c>
      <c r="J23" s="38">
        <f>SUM(H23:I23)</f>
        <v>39</v>
      </c>
      <c r="K23" s="28">
        <v>18</v>
      </c>
      <c r="L23" s="28">
        <v>19</v>
      </c>
      <c r="M23" s="38">
        <f>SUM(K23:L23)</f>
        <v>37</v>
      </c>
      <c r="N23" s="28">
        <v>0</v>
      </c>
      <c r="O23" s="28">
        <v>0</v>
      </c>
      <c r="P23" s="38">
        <f>SUM(N23:O23)</f>
        <v>0</v>
      </c>
      <c r="Q23" s="29">
        <v>0</v>
      </c>
      <c r="R23" s="30">
        <v>0</v>
      </c>
      <c r="S23" s="38">
        <f>SUM(Q23:R23)</f>
        <v>0</v>
      </c>
      <c r="T23" s="29">
        <v>0</v>
      </c>
      <c r="U23" s="30">
        <v>0</v>
      </c>
      <c r="V23" s="38">
        <f>SUM(T23:U23)</f>
        <v>0</v>
      </c>
      <c r="W23" s="29">
        <v>0</v>
      </c>
      <c r="X23" s="30">
        <v>0</v>
      </c>
      <c r="Y23" s="38">
        <f>SUM(W23:X23)</f>
        <v>0</v>
      </c>
      <c r="Z23" s="4">
        <f>SUM(G23+J23+M23+S23+V23+Y23)</f>
        <v>76</v>
      </c>
    </row>
    <row r="24" spans="1:27" ht="15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</row>
    <row r="25" spans="1:27" ht="19.5" thickBot="1" x14ac:dyDescent="0.35">
      <c r="A25" s="56" t="s">
        <v>22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8"/>
    </row>
    <row r="26" spans="1:27" ht="15.75" thickBot="1" x14ac:dyDescent="0.3">
      <c r="A26" s="23">
        <v>1</v>
      </c>
      <c r="B26" s="33" t="s">
        <v>65</v>
      </c>
      <c r="C26" s="25" t="s">
        <v>69</v>
      </c>
      <c r="D26" s="26">
        <v>75</v>
      </c>
      <c r="E26" s="27">
        <v>0</v>
      </c>
      <c r="F26" s="28">
        <v>0</v>
      </c>
      <c r="G26" s="38">
        <f>SUM(E26:F26)</f>
        <v>0</v>
      </c>
      <c r="H26" s="27">
        <v>25</v>
      </c>
      <c r="I26" s="28">
        <v>25</v>
      </c>
      <c r="J26" s="38">
        <f>SUM(H26:I26)</f>
        <v>50</v>
      </c>
      <c r="K26" s="28">
        <v>25</v>
      </c>
      <c r="L26" s="28">
        <v>25</v>
      </c>
      <c r="M26" s="38">
        <f>SUM(K26:L26)</f>
        <v>50</v>
      </c>
      <c r="N26" s="28">
        <v>25</v>
      </c>
      <c r="O26" s="28">
        <v>25</v>
      </c>
      <c r="P26" s="38">
        <f>SUM(N26:O26)</f>
        <v>50</v>
      </c>
      <c r="Q26" s="29">
        <v>25</v>
      </c>
      <c r="R26" s="30">
        <v>25</v>
      </c>
      <c r="S26" s="38">
        <f>SUM(Q26:R26)</f>
        <v>50</v>
      </c>
      <c r="T26" s="29">
        <v>0</v>
      </c>
      <c r="U26" s="30">
        <v>0</v>
      </c>
      <c r="V26" s="38">
        <f>SUM(T26:U26)</f>
        <v>0</v>
      </c>
      <c r="W26" s="29">
        <v>0</v>
      </c>
      <c r="X26" s="30">
        <v>0</v>
      </c>
      <c r="Y26" s="38">
        <f>SUM(W26:X26)</f>
        <v>0</v>
      </c>
      <c r="Z26" s="4">
        <f>SUM(Y26,V26,S26,P26,M26,J26)</f>
        <v>200</v>
      </c>
      <c r="AA26">
        <v>1</v>
      </c>
    </row>
    <row r="27" spans="1:27" ht="15" x14ac:dyDescent="0.25">
      <c r="A27" s="41">
        <v>2</v>
      </c>
      <c r="B27" s="42" t="s">
        <v>54</v>
      </c>
      <c r="C27" s="43" t="s">
        <v>53</v>
      </c>
      <c r="D27" s="44">
        <v>352</v>
      </c>
      <c r="E27" s="27">
        <v>0</v>
      </c>
      <c r="F27" s="28">
        <v>0</v>
      </c>
      <c r="G27" s="38">
        <f>SUM(E27:F27)</f>
        <v>0</v>
      </c>
      <c r="H27" s="27">
        <v>22</v>
      </c>
      <c r="I27" s="28">
        <v>22</v>
      </c>
      <c r="J27" s="38">
        <f>SUM(H27:I27)</f>
        <v>44</v>
      </c>
      <c r="K27" s="28">
        <v>22</v>
      </c>
      <c r="L27" s="28">
        <v>22</v>
      </c>
      <c r="M27" s="38">
        <f>SUM(K27:L27)</f>
        <v>44</v>
      </c>
      <c r="N27" s="28">
        <v>0</v>
      </c>
      <c r="O27" s="28">
        <v>0</v>
      </c>
      <c r="P27" s="38">
        <f>SUM(N27:O27)</f>
        <v>0</v>
      </c>
      <c r="Q27" s="29">
        <v>20</v>
      </c>
      <c r="R27" s="30">
        <v>20</v>
      </c>
      <c r="S27" s="38">
        <f>SUM(Q27:R27)</f>
        <v>40</v>
      </c>
      <c r="T27" s="29">
        <v>0</v>
      </c>
      <c r="U27" s="30">
        <v>0</v>
      </c>
      <c r="V27" s="38">
        <f>SUM(T27:U27)</f>
        <v>0</v>
      </c>
      <c r="W27" s="29">
        <v>0</v>
      </c>
      <c r="X27" s="30">
        <v>0</v>
      </c>
      <c r="Y27" s="38">
        <f>SUM(W27:X27)</f>
        <v>0</v>
      </c>
      <c r="Z27" s="4">
        <v>132</v>
      </c>
      <c r="AA27">
        <v>2</v>
      </c>
    </row>
    <row r="28" spans="1:27" ht="15" x14ac:dyDescent="0.25">
      <c r="A28" s="3">
        <v>3</v>
      </c>
      <c r="B28" s="13" t="s">
        <v>52</v>
      </c>
      <c r="C28" s="15" t="s">
        <v>55</v>
      </c>
      <c r="D28" s="7">
        <v>30</v>
      </c>
      <c r="E28" s="8">
        <v>0</v>
      </c>
      <c r="F28" s="9">
        <v>0</v>
      </c>
      <c r="G28" s="39">
        <v>0</v>
      </c>
      <c r="H28" s="8">
        <v>0</v>
      </c>
      <c r="I28" s="9">
        <v>0</v>
      </c>
      <c r="J28" s="40">
        <v>0</v>
      </c>
      <c r="K28" s="9">
        <v>0</v>
      </c>
      <c r="L28" s="9">
        <v>0</v>
      </c>
      <c r="M28" s="40">
        <v>0</v>
      </c>
      <c r="N28" s="9">
        <v>0</v>
      </c>
      <c r="O28" s="9">
        <v>0</v>
      </c>
      <c r="P28" s="40">
        <v>0</v>
      </c>
      <c r="Q28" s="10">
        <v>22</v>
      </c>
      <c r="R28" s="11">
        <v>22</v>
      </c>
      <c r="S28" s="40">
        <v>0</v>
      </c>
      <c r="T28" s="10">
        <v>0</v>
      </c>
      <c r="U28" s="11">
        <v>0</v>
      </c>
      <c r="V28" s="40">
        <v>0</v>
      </c>
      <c r="W28" s="10">
        <v>0</v>
      </c>
      <c r="X28" s="11">
        <v>0</v>
      </c>
      <c r="Y28" s="40">
        <v>0</v>
      </c>
      <c r="Z28" s="6">
        <v>44</v>
      </c>
      <c r="AA28">
        <v>3</v>
      </c>
    </row>
    <row r="29" spans="1:27" ht="15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</row>
    <row r="30" spans="1:27" ht="19.5" thickBot="1" x14ac:dyDescent="0.35">
      <c r="A30" s="56" t="s">
        <v>23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</row>
    <row r="31" spans="1:27" ht="15.75" thickBot="1" x14ac:dyDescent="0.3">
      <c r="A31" s="23">
        <v>1</v>
      </c>
      <c r="B31" s="33" t="s">
        <v>41</v>
      </c>
      <c r="C31" s="25">
        <v>16327</v>
      </c>
      <c r="D31" s="26">
        <v>6</v>
      </c>
      <c r="E31" s="27">
        <v>22</v>
      </c>
      <c r="F31" s="28">
        <v>22</v>
      </c>
      <c r="G31" s="38">
        <f t="shared" ref="G31:G32" si="0">SUM(E31:F31)</f>
        <v>44</v>
      </c>
      <c r="H31" s="27">
        <v>0</v>
      </c>
      <c r="I31" s="28">
        <v>0</v>
      </c>
      <c r="J31" s="38">
        <f t="shared" ref="J31:J32" si="1">SUM(H31:I31)</f>
        <v>0</v>
      </c>
      <c r="K31" s="28">
        <v>22</v>
      </c>
      <c r="L31" s="28">
        <v>22</v>
      </c>
      <c r="M31" s="38">
        <f t="shared" ref="M31:M32" si="2">SUM(K31:L31)</f>
        <v>44</v>
      </c>
      <c r="N31" s="28">
        <v>25</v>
      </c>
      <c r="O31" s="28">
        <v>25</v>
      </c>
      <c r="P31" s="38">
        <f t="shared" ref="P31:P32" si="3">SUM(N31:O31)</f>
        <v>50</v>
      </c>
      <c r="Q31" s="29">
        <v>22</v>
      </c>
      <c r="R31" s="30">
        <v>0</v>
      </c>
      <c r="S31" s="38">
        <f t="shared" ref="S31" si="4">SUM(Q31:R31)</f>
        <v>22</v>
      </c>
      <c r="T31" s="29">
        <v>0</v>
      </c>
      <c r="U31" s="30">
        <v>0</v>
      </c>
      <c r="V31" s="38">
        <f t="shared" ref="V31:V32" si="5">SUM(T31:U31)</f>
        <v>0</v>
      </c>
      <c r="W31" s="29">
        <v>0</v>
      </c>
      <c r="X31" s="30">
        <v>0</v>
      </c>
      <c r="Y31" s="38">
        <f t="shared" ref="Y31:Y32" si="6">SUM(W31:X31)</f>
        <v>0</v>
      </c>
      <c r="Z31" s="4">
        <v>160</v>
      </c>
      <c r="AA31">
        <v>1</v>
      </c>
    </row>
    <row r="32" spans="1:27" ht="15" x14ac:dyDescent="0.25">
      <c r="A32" s="3">
        <v>2</v>
      </c>
      <c r="B32" s="13" t="s">
        <v>42</v>
      </c>
      <c r="C32" s="15">
        <v>4368</v>
      </c>
      <c r="D32" s="7">
        <v>880</v>
      </c>
      <c r="E32" s="27">
        <v>25</v>
      </c>
      <c r="F32" s="28">
        <v>25</v>
      </c>
      <c r="G32" s="38">
        <f t="shared" si="0"/>
        <v>50</v>
      </c>
      <c r="H32" s="27">
        <v>0</v>
      </c>
      <c r="I32" s="28">
        <v>0</v>
      </c>
      <c r="J32" s="38">
        <f t="shared" si="1"/>
        <v>0</v>
      </c>
      <c r="K32" s="28">
        <v>25</v>
      </c>
      <c r="L32" s="28">
        <v>25</v>
      </c>
      <c r="M32" s="38">
        <f t="shared" si="2"/>
        <v>50</v>
      </c>
      <c r="N32" s="28">
        <v>0</v>
      </c>
      <c r="O32" s="28">
        <v>0</v>
      </c>
      <c r="P32" s="38">
        <f t="shared" si="3"/>
        <v>0</v>
      </c>
      <c r="Q32" s="29">
        <v>25</v>
      </c>
      <c r="R32" s="30">
        <v>25</v>
      </c>
      <c r="S32" s="38">
        <v>50</v>
      </c>
      <c r="T32" s="29">
        <v>0</v>
      </c>
      <c r="U32" s="30">
        <v>0</v>
      </c>
      <c r="V32" s="38">
        <f t="shared" si="5"/>
        <v>0</v>
      </c>
      <c r="W32" s="29">
        <v>0</v>
      </c>
      <c r="X32" s="30">
        <v>0</v>
      </c>
      <c r="Y32" s="38">
        <f t="shared" si="6"/>
        <v>0</v>
      </c>
      <c r="Z32" s="4">
        <f t="shared" ref="Z32" si="7">SUM(G32+J32+M32+S32+V32+Y32)</f>
        <v>150</v>
      </c>
      <c r="AA32">
        <v>2</v>
      </c>
    </row>
    <row r="33" spans="1:27" ht="15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</row>
    <row r="34" spans="1:27" ht="19.5" thickBot="1" x14ac:dyDescent="0.35">
      <c r="A34" s="56" t="s">
        <v>24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8"/>
    </row>
    <row r="35" spans="1:27" ht="15.75" thickBot="1" x14ac:dyDescent="0.3">
      <c r="A35" s="23">
        <v>1</v>
      </c>
      <c r="B35" s="33" t="s">
        <v>25</v>
      </c>
      <c r="C35" s="25" t="s">
        <v>26</v>
      </c>
      <c r="D35" s="26">
        <v>35</v>
      </c>
      <c r="E35" s="27">
        <v>25</v>
      </c>
      <c r="F35" s="28">
        <v>25</v>
      </c>
      <c r="G35" s="38">
        <f>SUM(E35:F35)</f>
        <v>50</v>
      </c>
      <c r="H35" s="27">
        <v>25</v>
      </c>
      <c r="I35" s="28">
        <v>25</v>
      </c>
      <c r="J35" s="38">
        <f>SUM(H35:I35)</f>
        <v>50</v>
      </c>
      <c r="K35" s="28">
        <v>25</v>
      </c>
      <c r="L35" s="28">
        <v>25</v>
      </c>
      <c r="M35" s="38">
        <f>SUM(K35:L35)</f>
        <v>50</v>
      </c>
      <c r="N35" s="28">
        <v>25</v>
      </c>
      <c r="O35" s="28">
        <v>0</v>
      </c>
      <c r="P35" s="38">
        <f>SUM(N35:O35)</f>
        <v>25</v>
      </c>
      <c r="Q35" s="29">
        <v>25</v>
      </c>
      <c r="R35" s="30">
        <v>25</v>
      </c>
      <c r="S35" s="38">
        <f>SUM(Q35:R35)</f>
        <v>50</v>
      </c>
      <c r="T35" s="29">
        <v>0</v>
      </c>
      <c r="U35" s="30">
        <v>0</v>
      </c>
      <c r="V35" s="38">
        <f>SUM(T35:U35)</f>
        <v>0</v>
      </c>
      <c r="W35" s="29">
        <v>0</v>
      </c>
      <c r="X35" s="30">
        <v>0</v>
      </c>
      <c r="Y35" s="38">
        <f>SUM(W35:X35)</f>
        <v>0</v>
      </c>
      <c r="Z35" s="4">
        <v>225</v>
      </c>
      <c r="AA35">
        <v>1</v>
      </c>
    </row>
    <row r="36" spans="1:27" ht="15.75" thickBot="1" x14ac:dyDescent="0.3">
      <c r="A36" s="3">
        <v>2</v>
      </c>
      <c r="B36" s="13" t="s">
        <v>27</v>
      </c>
      <c r="C36" s="15" t="s">
        <v>28</v>
      </c>
      <c r="D36" s="7" t="s">
        <v>29</v>
      </c>
      <c r="E36" s="27">
        <v>22</v>
      </c>
      <c r="F36" s="28">
        <v>20</v>
      </c>
      <c r="G36" s="38">
        <f>SUM(E36:F36)</f>
        <v>42</v>
      </c>
      <c r="H36" s="27">
        <v>22</v>
      </c>
      <c r="I36" s="28">
        <v>22</v>
      </c>
      <c r="J36" s="38">
        <f>SUM(H36:I36)</f>
        <v>44</v>
      </c>
      <c r="K36" s="28">
        <v>22</v>
      </c>
      <c r="L36" s="28">
        <v>22</v>
      </c>
      <c r="M36" s="38">
        <f>SUM(K36:L36)</f>
        <v>44</v>
      </c>
      <c r="N36" s="28">
        <v>22</v>
      </c>
      <c r="O36" s="28">
        <v>22</v>
      </c>
      <c r="P36" s="38">
        <f>SUM(N36:O36)</f>
        <v>44</v>
      </c>
      <c r="Q36" s="29">
        <v>22</v>
      </c>
      <c r="R36" s="30">
        <v>22</v>
      </c>
      <c r="S36" s="38">
        <f>SUM(Q36:R36)</f>
        <v>44</v>
      </c>
      <c r="T36" s="29">
        <v>0</v>
      </c>
      <c r="U36" s="30">
        <v>0</v>
      </c>
      <c r="V36" s="38">
        <f>SUM(T36:U36)</f>
        <v>0</v>
      </c>
      <c r="W36" s="29">
        <v>0</v>
      </c>
      <c r="X36" s="30">
        <v>0</v>
      </c>
      <c r="Y36" s="38">
        <f>SUM(W36:X36)</f>
        <v>0</v>
      </c>
      <c r="Z36" s="4">
        <v>218</v>
      </c>
      <c r="AA36">
        <v>2</v>
      </c>
    </row>
    <row r="37" spans="1:27" ht="15" x14ac:dyDescent="0.25">
      <c r="A37" s="3">
        <v>3</v>
      </c>
      <c r="B37" s="13" t="s">
        <v>43</v>
      </c>
      <c r="C37" s="15">
        <v>16329</v>
      </c>
      <c r="D37" s="7" t="s">
        <v>44</v>
      </c>
      <c r="E37" s="27">
        <v>20</v>
      </c>
      <c r="F37" s="28">
        <v>22</v>
      </c>
      <c r="G37" s="38">
        <f>SUM(E37:F37)</f>
        <v>42</v>
      </c>
      <c r="H37" s="27">
        <v>20</v>
      </c>
      <c r="I37" s="28">
        <v>20</v>
      </c>
      <c r="J37" s="38">
        <f>SUM(H37:I37)</f>
        <v>40</v>
      </c>
      <c r="K37" s="28">
        <v>20</v>
      </c>
      <c r="L37" s="28">
        <v>20</v>
      </c>
      <c r="M37" s="38">
        <f>SUM(K37:L37)</f>
        <v>40</v>
      </c>
      <c r="N37" s="28">
        <v>20</v>
      </c>
      <c r="O37" s="28">
        <v>20</v>
      </c>
      <c r="P37" s="38">
        <f>SUM(N37:O37)</f>
        <v>40</v>
      </c>
      <c r="Q37" s="29">
        <v>20</v>
      </c>
      <c r="R37" s="30">
        <v>20</v>
      </c>
      <c r="S37" s="38">
        <f>SUM(Q37:R37)</f>
        <v>40</v>
      </c>
      <c r="T37" s="29">
        <v>0</v>
      </c>
      <c r="U37" s="30">
        <v>0</v>
      </c>
      <c r="V37" s="38">
        <f>SUM(T37:U37)</f>
        <v>0</v>
      </c>
      <c r="W37" s="29">
        <v>0</v>
      </c>
      <c r="X37" s="30">
        <v>0</v>
      </c>
      <c r="Y37" s="38">
        <f>SUM(W37:X37)</f>
        <v>0</v>
      </c>
      <c r="Z37" s="4">
        <v>202</v>
      </c>
      <c r="AA37">
        <v>3</v>
      </c>
    </row>
    <row r="38" spans="1:27" ht="15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</row>
    <row r="39" spans="1:27" ht="19.5" thickBot="1" x14ac:dyDescent="0.35">
      <c r="A39" s="56" t="s">
        <v>34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1:27" ht="15.75" thickBot="1" x14ac:dyDescent="0.3">
      <c r="A40" s="34">
        <v>1</v>
      </c>
      <c r="B40" s="35" t="s">
        <v>50</v>
      </c>
      <c r="C40" s="36" t="s">
        <v>17</v>
      </c>
      <c r="D40" s="37">
        <v>330</v>
      </c>
      <c r="E40" s="27">
        <v>25</v>
      </c>
      <c r="F40" s="28">
        <v>22</v>
      </c>
      <c r="G40" s="38">
        <f>SUM(E40:F40)</f>
        <v>47</v>
      </c>
      <c r="H40" s="27">
        <v>25</v>
      </c>
      <c r="I40" s="28">
        <v>25</v>
      </c>
      <c r="J40" s="38">
        <f>SUM(H40:I40)</f>
        <v>50</v>
      </c>
      <c r="K40" s="28">
        <v>25</v>
      </c>
      <c r="L40" s="28">
        <v>25</v>
      </c>
      <c r="M40" s="38">
        <f>SUM(K40:L40)</f>
        <v>50</v>
      </c>
      <c r="N40" s="28">
        <v>25</v>
      </c>
      <c r="O40" s="28">
        <v>17</v>
      </c>
      <c r="P40" s="38">
        <f>SUM(N40:O40)</f>
        <v>42</v>
      </c>
      <c r="Q40" s="29">
        <v>25</v>
      </c>
      <c r="R40" s="30">
        <v>25</v>
      </c>
      <c r="S40" s="38">
        <f>SUM(Q40:R40)</f>
        <v>50</v>
      </c>
      <c r="T40" s="29">
        <v>0</v>
      </c>
      <c r="U40" s="30">
        <v>0</v>
      </c>
      <c r="V40" s="38">
        <f>SUM(T40:U40)</f>
        <v>0</v>
      </c>
      <c r="W40" s="29">
        <v>0</v>
      </c>
      <c r="X40" s="30">
        <v>0</v>
      </c>
      <c r="Y40" s="38">
        <f>SUM(W40:X40)</f>
        <v>0</v>
      </c>
      <c r="Z40" s="4">
        <v>239</v>
      </c>
      <c r="AA40">
        <v>1</v>
      </c>
    </row>
    <row r="41" spans="1:27" ht="15.75" thickBot="1" x14ac:dyDescent="0.3">
      <c r="A41" s="34">
        <v>2</v>
      </c>
      <c r="B41" s="35" t="s">
        <v>49</v>
      </c>
      <c r="C41" s="36" t="s">
        <v>20</v>
      </c>
      <c r="D41" s="37">
        <v>777</v>
      </c>
      <c r="E41" s="27">
        <v>22</v>
      </c>
      <c r="F41" s="28">
        <v>25</v>
      </c>
      <c r="G41" s="38">
        <f>SUM(E41:F41)</f>
        <v>47</v>
      </c>
      <c r="H41" s="27">
        <v>22</v>
      </c>
      <c r="I41" s="28">
        <v>22</v>
      </c>
      <c r="J41" s="38">
        <f>SUM(H41:I41)</f>
        <v>44</v>
      </c>
      <c r="K41" s="28">
        <v>22</v>
      </c>
      <c r="L41" s="28">
        <v>22</v>
      </c>
      <c r="M41" s="38">
        <f>SUM(K41:L41)</f>
        <v>44</v>
      </c>
      <c r="N41" s="28">
        <v>22</v>
      </c>
      <c r="O41" s="28">
        <v>25</v>
      </c>
      <c r="P41" s="38">
        <f>SUM(N41:O41)</f>
        <v>47</v>
      </c>
      <c r="Q41" s="29">
        <v>22</v>
      </c>
      <c r="R41" s="30">
        <v>22</v>
      </c>
      <c r="S41" s="38">
        <f>SUM(Q41:R41)</f>
        <v>44</v>
      </c>
      <c r="T41" s="29">
        <v>0</v>
      </c>
      <c r="U41" s="30">
        <v>0</v>
      </c>
      <c r="V41" s="38">
        <f>SUM(T41:U41)</f>
        <v>0</v>
      </c>
      <c r="W41" s="29">
        <v>0</v>
      </c>
      <c r="X41" s="30">
        <v>0</v>
      </c>
      <c r="Y41" s="38">
        <f>SUM(W41:X41)</f>
        <v>0</v>
      </c>
      <c r="Z41" s="4">
        <v>226</v>
      </c>
      <c r="AA41">
        <v>2</v>
      </c>
    </row>
    <row r="42" spans="1:27" ht="15.75" thickBot="1" x14ac:dyDescent="0.3">
      <c r="A42" s="34">
        <v>3</v>
      </c>
      <c r="B42" s="35" t="s">
        <v>45</v>
      </c>
      <c r="C42" s="36" t="s">
        <v>46</v>
      </c>
      <c r="D42" s="37">
        <v>86</v>
      </c>
      <c r="E42" s="27">
        <v>19</v>
      </c>
      <c r="F42" s="28">
        <v>0</v>
      </c>
      <c r="G42" s="38">
        <f>SUM(E42:F42)</f>
        <v>19</v>
      </c>
      <c r="H42" s="27">
        <v>20</v>
      </c>
      <c r="I42" s="28">
        <v>20</v>
      </c>
      <c r="J42" s="38">
        <f>SUM(H42:I42)</f>
        <v>40</v>
      </c>
      <c r="K42" s="28">
        <v>20</v>
      </c>
      <c r="L42" s="28">
        <v>20</v>
      </c>
      <c r="M42" s="38">
        <f>SUM(K42:L42)</f>
        <v>40</v>
      </c>
      <c r="N42" s="28">
        <v>20</v>
      </c>
      <c r="O42" s="28">
        <v>20</v>
      </c>
      <c r="P42" s="38">
        <f>SUM(N42:O42)</f>
        <v>40</v>
      </c>
      <c r="Q42" s="29">
        <v>20</v>
      </c>
      <c r="R42" s="30">
        <v>20</v>
      </c>
      <c r="S42" s="38">
        <f>SUM(Q42:R42)</f>
        <v>40</v>
      </c>
      <c r="T42" s="29">
        <v>0</v>
      </c>
      <c r="U42" s="30">
        <v>0</v>
      </c>
      <c r="V42" s="38">
        <f>SUM(T42:U42)</f>
        <v>0</v>
      </c>
      <c r="W42" s="29">
        <v>0</v>
      </c>
      <c r="X42" s="30">
        <v>0</v>
      </c>
      <c r="Y42" s="38">
        <f>SUM(W42:X42)</f>
        <v>0</v>
      </c>
      <c r="Z42" s="4">
        <v>179</v>
      </c>
      <c r="AA42">
        <v>3</v>
      </c>
    </row>
    <row r="43" spans="1:27" ht="15.75" thickBot="1" x14ac:dyDescent="0.3">
      <c r="A43" s="34">
        <v>4</v>
      </c>
      <c r="B43" s="35" t="s">
        <v>48</v>
      </c>
      <c r="C43" s="36" t="s">
        <v>21</v>
      </c>
      <c r="D43" s="37">
        <v>604</v>
      </c>
      <c r="E43" s="27">
        <v>18</v>
      </c>
      <c r="F43" s="28">
        <v>18</v>
      </c>
      <c r="G43" s="38">
        <f>SUM(E43:F43)</f>
        <v>36</v>
      </c>
      <c r="H43" s="27">
        <v>19</v>
      </c>
      <c r="I43" s="28">
        <v>18</v>
      </c>
      <c r="J43" s="38">
        <f>SUM(H43:I43)</f>
        <v>37</v>
      </c>
      <c r="K43" s="28">
        <v>18</v>
      </c>
      <c r="L43" s="28">
        <v>18</v>
      </c>
      <c r="M43" s="38">
        <f>SUM(K43:L43)</f>
        <v>36</v>
      </c>
      <c r="N43" s="28">
        <v>18</v>
      </c>
      <c r="O43" s="28">
        <v>18</v>
      </c>
      <c r="P43" s="38">
        <f>SUM(N43:O43)</f>
        <v>36</v>
      </c>
      <c r="Q43" s="29">
        <v>17</v>
      </c>
      <c r="R43" s="30">
        <v>17</v>
      </c>
      <c r="S43" s="38">
        <f>SUM(Q43:R43)</f>
        <v>34</v>
      </c>
      <c r="T43" s="29">
        <v>0</v>
      </c>
      <c r="U43" s="30">
        <v>0</v>
      </c>
      <c r="V43" s="38">
        <f>SUM(T43:U43)</f>
        <v>0</v>
      </c>
      <c r="W43" s="29">
        <v>0</v>
      </c>
      <c r="X43" s="30">
        <v>0</v>
      </c>
      <c r="Y43" s="38">
        <f>SUM(W43:X43)</f>
        <v>0</v>
      </c>
      <c r="Z43" s="4">
        <v>179</v>
      </c>
      <c r="AA43">
        <v>3</v>
      </c>
    </row>
    <row r="44" spans="1:27" ht="15.75" thickBot="1" x14ac:dyDescent="0.3">
      <c r="A44" s="34">
        <v>5</v>
      </c>
      <c r="B44" s="35" t="s">
        <v>31</v>
      </c>
      <c r="C44" s="36" t="s">
        <v>32</v>
      </c>
      <c r="D44" s="37">
        <v>111</v>
      </c>
      <c r="E44" s="27">
        <v>20</v>
      </c>
      <c r="F44" s="28">
        <v>20</v>
      </c>
      <c r="G44" s="38">
        <f>SUM(E44:F44)</f>
        <v>40</v>
      </c>
      <c r="H44" s="27">
        <v>18</v>
      </c>
      <c r="I44" s="28">
        <v>19</v>
      </c>
      <c r="J44" s="38">
        <f>SUM(H44:I44)</f>
        <v>37</v>
      </c>
      <c r="K44" s="28">
        <v>19</v>
      </c>
      <c r="L44" s="28">
        <v>0</v>
      </c>
      <c r="M44" s="38">
        <f>SUM(K44:L44)</f>
        <v>19</v>
      </c>
      <c r="N44" s="28">
        <v>17</v>
      </c>
      <c r="O44" s="28">
        <v>19</v>
      </c>
      <c r="P44" s="38">
        <f>SUM(N44:O44)</f>
        <v>36</v>
      </c>
      <c r="Q44" s="29">
        <v>18</v>
      </c>
      <c r="R44" s="30">
        <v>18</v>
      </c>
      <c r="S44" s="38">
        <f>SUM(Q44:R44)</f>
        <v>36</v>
      </c>
      <c r="T44" s="29">
        <v>0</v>
      </c>
      <c r="U44" s="30">
        <v>0</v>
      </c>
      <c r="V44" s="38">
        <f>SUM(T44:U44)</f>
        <v>0</v>
      </c>
      <c r="W44" s="29">
        <v>0</v>
      </c>
      <c r="X44" s="30">
        <v>0</v>
      </c>
      <c r="Y44" s="38">
        <f>SUM(W44:X44)</f>
        <v>0</v>
      </c>
      <c r="Z44" s="4">
        <v>168</v>
      </c>
    </row>
    <row r="45" spans="1:27" ht="15.75" thickBot="1" x14ac:dyDescent="0.3">
      <c r="A45" s="34">
        <v>6</v>
      </c>
      <c r="B45" s="35" t="s">
        <v>66</v>
      </c>
      <c r="C45" s="36" t="s">
        <v>68</v>
      </c>
      <c r="D45" s="37">
        <v>42</v>
      </c>
      <c r="E45" s="27">
        <v>0</v>
      </c>
      <c r="F45" s="28">
        <v>0</v>
      </c>
      <c r="G45" s="38">
        <v>0</v>
      </c>
      <c r="H45" s="27">
        <v>0</v>
      </c>
      <c r="I45" s="28">
        <v>0</v>
      </c>
      <c r="J45" s="38">
        <f>SUM(H45:I45)</f>
        <v>0</v>
      </c>
      <c r="K45" s="28">
        <v>0</v>
      </c>
      <c r="L45" s="28">
        <v>0</v>
      </c>
      <c r="M45" s="38">
        <f>SUM(K45:L45)</f>
        <v>0</v>
      </c>
      <c r="N45" s="28">
        <v>19</v>
      </c>
      <c r="O45" s="28">
        <v>22</v>
      </c>
      <c r="P45" s="38">
        <f>SUM(N45:O45)</f>
        <v>41</v>
      </c>
      <c r="Q45" s="29">
        <v>19</v>
      </c>
      <c r="R45" s="30">
        <v>19</v>
      </c>
      <c r="S45" s="38">
        <f>SUM(Q45:R45)</f>
        <v>38</v>
      </c>
      <c r="T45" s="29">
        <v>0</v>
      </c>
      <c r="U45" s="30">
        <v>0</v>
      </c>
      <c r="V45" s="38">
        <f>SUM(T45:U45)</f>
        <v>0</v>
      </c>
      <c r="W45" s="29">
        <v>0</v>
      </c>
      <c r="X45" s="30">
        <v>0</v>
      </c>
      <c r="Y45" s="38">
        <f>SUM(W45:X45)</f>
        <v>0</v>
      </c>
      <c r="Z45" s="4">
        <v>79</v>
      </c>
    </row>
    <row r="46" spans="1:27" ht="15.75" thickBot="1" x14ac:dyDescent="0.3">
      <c r="A46" s="34">
        <v>7</v>
      </c>
      <c r="B46" s="35" t="s">
        <v>47</v>
      </c>
      <c r="C46" s="36">
        <v>16324</v>
      </c>
      <c r="D46" s="37">
        <v>30</v>
      </c>
      <c r="E46" s="27">
        <v>17</v>
      </c>
      <c r="F46" s="28">
        <v>19</v>
      </c>
      <c r="G46" s="38">
        <f>SUM(E46:F46)</f>
        <v>36</v>
      </c>
      <c r="H46" s="27">
        <v>0</v>
      </c>
      <c r="I46" s="28">
        <v>0</v>
      </c>
      <c r="J46" s="38">
        <f>SUM(H46:I46)</f>
        <v>0</v>
      </c>
      <c r="K46" s="28">
        <v>0</v>
      </c>
      <c r="L46" s="28">
        <v>0</v>
      </c>
      <c r="M46" s="38">
        <f>SUM(K46:L46)</f>
        <v>0</v>
      </c>
      <c r="N46" s="28">
        <v>0</v>
      </c>
      <c r="O46" s="28">
        <v>0</v>
      </c>
      <c r="P46" s="38">
        <f>SUM(N46:O46)</f>
        <v>0</v>
      </c>
      <c r="Q46" s="29">
        <v>16</v>
      </c>
      <c r="R46" s="30">
        <v>16</v>
      </c>
      <c r="S46" s="38">
        <f>SUM(Q46:R46)</f>
        <v>32</v>
      </c>
      <c r="T46" s="29">
        <v>0</v>
      </c>
      <c r="U46" s="30">
        <v>0</v>
      </c>
      <c r="V46" s="38">
        <f>SUM(T46:U46)</f>
        <v>0</v>
      </c>
      <c r="W46" s="29">
        <v>0</v>
      </c>
      <c r="X46" s="30">
        <v>0</v>
      </c>
      <c r="Y46" s="38">
        <f>SUM(W46:X46)</f>
        <v>0</v>
      </c>
      <c r="Z46" s="4">
        <f>SUM(G46+J46+M46+S46+V46+Y46)</f>
        <v>68</v>
      </c>
    </row>
    <row r="48" spans="1:27" ht="19.5" thickBot="1" x14ac:dyDescent="0.35">
      <c r="A48" s="56" t="s">
        <v>35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</row>
    <row r="49" spans="1:27" ht="15.75" thickBot="1" x14ac:dyDescent="0.3">
      <c r="A49" s="34">
        <v>1</v>
      </c>
      <c r="B49" s="35" t="s">
        <v>31</v>
      </c>
      <c r="C49" s="36" t="s">
        <v>51</v>
      </c>
      <c r="D49" s="37">
        <v>311</v>
      </c>
      <c r="E49" s="27">
        <v>25</v>
      </c>
      <c r="F49" s="28">
        <v>22</v>
      </c>
      <c r="G49" s="38">
        <f t="shared" ref="G49:G51" si="8">SUM(E49:F49)</f>
        <v>47</v>
      </c>
      <c r="H49" s="27">
        <v>25</v>
      </c>
      <c r="I49" s="28">
        <v>25</v>
      </c>
      <c r="J49" s="38">
        <f t="shared" ref="J49:J51" si="9">SUM(H49:I49)</f>
        <v>50</v>
      </c>
      <c r="K49" s="28">
        <v>22</v>
      </c>
      <c r="L49" s="28">
        <v>25</v>
      </c>
      <c r="M49" s="38">
        <f t="shared" ref="M49:M51" si="10">SUM(K49:L49)</f>
        <v>47</v>
      </c>
      <c r="N49" s="28">
        <v>25</v>
      </c>
      <c r="O49" s="28">
        <v>25</v>
      </c>
      <c r="P49" s="38">
        <f t="shared" ref="P49:P51" si="11">SUM(N49:O49)</f>
        <v>50</v>
      </c>
      <c r="Q49" s="29">
        <v>25</v>
      </c>
      <c r="R49" s="30">
        <v>25</v>
      </c>
      <c r="S49" s="38">
        <f t="shared" ref="S49:S51" si="12">SUM(Q49:R49)</f>
        <v>50</v>
      </c>
      <c r="T49" s="29">
        <v>0</v>
      </c>
      <c r="U49" s="30">
        <v>0</v>
      </c>
      <c r="V49" s="38">
        <f t="shared" ref="V49:V51" si="13">SUM(T49:U49)</f>
        <v>0</v>
      </c>
      <c r="W49" s="29">
        <v>0</v>
      </c>
      <c r="X49" s="30">
        <v>0</v>
      </c>
      <c r="Y49" s="38">
        <f t="shared" ref="Y49:Y51" si="14">SUM(W49:X49)</f>
        <v>0</v>
      </c>
      <c r="Z49" s="4">
        <v>244</v>
      </c>
      <c r="AA49">
        <v>1</v>
      </c>
    </row>
    <row r="50" spans="1:27" ht="15.75" thickBot="1" x14ac:dyDescent="0.3">
      <c r="A50" s="34">
        <v>2</v>
      </c>
      <c r="B50" s="35" t="s">
        <v>48</v>
      </c>
      <c r="C50" s="36" t="s">
        <v>21</v>
      </c>
      <c r="D50" s="37">
        <v>604</v>
      </c>
      <c r="E50" s="27">
        <v>22</v>
      </c>
      <c r="F50" s="28">
        <v>25</v>
      </c>
      <c r="G50" s="38">
        <f t="shared" si="8"/>
        <v>47</v>
      </c>
      <c r="H50" s="27">
        <v>22</v>
      </c>
      <c r="I50" s="28">
        <v>22</v>
      </c>
      <c r="J50" s="38">
        <f t="shared" si="9"/>
        <v>44</v>
      </c>
      <c r="K50" s="28">
        <v>25</v>
      </c>
      <c r="L50" s="28">
        <v>22</v>
      </c>
      <c r="M50" s="38">
        <f t="shared" si="10"/>
        <v>47</v>
      </c>
      <c r="N50" s="28">
        <v>22</v>
      </c>
      <c r="O50" s="28">
        <v>22</v>
      </c>
      <c r="P50" s="38">
        <f t="shared" si="11"/>
        <v>44</v>
      </c>
      <c r="Q50" s="29">
        <v>22</v>
      </c>
      <c r="R50" s="30">
        <v>22</v>
      </c>
      <c r="S50" s="38">
        <f t="shared" si="12"/>
        <v>44</v>
      </c>
      <c r="T50" s="29">
        <v>0</v>
      </c>
      <c r="U50" s="30">
        <v>0</v>
      </c>
      <c r="V50" s="38">
        <f t="shared" si="13"/>
        <v>0</v>
      </c>
      <c r="W50" s="29">
        <v>0</v>
      </c>
      <c r="X50" s="30">
        <v>0</v>
      </c>
      <c r="Y50" s="38">
        <f t="shared" si="14"/>
        <v>0</v>
      </c>
      <c r="Z50" s="4">
        <v>226</v>
      </c>
      <c r="AA50">
        <v>2</v>
      </c>
    </row>
    <row r="51" spans="1:27" ht="15.75" thickBot="1" x14ac:dyDescent="0.3">
      <c r="A51" s="34">
        <v>3</v>
      </c>
      <c r="B51" s="35" t="s">
        <v>39</v>
      </c>
      <c r="C51" s="36" t="s">
        <v>30</v>
      </c>
      <c r="D51" s="37">
        <v>211</v>
      </c>
      <c r="E51" s="27">
        <v>20</v>
      </c>
      <c r="F51" s="28">
        <v>20</v>
      </c>
      <c r="G51" s="38">
        <f t="shared" si="8"/>
        <v>40</v>
      </c>
      <c r="H51" s="27">
        <v>20</v>
      </c>
      <c r="I51" s="28">
        <v>20</v>
      </c>
      <c r="J51" s="38">
        <f t="shared" si="9"/>
        <v>40</v>
      </c>
      <c r="K51" s="28">
        <v>0</v>
      </c>
      <c r="L51" s="28">
        <v>0</v>
      </c>
      <c r="M51" s="38">
        <f t="shared" si="10"/>
        <v>0</v>
      </c>
      <c r="N51" s="28">
        <v>20</v>
      </c>
      <c r="O51" s="28">
        <v>20</v>
      </c>
      <c r="P51" s="38">
        <f t="shared" si="11"/>
        <v>40</v>
      </c>
      <c r="Q51" s="29">
        <v>20</v>
      </c>
      <c r="R51" s="30">
        <v>20</v>
      </c>
      <c r="S51" s="38">
        <f t="shared" si="12"/>
        <v>40</v>
      </c>
      <c r="T51" s="29">
        <v>0</v>
      </c>
      <c r="U51" s="30">
        <v>0</v>
      </c>
      <c r="V51" s="38">
        <f t="shared" si="13"/>
        <v>0</v>
      </c>
      <c r="W51" s="29">
        <v>0</v>
      </c>
      <c r="X51" s="30">
        <v>0</v>
      </c>
      <c r="Y51" s="38">
        <f t="shared" si="14"/>
        <v>0</v>
      </c>
      <c r="Z51" s="4">
        <v>160</v>
      </c>
      <c r="AA51">
        <v>3</v>
      </c>
    </row>
    <row r="52" spans="1:27" x14ac:dyDescent="0.2">
      <c r="D52" s="5"/>
      <c r="Y52"/>
    </row>
    <row r="64" spans="1:27" x14ac:dyDescent="0.2">
      <c r="B64" s="64" t="s">
        <v>11</v>
      </c>
      <c r="C64" s="64"/>
      <c r="D64" s="64"/>
      <c r="E64" s="64"/>
      <c r="F64" s="64"/>
      <c r="G64" s="64"/>
    </row>
    <row r="65" spans="2:7" x14ac:dyDescent="0.2">
      <c r="B65" s="64"/>
      <c r="C65" s="64"/>
      <c r="D65" s="64"/>
      <c r="E65" s="64"/>
      <c r="F65" s="64"/>
      <c r="G65" s="64"/>
    </row>
  </sheetData>
  <sortState ref="B40:AA46">
    <sortCondition descending="1" ref="Z40:Z46"/>
  </sortState>
  <mergeCells count="32">
    <mergeCell ref="A48:Z48"/>
    <mergeCell ref="B64:G65"/>
    <mergeCell ref="K4:M4"/>
    <mergeCell ref="Q4:S4"/>
    <mergeCell ref="E4:G4"/>
    <mergeCell ref="H4:J4"/>
    <mergeCell ref="A10:Z10"/>
    <mergeCell ref="A17:Z17"/>
    <mergeCell ref="A24:Z24"/>
    <mergeCell ref="A29:Z29"/>
    <mergeCell ref="Z3:Z4"/>
    <mergeCell ref="W4:Y4"/>
    <mergeCell ref="T4:V4"/>
    <mergeCell ref="N3:P3"/>
    <mergeCell ref="N4:P4"/>
    <mergeCell ref="A39:Z39"/>
    <mergeCell ref="A1:Z2"/>
    <mergeCell ref="E3:G3"/>
    <mergeCell ref="H3:J3"/>
    <mergeCell ref="K3:M3"/>
    <mergeCell ref="Q3:S3"/>
    <mergeCell ref="T3:V3"/>
    <mergeCell ref="W3:Y3"/>
    <mergeCell ref="A33:Z33"/>
    <mergeCell ref="A38:Z38"/>
    <mergeCell ref="A6:Z6"/>
    <mergeCell ref="A11:Z11"/>
    <mergeCell ref="A14:Z14"/>
    <mergeCell ref="A18:Z18"/>
    <mergeCell ref="A25:Z25"/>
    <mergeCell ref="A30:Z30"/>
    <mergeCell ref="A34:Z34"/>
  </mergeCells>
  <phoneticPr fontId="1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landscape" verticalDpi="300" r:id="rId1"/>
  <rowBreaks count="1" manualBreakCount="1">
    <brk id="2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Lizelle</cp:lastModifiedBy>
  <cp:lastPrinted>2018-08-02T06:07:42Z</cp:lastPrinted>
  <dcterms:created xsi:type="dcterms:W3CDTF">1996-10-14T23:33:28Z</dcterms:created>
  <dcterms:modified xsi:type="dcterms:W3CDTF">2018-10-10T09:25:34Z</dcterms:modified>
</cp:coreProperties>
</file>