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776" activeTab="0"/>
  </bookViews>
  <sheets>
    <sheet name="MICRO MAX" sheetId="1" r:id="rId1"/>
    <sheet name="MINI MAX" sheetId="2" r:id="rId2"/>
    <sheet name="JNR MAX" sheetId="3" r:id="rId3"/>
    <sheet name="SNR MAX" sheetId="4" r:id="rId4"/>
    <sheet name="DD2" sheetId="5" r:id="rId5"/>
    <sheet name="DD2 Masters" sheetId="6" r:id="rId6"/>
  </sheets>
  <definedNames/>
  <calcPr fullCalcOnLoad="1"/>
</workbook>
</file>

<file path=xl/sharedStrings.xml><?xml version="1.0" encoding="utf-8"?>
<sst xmlns="http://schemas.openxmlformats.org/spreadsheetml/2006/main" count="823" uniqueCount="246">
  <si>
    <t>Name</t>
  </si>
  <si>
    <t>Region</t>
  </si>
  <si>
    <t>Reg 1</t>
  </si>
  <si>
    <t>Reg 2</t>
  </si>
  <si>
    <t>Reg 3</t>
  </si>
  <si>
    <t>Final 1</t>
  </si>
  <si>
    <t>Final 2</t>
  </si>
  <si>
    <t>Final 3</t>
  </si>
  <si>
    <t>No.</t>
  </si>
  <si>
    <t>Bonus</t>
  </si>
  <si>
    <t>Total</t>
  </si>
  <si>
    <t>TOTAL</t>
  </si>
  <si>
    <t>National Final</t>
  </si>
  <si>
    <t>Final 4</t>
  </si>
  <si>
    <t>Provisional subject to MSA</t>
  </si>
  <si>
    <t>National</t>
  </si>
  <si>
    <t>DD2</t>
  </si>
  <si>
    <t>Best National Points</t>
  </si>
  <si>
    <t>DD2 Masters</t>
  </si>
  <si>
    <t>Pos.</t>
  </si>
  <si>
    <t>Cape Town</t>
  </si>
  <si>
    <t>iDube</t>
  </si>
  <si>
    <t>Grand</t>
  </si>
  <si>
    <t>WP</t>
  </si>
  <si>
    <t>Jurie Swart</t>
  </si>
  <si>
    <t>Jonathan Thomas</t>
  </si>
  <si>
    <t>EP</t>
  </si>
  <si>
    <t>Ivana Cetinich</t>
  </si>
  <si>
    <t>Brandon Smith</t>
  </si>
  <si>
    <t>NR</t>
  </si>
  <si>
    <t>Pascal Acquaah</t>
  </si>
  <si>
    <t>Jonathan Pieterse</t>
  </si>
  <si>
    <t>KZN</t>
  </si>
  <si>
    <t>Bradley Liebenberg</t>
  </si>
  <si>
    <t>Robert Whiting</t>
  </si>
  <si>
    <t>Benjamin Habig</t>
  </si>
  <si>
    <t>Bryn High</t>
  </si>
  <si>
    <t>Top Regionals</t>
  </si>
  <si>
    <t>Richard Fuller</t>
  </si>
  <si>
    <t>MINI MAX</t>
  </si>
  <si>
    <t>MICRO MAX</t>
  </si>
  <si>
    <t>Michael Stephen</t>
  </si>
  <si>
    <t>Arnold Neveling</t>
  </si>
  <si>
    <t>Vereeniging</t>
  </si>
  <si>
    <t>Tate Bishop</t>
  </si>
  <si>
    <t>Kyle Visser</t>
  </si>
  <si>
    <t>Joshua De Paiva</t>
  </si>
  <si>
    <t>Muhammad Wally</t>
  </si>
  <si>
    <t>Jordan Brooks</t>
  </si>
  <si>
    <t>Aqil Alibhai</t>
  </si>
  <si>
    <t>Troy Snyman</t>
  </si>
  <si>
    <t>KC Ensor-Smith</t>
  </si>
  <si>
    <t>Tiffany Napier</t>
  </si>
  <si>
    <t>Jamie Smith</t>
  </si>
  <si>
    <t>Zaeem Goolam</t>
  </si>
  <si>
    <t>Shrien Naidoo</t>
  </si>
  <si>
    <t>Joseph Ellerine</t>
  </si>
  <si>
    <t>Kwanda Mokoena</t>
  </si>
  <si>
    <t>Simon Simpson-Heath</t>
  </si>
  <si>
    <t>Wayland Wyman</t>
  </si>
  <si>
    <t>Jayden Els</t>
  </si>
  <si>
    <t>Dominic Lincoln</t>
  </si>
  <si>
    <t>Jason Coetzee</t>
  </si>
  <si>
    <t>Leyton Fourie</t>
  </si>
  <si>
    <t>Daniel De Paiva</t>
  </si>
  <si>
    <t>Jarrod Waberski</t>
  </si>
  <si>
    <t>Liam De Beer</t>
  </si>
  <si>
    <t>Ethan Coetzee</t>
  </si>
  <si>
    <t>Josh Le Roux</t>
  </si>
  <si>
    <t>Daniel Duminy</t>
  </si>
  <si>
    <t>Luke Herring</t>
  </si>
  <si>
    <t>Carlo Olivier</t>
  </si>
  <si>
    <t>Ian Allnutt</t>
  </si>
  <si>
    <t>Reece Fuller</t>
  </si>
  <si>
    <t>Jayden Goosen</t>
  </si>
  <si>
    <t>Moosa Kajee</t>
  </si>
  <si>
    <t>Kyle Beukes</t>
  </si>
  <si>
    <t>Hriday Pooren</t>
  </si>
  <si>
    <t>Reg/6</t>
  </si>
  <si>
    <t>Reg 4</t>
  </si>
  <si>
    <t>Ethan Stier</t>
  </si>
  <si>
    <t>Joseph Oelz</t>
  </si>
  <si>
    <t>Reza Levy</t>
  </si>
  <si>
    <t>Bjorn Bertholdt</t>
  </si>
  <si>
    <t>Mikhail Fernandez</t>
  </si>
  <si>
    <t>Alister Mingay</t>
  </si>
  <si>
    <t>Riley Horner</t>
  </si>
  <si>
    <t>Simon Moss</t>
  </si>
  <si>
    <t>Justin Wilde</t>
  </si>
  <si>
    <t>Ryan Wilde</t>
  </si>
  <si>
    <t>Reese Koorzen</t>
  </si>
  <si>
    <t>Zachary Dufty</t>
  </si>
  <si>
    <t>Anton Pommersheim</t>
  </si>
  <si>
    <t>Uzair Khan</t>
  </si>
  <si>
    <t>Travis Mingay</t>
  </si>
  <si>
    <t>Clinton Bezuidenhout</t>
  </si>
  <si>
    <t>Dane Van Heerde</t>
  </si>
  <si>
    <t>Kyle Le Riche</t>
  </si>
  <si>
    <t>Gary Lennon</t>
  </si>
  <si>
    <t>Kent Swartz</t>
  </si>
  <si>
    <t>Cody Sherratt</t>
  </si>
  <si>
    <t>Simon Wilde</t>
  </si>
  <si>
    <t>Nicholas Verheul</t>
  </si>
  <si>
    <t>Nathi Msimanga</t>
  </si>
  <si>
    <t>2018 SARMC NATIONAL KARTING CHAMPIONSHIP</t>
  </si>
  <si>
    <t>SENIOR MAX</t>
  </si>
  <si>
    <t>JUNIOR MAX</t>
  </si>
  <si>
    <t>Luviwe Sambudla</t>
  </si>
  <si>
    <t>Mika Abrahams</t>
  </si>
  <si>
    <t>Rayn Asmal</t>
  </si>
  <si>
    <t>Dhiyven Naidoo</t>
  </si>
  <si>
    <t>Andre Le Riche</t>
  </si>
  <si>
    <t>Joaquin De Oliveira</t>
  </si>
  <si>
    <t>Connor Donovan</t>
  </si>
  <si>
    <t>Daniele Patrizi</t>
  </si>
  <si>
    <t>Alessio Angelucci</t>
  </si>
  <si>
    <t>Charl Michael Visser</t>
  </si>
  <si>
    <t>Sebastian Smith</t>
  </si>
  <si>
    <t>Cristiano Morgado</t>
  </si>
  <si>
    <t>Andrew Thomas</t>
  </si>
  <si>
    <t>Jordan North</t>
  </si>
  <si>
    <t>Nicolas Spanoyannis</t>
  </si>
  <si>
    <t>Sharad Bantho</t>
  </si>
  <si>
    <t>Sebastian Boyd</t>
  </si>
  <si>
    <t>Brett Brito</t>
  </si>
  <si>
    <t>Mohammed Moerat</t>
  </si>
  <si>
    <t>Luke Hill</t>
  </si>
  <si>
    <t>Wian Boshof</t>
  </si>
  <si>
    <t>Cyril Jacobs</t>
  </si>
  <si>
    <t>Erich Heystek</t>
  </si>
  <si>
    <t>Joshua Smit</t>
  </si>
  <si>
    <t>Paul Malcolm</t>
  </si>
  <si>
    <t>Mischa Williams</t>
  </si>
  <si>
    <t>Ethan Deacon</t>
  </si>
  <si>
    <t>Ethan Lennon</t>
  </si>
  <si>
    <t>Julian Booysen</t>
  </si>
  <si>
    <t>Luvuyo Mobwano</t>
  </si>
  <si>
    <t>Mandla Mlangeni</t>
  </si>
  <si>
    <t>Elam Modiba</t>
  </si>
  <si>
    <t>Jagger Robertson</t>
  </si>
  <si>
    <t>Melandri van Wyk</t>
  </si>
  <si>
    <t>Simone Jacobs</t>
  </si>
  <si>
    <t>Matthew Morrell</t>
  </si>
  <si>
    <t>Taya van der Laan</t>
  </si>
  <si>
    <t>Joshua Dias</t>
  </si>
  <si>
    <t>Shannon Jackson</t>
  </si>
  <si>
    <t>Liam Pienaar</t>
  </si>
  <si>
    <t>Damian Hammond</t>
  </si>
  <si>
    <t>Farhaan Basha</t>
  </si>
  <si>
    <t>Cameron Dias</t>
  </si>
  <si>
    <t>Greg Malumane</t>
  </si>
  <si>
    <t>Philippe Chapat</t>
  </si>
  <si>
    <t>JP Joubert</t>
  </si>
  <si>
    <t>Justin Allison</t>
  </si>
  <si>
    <t>Nathan Hammond</t>
  </si>
  <si>
    <t>Llewllyn Myburgh</t>
  </si>
  <si>
    <t>Jamie Katz</t>
  </si>
  <si>
    <t>Conner Rensburg</t>
  </si>
  <si>
    <t>Luke Oellerman</t>
  </si>
  <si>
    <t>Lucas Royston</t>
  </si>
  <si>
    <t>Luca Wehrli</t>
  </si>
  <si>
    <t>Gabi Lanfear</t>
  </si>
  <si>
    <t>Tristan Galp</t>
  </si>
  <si>
    <t>Troy Dolinschek</t>
  </si>
  <si>
    <t>Thaqib Meyer</t>
  </si>
  <si>
    <t>Kai van Zijl</t>
  </si>
  <si>
    <t>Sibo Solomon</t>
  </si>
  <si>
    <t>Denis Joubert</t>
  </si>
  <si>
    <t>Storm Lanfear</t>
  </si>
  <si>
    <t>Ziyaad Ibrahim</t>
  </si>
  <si>
    <t>Andrew Rackstraw</t>
  </si>
  <si>
    <t>Hayden Jonas</t>
  </si>
  <si>
    <t>Reece Oellerman</t>
  </si>
  <si>
    <t>Jade Lanfear</t>
  </si>
  <si>
    <t>Jarryd Evans</t>
  </si>
  <si>
    <t>Roy Gruer</t>
  </si>
  <si>
    <t>Conor Hughes</t>
  </si>
  <si>
    <t>Ernst Viljoen</t>
  </si>
  <si>
    <t>Stan Whiting</t>
  </si>
  <si>
    <t>Brent Moyle</t>
  </si>
  <si>
    <t>Ameeran Bantho</t>
  </si>
  <si>
    <t>Chris Grobelaar</t>
  </si>
  <si>
    <t>Richard van Heerde</t>
  </si>
  <si>
    <t>Shane Foley</t>
  </si>
  <si>
    <t>Devon Clarke</t>
  </si>
  <si>
    <t>Nicholas Wuite</t>
  </si>
  <si>
    <t>Andre Bremmer</t>
  </si>
  <si>
    <t>Felix Kroeber</t>
  </si>
  <si>
    <t>Daniela Marzoppi</t>
  </si>
  <si>
    <t>Brent Walden</t>
  </si>
  <si>
    <t>Ross Wuite</t>
  </si>
  <si>
    <t>Keira Naidoo</t>
  </si>
  <si>
    <t>Jared De Kok</t>
  </si>
  <si>
    <t>Kevin Vosloo</t>
  </si>
  <si>
    <t>Brent Strydom</t>
  </si>
  <si>
    <t>Murray Gill</t>
  </si>
  <si>
    <t>Craig Borges</t>
  </si>
  <si>
    <t>Geoff Stephen</t>
  </si>
  <si>
    <t>Enrst Viljoen</t>
  </si>
  <si>
    <t>Michele Patrizi</t>
  </si>
  <si>
    <t>Ayden Hall</t>
  </si>
  <si>
    <t>Ray Tavaris</t>
  </si>
  <si>
    <t>Nikolas Roos</t>
  </si>
  <si>
    <t>Anthon Lombard</t>
  </si>
  <si>
    <t>DQ</t>
  </si>
  <si>
    <t>Jurgen Pommersheim</t>
  </si>
  <si>
    <t>Marouan Selmi</t>
  </si>
  <si>
    <t>Eugene Brittz</t>
  </si>
  <si>
    <t>James Moore</t>
  </si>
  <si>
    <t>Ian Riddle</t>
  </si>
  <si>
    <t>Byron Teengs</t>
  </si>
  <si>
    <t>Pieter van Heerden</t>
  </si>
  <si>
    <t>Justin Walton</t>
  </si>
  <si>
    <t>Calvyn Ferreira</t>
  </si>
  <si>
    <t>Dane Temlett</t>
  </si>
  <si>
    <t>Rodrigo Almeida</t>
  </si>
  <si>
    <t>Guilherme Rocha</t>
  </si>
  <si>
    <t>Allen Remane</t>
  </si>
  <si>
    <t>Alexi Taliotes</t>
  </si>
  <si>
    <t>Christiaan Van Wyk</t>
  </si>
  <si>
    <t>Reobaka Komane</t>
  </si>
  <si>
    <t>Liam Crystal</t>
  </si>
  <si>
    <t>Riaz Baba</t>
  </si>
  <si>
    <t>Mihlali Mnombeli</t>
  </si>
  <si>
    <t>Dino Stermin</t>
  </si>
  <si>
    <t>Roman De Beer</t>
  </si>
  <si>
    <t>Aiden Hughes</t>
  </si>
  <si>
    <t>Jason MacBeath</t>
  </si>
  <si>
    <t>Mohamed Bhabha</t>
  </si>
  <si>
    <t>Dylan Watkins</t>
  </si>
  <si>
    <t>Fabienne Lanz</t>
  </si>
  <si>
    <t>Jarryd Wray</t>
  </si>
  <si>
    <t>Carlo Gil</t>
  </si>
  <si>
    <t>Scott Waddington</t>
  </si>
  <si>
    <t>Jeandre Le Roux</t>
  </si>
  <si>
    <t>Lorenzo Cianfanelli</t>
  </si>
  <si>
    <t>Ntiyiso Mabunda</t>
  </si>
  <si>
    <t>Judd Bertholdt</t>
  </si>
  <si>
    <t>Mahlori Mothlabani</t>
  </si>
  <si>
    <t>Mikaeel Moola</t>
  </si>
  <si>
    <t>Tristan De Nobrega</t>
  </si>
  <si>
    <t>Harry Georgiou</t>
  </si>
  <si>
    <t>Jacques De Bruyn</t>
  </si>
  <si>
    <t>2018 SARMC MICRO MAX SERIES</t>
  </si>
  <si>
    <t>Karl Pitzer</t>
  </si>
  <si>
    <t>Naomi Pitzer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</si>
</sst>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&quot;\ 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10" xfId="0" applyFill="1" applyBorder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33" borderId="15" xfId="0" applyFill="1" applyBorder="1" applyAlignment="1">
      <alignment textRotation="90"/>
    </xf>
    <xf numFmtId="0" fontId="0" fillId="33" borderId="16" xfId="0" applyFill="1" applyBorder="1" applyAlignment="1">
      <alignment textRotation="90"/>
    </xf>
    <xf numFmtId="0" fontId="0" fillId="33" borderId="17" xfId="0" applyFill="1" applyBorder="1" applyAlignment="1">
      <alignment textRotation="90"/>
    </xf>
    <xf numFmtId="0" fontId="0" fillId="34" borderId="16" xfId="0" applyFill="1" applyBorder="1" applyAlignment="1">
      <alignment textRotation="90"/>
    </xf>
    <xf numFmtId="0" fontId="0" fillId="34" borderId="17" xfId="0" applyFill="1" applyBorder="1" applyAlignment="1">
      <alignment textRotation="90"/>
    </xf>
    <xf numFmtId="0" fontId="0" fillId="14" borderId="17" xfId="0" applyFill="1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14" borderId="17" xfId="0" applyFill="1" applyBorder="1" applyAlignment="1">
      <alignment horizontal="center" textRotation="90"/>
    </xf>
    <xf numFmtId="0" fontId="0" fillId="34" borderId="20" xfId="0" applyFill="1" applyBorder="1" applyAlignment="1">
      <alignment/>
    </xf>
    <xf numFmtId="0" fontId="22" fillId="0" borderId="10" xfId="60" applyFont="1" applyFill="1" applyBorder="1" applyAlignment="1">
      <alignment/>
      <protection/>
    </xf>
    <xf numFmtId="0" fontId="0" fillId="34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9" borderId="10" xfId="0" applyNumberFormat="1" applyFill="1" applyBorder="1" applyAlignment="1">
      <alignment/>
    </xf>
    <xf numFmtId="2" fontId="0" fillId="9" borderId="17" xfId="0" applyNumberFormat="1" applyFill="1" applyBorder="1" applyAlignment="1">
      <alignment textRotation="90"/>
    </xf>
    <xf numFmtId="0" fontId="0" fillId="0" borderId="16" xfId="0" applyFill="1" applyBorder="1" applyAlignment="1">
      <alignment/>
    </xf>
    <xf numFmtId="2" fontId="22" fillId="14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14" borderId="10" xfId="0" applyFont="1" applyFill="1" applyBorder="1" applyAlignment="1">
      <alignment/>
    </xf>
    <xf numFmtId="0" fontId="22" fillId="14" borderId="20" xfId="0" applyFont="1" applyFill="1" applyBorder="1" applyAlignment="1">
      <alignment/>
    </xf>
    <xf numFmtId="2" fontId="22" fillId="9" borderId="10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0" fillId="14" borderId="17" xfId="0" applyNumberFormat="1" applyFill="1" applyBorder="1" applyAlignment="1">
      <alignment textRotation="90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22" fillId="34" borderId="25" xfId="0" applyFont="1" applyFill="1" applyBorder="1" applyAlignment="1">
      <alignment/>
    </xf>
    <xf numFmtId="0" fontId="0" fillId="0" borderId="15" xfId="0" applyFill="1" applyBorder="1" applyAlignment="1">
      <alignment textRotation="90"/>
    </xf>
    <xf numFmtId="0" fontId="0" fillId="0" borderId="16" xfId="0" applyFill="1" applyBorder="1" applyAlignment="1">
      <alignment textRotation="90"/>
    </xf>
    <xf numFmtId="0" fontId="0" fillId="0" borderId="17" xfId="0" applyFill="1" applyBorder="1" applyAlignment="1">
      <alignment textRotation="90"/>
    </xf>
    <xf numFmtId="0" fontId="0" fillId="6" borderId="18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21" xfId="0" applyFill="1" applyBorder="1" applyAlignment="1">
      <alignment textRotation="90"/>
    </xf>
    <xf numFmtId="0" fontId="0" fillId="33" borderId="26" xfId="0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0" xfId="60" applyFont="1" applyFill="1" applyBorder="1" applyAlignment="1">
      <alignment/>
      <protection/>
    </xf>
    <xf numFmtId="0" fontId="0" fillId="34" borderId="1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22" fillId="0" borderId="25" xfId="0" applyFont="1" applyFill="1" applyBorder="1" applyAlignment="1">
      <alignment/>
    </xf>
    <xf numFmtId="0" fontId="0" fillId="0" borderId="25" xfId="0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18.8515625" style="0" customWidth="1"/>
    <col min="4" max="4" width="7.140625" style="0" customWidth="1"/>
    <col min="5" max="16" width="3.7109375" style="0" customWidth="1"/>
    <col min="17" max="22" width="3.00390625" style="0" bestFit="1" customWidth="1"/>
    <col min="23" max="23" width="5.421875" style="9" customWidth="1"/>
    <col min="24" max="36" width="3.7109375" style="0" customWidth="1"/>
    <col min="37" max="37" width="5.8515625" style="0" customWidth="1"/>
    <col min="38" max="47" width="3.00390625" style="0" bestFit="1" customWidth="1"/>
    <col min="48" max="48" width="5.421875" style="0" customWidth="1"/>
    <col min="49" max="49" width="6.57421875" style="9" customWidth="1"/>
  </cols>
  <sheetData>
    <row r="1" spans="1:49" s="11" customFormat="1" ht="18" customHeight="1">
      <c r="A1" s="11" t="s">
        <v>243</v>
      </c>
      <c r="W1" s="12"/>
      <c r="AW1" s="12"/>
    </row>
    <row r="2" spans="1:49" ht="15">
      <c r="A2" s="77" t="s">
        <v>40</v>
      </c>
      <c r="B2" s="78"/>
      <c r="C2" s="78"/>
      <c r="D2" s="79"/>
      <c r="E2" s="66" t="s">
        <v>2</v>
      </c>
      <c r="F2" s="67"/>
      <c r="G2" s="68"/>
      <c r="H2" s="72" t="s">
        <v>3</v>
      </c>
      <c r="I2" s="72"/>
      <c r="J2" s="72"/>
      <c r="K2" s="66" t="s">
        <v>4</v>
      </c>
      <c r="L2" s="67"/>
      <c r="M2" s="68"/>
      <c r="N2" s="69" t="s">
        <v>79</v>
      </c>
      <c r="O2" s="70"/>
      <c r="P2" s="71"/>
      <c r="Q2" s="75" t="s">
        <v>37</v>
      </c>
      <c r="R2" s="76"/>
      <c r="S2" s="76"/>
      <c r="T2" s="76"/>
      <c r="U2" s="76"/>
      <c r="V2" s="76"/>
      <c r="W2" s="33" t="s">
        <v>10</v>
      </c>
      <c r="X2" s="66" t="s">
        <v>21</v>
      </c>
      <c r="Y2" s="67"/>
      <c r="Z2" s="68"/>
      <c r="AA2" s="72" t="s">
        <v>43</v>
      </c>
      <c r="AB2" s="72"/>
      <c r="AC2" s="72"/>
      <c r="AD2" s="66" t="s">
        <v>20</v>
      </c>
      <c r="AE2" s="67"/>
      <c r="AF2" s="67"/>
      <c r="AG2" s="73" t="s">
        <v>12</v>
      </c>
      <c r="AH2" s="74"/>
      <c r="AI2" s="74"/>
      <c r="AJ2" s="74"/>
      <c r="AK2" s="7" t="s">
        <v>10</v>
      </c>
      <c r="AL2" s="75" t="s">
        <v>17</v>
      </c>
      <c r="AM2" s="76"/>
      <c r="AN2" s="76"/>
      <c r="AO2" s="76"/>
      <c r="AP2" s="76"/>
      <c r="AQ2" s="76"/>
      <c r="AR2" s="76"/>
      <c r="AS2" s="76"/>
      <c r="AT2" s="76"/>
      <c r="AU2" s="76"/>
      <c r="AV2" s="8" t="s">
        <v>10</v>
      </c>
      <c r="AW2" s="29" t="s">
        <v>22</v>
      </c>
    </row>
    <row r="3" spans="1:49" ht="40.5" customHeight="1" thickBot="1">
      <c r="A3" s="45" t="s">
        <v>19</v>
      </c>
      <c r="B3" s="5" t="s">
        <v>8</v>
      </c>
      <c r="C3" s="31" t="s">
        <v>0</v>
      </c>
      <c r="D3" s="26" t="s">
        <v>1</v>
      </c>
      <c r="E3" s="14" t="s">
        <v>5</v>
      </c>
      <c r="F3" s="15" t="s">
        <v>6</v>
      </c>
      <c r="G3" s="16" t="s">
        <v>9</v>
      </c>
      <c r="H3" s="17" t="s">
        <v>5</v>
      </c>
      <c r="I3" s="17" t="s">
        <v>6</v>
      </c>
      <c r="J3" s="18" t="s">
        <v>9</v>
      </c>
      <c r="K3" s="14" t="s">
        <v>5</v>
      </c>
      <c r="L3" s="15" t="s">
        <v>6</v>
      </c>
      <c r="M3" s="16" t="s">
        <v>9</v>
      </c>
      <c r="N3" s="48" t="s">
        <v>5</v>
      </c>
      <c r="O3" s="49" t="s">
        <v>6</v>
      </c>
      <c r="P3" s="50" t="s">
        <v>9</v>
      </c>
      <c r="Q3" s="51">
        <v>1</v>
      </c>
      <c r="R3" s="52">
        <v>2</v>
      </c>
      <c r="S3" s="52">
        <v>3</v>
      </c>
      <c r="T3" s="52">
        <v>4</v>
      </c>
      <c r="U3" s="52">
        <v>5</v>
      </c>
      <c r="V3" s="52">
        <v>6</v>
      </c>
      <c r="W3" s="43" t="s">
        <v>78</v>
      </c>
      <c r="X3" s="14" t="s">
        <v>5</v>
      </c>
      <c r="Y3" s="15" t="s">
        <v>6</v>
      </c>
      <c r="Z3" s="58" t="s">
        <v>7</v>
      </c>
      <c r="AA3" s="17" t="s">
        <v>5</v>
      </c>
      <c r="AB3" s="17" t="s">
        <v>6</v>
      </c>
      <c r="AC3" s="17" t="s">
        <v>7</v>
      </c>
      <c r="AD3" s="14" t="s">
        <v>5</v>
      </c>
      <c r="AE3" s="15" t="s">
        <v>6</v>
      </c>
      <c r="AF3" s="15" t="s">
        <v>7</v>
      </c>
      <c r="AG3" s="20" t="s">
        <v>5</v>
      </c>
      <c r="AH3" s="21" t="s">
        <v>6</v>
      </c>
      <c r="AI3" s="21" t="s">
        <v>7</v>
      </c>
      <c r="AJ3" s="22" t="s">
        <v>13</v>
      </c>
      <c r="AK3" s="19" t="s">
        <v>9</v>
      </c>
      <c r="AL3" s="51">
        <v>1</v>
      </c>
      <c r="AM3" s="52">
        <v>2</v>
      </c>
      <c r="AN3" s="52">
        <v>3</v>
      </c>
      <c r="AO3" s="52">
        <v>4</v>
      </c>
      <c r="AP3" s="52">
        <v>5</v>
      </c>
      <c r="AQ3" s="52">
        <v>6</v>
      </c>
      <c r="AR3" s="52">
        <v>7</v>
      </c>
      <c r="AS3" s="52">
        <v>8</v>
      </c>
      <c r="AT3" s="52">
        <v>9</v>
      </c>
      <c r="AU3" s="52">
        <v>10</v>
      </c>
      <c r="AV3" s="23" t="s">
        <v>15</v>
      </c>
      <c r="AW3" s="30" t="s">
        <v>11</v>
      </c>
    </row>
    <row r="4" spans="1:49" ht="15.75" thickTop="1">
      <c r="A4" s="44">
        <v>1</v>
      </c>
      <c r="B4" s="36">
        <v>699</v>
      </c>
      <c r="C4" s="55" t="s">
        <v>47</v>
      </c>
      <c r="D4" s="24" t="s">
        <v>29</v>
      </c>
      <c r="E4" s="3">
        <v>32</v>
      </c>
      <c r="F4" s="2">
        <v>27</v>
      </c>
      <c r="G4" s="1">
        <f aca="true" t="shared" si="0" ref="G4:G43">(IF(E4&gt;0,1,0))+(IF(F4&gt;0,1,0))</f>
        <v>2</v>
      </c>
      <c r="H4" s="4">
        <v>32</v>
      </c>
      <c r="I4" s="4">
        <v>32</v>
      </c>
      <c r="J4" s="13">
        <f aca="true" t="shared" si="1" ref="J4:J43">(IF(H4&gt;0,1,0))+(IF(I4&gt;0,1,0))</f>
        <v>2</v>
      </c>
      <c r="K4" s="3">
        <v>35</v>
      </c>
      <c r="L4" s="2">
        <v>35</v>
      </c>
      <c r="M4" s="1">
        <f aca="true" t="shared" si="2" ref="M4:M43">(IF(K4&gt;0,1,0))+(IF(L4&gt;0,1,0))</f>
        <v>2</v>
      </c>
      <c r="N4" s="28">
        <v>32</v>
      </c>
      <c r="O4" s="27">
        <v>35</v>
      </c>
      <c r="P4" s="13">
        <f aca="true" t="shared" si="3" ref="P4:P43">(IF(N4&gt;0,1,0))+(IF(O4&gt;0,1,0))</f>
        <v>2</v>
      </c>
      <c r="Q4" s="53">
        <f>LARGE(($E4,$F4,$H4,$I4,$K4,$L4,$N4,$O4),1)</f>
        <v>35</v>
      </c>
      <c r="R4" s="54">
        <f>LARGE(($E4,$F4,$H4,$I4,$K4,$L4,$N4,$O4),2)</f>
        <v>35</v>
      </c>
      <c r="S4" s="54">
        <f>LARGE(($E4,$F4,$H4,$I4,$K4,$L4,$N4,$O4),3)</f>
        <v>35</v>
      </c>
      <c r="T4" s="54">
        <f>LARGE(($E4,$F4,$H4,$I4,$K4,$L4,$N4,$O4),4)</f>
        <v>32</v>
      </c>
      <c r="U4" s="54">
        <f>LARGE(($E4,$F4,$H4,$I4,$K4,$L4,$N4,$O4),5)</f>
        <v>32</v>
      </c>
      <c r="V4" s="54">
        <f>LARGE(($E4,$F4,$H4,$I4,$K4,$L4,$N4,$O4),6)</f>
        <v>32</v>
      </c>
      <c r="W4" s="32">
        <f aca="true" t="shared" si="4" ref="W4:W43">(SUM(Q4:V4)/6)</f>
        <v>33.5</v>
      </c>
      <c r="X4" s="3">
        <v>32</v>
      </c>
      <c r="Y4" s="2">
        <v>19</v>
      </c>
      <c r="Z4" s="59">
        <v>12</v>
      </c>
      <c r="AA4" s="4">
        <v>35</v>
      </c>
      <c r="AB4" s="4">
        <v>35</v>
      </c>
      <c r="AC4" s="4">
        <v>35</v>
      </c>
      <c r="AD4" s="3">
        <v>35</v>
      </c>
      <c r="AE4" s="2">
        <v>32</v>
      </c>
      <c r="AF4" s="2">
        <v>35</v>
      </c>
      <c r="AG4" s="40">
        <v>28</v>
      </c>
      <c r="AH4" s="41">
        <v>28</v>
      </c>
      <c r="AI4" s="41">
        <v>30</v>
      </c>
      <c r="AJ4" s="42">
        <v>35</v>
      </c>
      <c r="AK4" s="38">
        <f aca="true" t="shared" si="5" ref="AK4:AK43">SUM(G4,J4,M4,P4)</f>
        <v>8</v>
      </c>
      <c r="AL4" s="53">
        <f>LARGE((X4,Y4,Z4,AA4,AB4,AC4,AD4,AE4,AF4,AG4,AH4,AI4,AJ4),1)</f>
        <v>35</v>
      </c>
      <c r="AM4" s="54">
        <f>LARGE((X4,Y4,Z4,AA4,AB4,AC4,AD4,AE4,AF4,AG4,AH4,AI4,AJ4),2)</f>
        <v>35</v>
      </c>
      <c r="AN4" s="54">
        <f>LARGE((X4,Y4,Z4,AA4,AB4,AC4,AD4,AE4,AF4,AG4,AH4,AI4,AJ4),3)</f>
        <v>35</v>
      </c>
      <c r="AO4" s="54">
        <f>LARGE((X4,Y4,Z4,AA4,AB4,AC4,AD4,AE4,AF4,AG4,AH4,AI4,AJ4),4)</f>
        <v>35</v>
      </c>
      <c r="AP4" s="54">
        <f>LARGE((X4,Y4,Z4,AA4,AB4,AC4,AD4,AE4,AF4,AG4,AH4,AI4,AJ4),5)</f>
        <v>35</v>
      </c>
      <c r="AQ4" s="54">
        <f>LARGE((X4,Y4,Z4,AA4,AB4,AC4,AD4,AE4,AF4,AG4,AH4,AI4,AJ4),6)</f>
        <v>35</v>
      </c>
      <c r="AR4" s="54">
        <f>LARGE((X4,Y4,Z4,AA4,AB4,AC4,AD4,AE4,AF4,AG4,AH4,AI4,AJ4),7)</f>
        <v>32</v>
      </c>
      <c r="AS4" s="54">
        <f>LARGE((X4,Y4,Z4,AA4,AB4,AC4,AD4,AE4,AF4,AG4,AH4,AI4,AJ4),8)</f>
        <v>32</v>
      </c>
      <c r="AT4" s="54">
        <f>LARGE((X4,Y4,Z4,AA4,AB4,AC4,AD4,AE4,AF4,AG4,AH4,AI4,AJ4),9)</f>
        <v>30</v>
      </c>
      <c r="AU4" s="54">
        <f>LARGE((X4,Y4,Z4,AA4,AB4,AC4,AD4,AE4,AF4,AG4,AH4,AI4,AJ4),10)</f>
        <v>28</v>
      </c>
      <c r="AV4" s="37">
        <f aca="true" t="shared" si="6" ref="AV4:AV43">SUM(AL4:AU4)</f>
        <v>332</v>
      </c>
      <c r="AW4" s="39">
        <f aca="true" t="shared" si="7" ref="AW4:AW43">AK4+W4+AV4</f>
        <v>373.5</v>
      </c>
    </row>
    <row r="5" spans="1:49" ht="15">
      <c r="A5" s="44">
        <v>2</v>
      </c>
      <c r="B5" s="34">
        <v>618</v>
      </c>
      <c r="C5" s="56" t="s">
        <v>46</v>
      </c>
      <c r="D5" s="24" t="s">
        <v>29</v>
      </c>
      <c r="E5" s="3">
        <v>35</v>
      </c>
      <c r="F5" s="2">
        <v>25</v>
      </c>
      <c r="G5" s="1">
        <f t="shared" si="0"/>
        <v>2</v>
      </c>
      <c r="H5" s="4">
        <v>35</v>
      </c>
      <c r="I5" s="4">
        <v>35</v>
      </c>
      <c r="J5" s="13">
        <f t="shared" si="1"/>
        <v>2</v>
      </c>
      <c r="K5" s="3">
        <v>28</v>
      </c>
      <c r="L5" s="2">
        <v>30</v>
      </c>
      <c r="M5" s="1">
        <f t="shared" si="2"/>
        <v>2</v>
      </c>
      <c r="N5" s="28">
        <v>35</v>
      </c>
      <c r="O5" s="27">
        <v>28</v>
      </c>
      <c r="P5" s="13">
        <f t="shared" si="3"/>
        <v>2</v>
      </c>
      <c r="Q5" s="53">
        <f>LARGE(($E5,$F5,$H5,$I5,$K5,$L5,$N5,$O5),1)</f>
        <v>35</v>
      </c>
      <c r="R5" s="54">
        <f>LARGE(($E5,$F5,$H5,$I5,$K5,$L5,$N5,$O5),2)</f>
        <v>35</v>
      </c>
      <c r="S5" s="54">
        <f>LARGE(($E5,$F5,$H5,$I5,$K5,$L5,$N5,$O5),3)</f>
        <v>35</v>
      </c>
      <c r="T5" s="54">
        <f>LARGE(($E5,$F5,$H5,$I5,$K5,$L5,$N5,$O5),4)</f>
        <v>35</v>
      </c>
      <c r="U5" s="54">
        <f>LARGE(($E5,$F5,$H5,$I5,$K5,$L5,$N5,$O5),5)</f>
        <v>30</v>
      </c>
      <c r="V5" s="54">
        <f>LARGE(($E5,$F5,$H5,$I5,$K5,$L5,$N5,$O5),6)</f>
        <v>28</v>
      </c>
      <c r="W5" s="32">
        <f t="shared" si="4"/>
        <v>33</v>
      </c>
      <c r="X5" s="3">
        <v>35</v>
      </c>
      <c r="Y5" s="2">
        <v>35</v>
      </c>
      <c r="Z5" s="59">
        <v>35</v>
      </c>
      <c r="AA5" s="4">
        <v>30</v>
      </c>
      <c r="AB5" s="4">
        <v>32</v>
      </c>
      <c r="AC5" s="4">
        <v>29</v>
      </c>
      <c r="AD5" s="3">
        <v>30</v>
      </c>
      <c r="AE5" s="2">
        <v>30</v>
      </c>
      <c r="AF5" s="2">
        <v>32</v>
      </c>
      <c r="AG5" s="40">
        <v>35</v>
      </c>
      <c r="AH5" s="41">
        <v>32</v>
      </c>
      <c r="AI5" s="41">
        <v>32</v>
      </c>
      <c r="AJ5" s="42">
        <v>29</v>
      </c>
      <c r="AK5" s="38">
        <f t="shared" si="5"/>
        <v>8</v>
      </c>
      <c r="AL5" s="53">
        <f>LARGE((X5,Y5,Z5,AA5,AB5,AC5,AD5,AE5,AF5,AG5,AH5,AI5,AJ5),1)</f>
        <v>35</v>
      </c>
      <c r="AM5" s="54">
        <f>LARGE((X5,Y5,Z5,AA5,AB5,AC5,AD5,AE5,AF5,AG5,AH5,AI5,AJ5),2)</f>
        <v>35</v>
      </c>
      <c r="AN5" s="54">
        <f>LARGE((X5,Y5,Z5,AA5,AB5,AC5,AD5,AE5,AF5,AG5,AH5,AI5,AJ5),3)</f>
        <v>35</v>
      </c>
      <c r="AO5" s="54">
        <f>LARGE((X5,Y5,Z5,AA5,AB5,AC5,AD5,AE5,AF5,AG5,AH5,AI5,AJ5),4)</f>
        <v>35</v>
      </c>
      <c r="AP5" s="54">
        <f>LARGE((X5,Y5,Z5,AA5,AB5,AC5,AD5,AE5,AF5,AG5,AH5,AI5,AJ5),5)</f>
        <v>32</v>
      </c>
      <c r="AQ5" s="54">
        <f>LARGE((X5,Y5,Z5,AA5,AB5,AC5,AD5,AE5,AF5,AG5,AH5,AI5,AJ5),6)</f>
        <v>32</v>
      </c>
      <c r="AR5" s="54">
        <f>LARGE((X5,Y5,Z5,AA5,AB5,AC5,AD5,AE5,AF5,AG5,AH5,AI5,AJ5),7)</f>
        <v>32</v>
      </c>
      <c r="AS5" s="54">
        <f>LARGE((X5,Y5,Z5,AA5,AB5,AC5,AD5,AE5,AF5,AG5,AH5,AI5,AJ5),8)</f>
        <v>32</v>
      </c>
      <c r="AT5" s="54">
        <f>LARGE((X5,Y5,Z5,AA5,AB5,AC5,AD5,AE5,AF5,AG5,AH5,AI5,AJ5),9)</f>
        <v>30</v>
      </c>
      <c r="AU5" s="54">
        <f>LARGE((X5,Y5,Z5,AA5,AB5,AC5,AD5,AE5,AF5,AG5,AH5,AI5,AJ5),10)</f>
        <v>30</v>
      </c>
      <c r="AV5" s="37">
        <f t="shared" si="6"/>
        <v>328</v>
      </c>
      <c r="AW5" s="39">
        <f t="shared" si="7"/>
        <v>369</v>
      </c>
    </row>
    <row r="6" spans="1:49" ht="15">
      <c r="A6" s="44">
        <v>3</v>
      </c>
      <c r="B6" s="34">
        <v>652</v>
      </c>
      <c r="C6" s="34" t="s">
        <v>50</v>
      </c>
      <c r="D6" s="24" t="s">
        <v>32</v>
      </c>
      <c r="E6" s="3">
        <v>30</v>
      </c>
      <c r="F6" s="2">
        <v>35</v>
      </c>
      <c r="G6" s="1">
        <f t="shared" si="0"/>
        <v>2</v>
      </c>
      <c r="H6" s="4">
        <v>35</v>
      </c>
      <c r="I6" s="4">
        <v>35</v>
      </c>
      <c r="J6" s="13">
        <f t="shared" si="1"/>
        <v>2</v>
      </c>
      <c r="K6" s="3">
        <v>32</v>
      </c>
      <c r="L6" s="2">
        <v>35</v>
      </c>
      <c r="M6" s="1">
        <f t="shared" si="2"/>
        <v>2</v>
      </c>
      <c r="N6" s="28">
        <v>35</v>
      </c>
      <c r="O6" s="27">
        <v>35</v>
      </c>
      <c r="P6" s="13">
        <f t="shared" si="3"/>
        <v>2</v>
      </c>
      <c r="Q6" s="53">
        <f>LARGE(($E6,$F6,$H6,$I6,$K6,$L6,$N6,$O6),1)</f>
        <v>35</v>
      </c>
      <c r="R6" s="54">
        <f>LARGE(($E6,$F6,$H6,$I6,$K6,$L6,$N6,$O6),2)</f>
        <v>35</v>
      </c>
      <c r="S6" s="54">
        <f>LARGE(($E6,$F6,$H6,$I6,$K6,$L6,$N6,$O6),3)</f>
        <v>35</v>
      </c>
      <c r="T6" s="54">
        <f>LARGE(($E6,$F6,$H6,$I6,$K6,$L6,$N6,$O6),4)</f>
        <v>35</v>
      </c>
      <c r="U6" s="54">
        <f>LARGE(($E6,$F6,$H6,$I6,$K6,$L6,$N6,$O6),5)</f>
        <v>35</v>
      </c>
      <c r="V6" s="54">
        <f>LARGE(($E6,$F6,$H6,$I6,$K6,$L6,$N6,$O6),6)</f>
        <v>35</v>
      </c>
      <c r="W6" s="32">
        <f t="shared" si="4"/>
        <v>35</v>
      </c>
      <c r="X6" s="3">
        <v>30</v>
      </c>
      <c r="Y6" s="2">
        <v>32</v>
      </c>
      <c r="Z6" s="59">
        <v>26</v>
      </c>
      <c r="AA6" s="4">
        <v>23</v>
      </c>
      <c r="AB6" s="4">
        <v>29</v>
      </c>
      <c r="AC6" s="4">
        <v>30</v>
      </c>
      <c r="AD6" s="3">
        <v>29</v>
      </c>
      <c r="AE6" s="2">
        <v>29</v>
      </c>
      <c r="AF6" s="2">
        <v>25</v>
      </c>
      <c r="AG6" s="40">
        <v>26</v>
      </c>
      <c r="AH6" s="41">
        <v>35</v>
      </c>
      <c r="AI6" s="41">
        <v>29</v>
      </c>
      <c r="AJ6" s="42">
        <v>32</v>
      </c>
      <c r="AK6" s="38">
        <f t="shared" si="5"/>
        <v>8</v>
      </c>
      <c r="AL6" s="53">
        <f>LARGE((X6,Y6,Z6,AA6,AB6,AC6,AD6,AE6,AF6,AG6,AH6,AI6,AJ6),1)</f>
        <v>35</v>
      </c>
      <c r="AM6" s="54">
        <f>LARGE((X6,Y6,Z6,AA6,AB6,AC6,AD6,AE6,AF6,AG6,AH6,AI6,AJ6),2)</f>
        <v>32</v>
      </c>
      <c r="AN6" s="54">
        <f>LARGE((X6,Y6,Z6,AA6,AB6,AC6,AD6,AE6,AF6,AG6,AH6,AI6,AJ6),3)</f>
        <v>32</v>
      </c>
      <c r="AO6" s="54">
        <f>LARGE((X6,Y6,Z6,AA6,AB6,AC6,AD6,AE6,AF6,AG6,AH6,AI6,AJ6),4)</f>
        <v>30</v>
      </c>
      <c r="AP6" s="54">
        <f>LARGE((X6,Y6,Z6,AA6,AB6,AC6,AD6,AE6,AF6,AG6,AH6,AI6,AJ6),5)</f>
        <v>30</v>
      </c>
      <c r="AQ6" s="54">
        <f>LARGE((X6,Y6,Z6,AA6,AB6,AC6,AD6,AE6,AF6,AG6,AH6,AI6,AJ6),6)</f>
        <v>29</v>
      </c>
      <c r="AR6" s="54">
        <f>LARGE((X6,Y6,Z6,AA6,AB6,AC6,AD6,AE6,AF6,AG6,AH6,AI6,AJ6),7)</f>
        <v>29</v>
      </c>
      <c r="AS6" s="54">
        <f>LARGE((X6,Y6,Z6,AA6,AB6,AC6,AD6,AE6,AF6,AG6,AH6,AI6,AJ6),8)</f>
        <v>29</v>
      </c>
      <c r="AT6" s="54">
        <f>LARGE((X6,Y6,Z6,AA6,AB6,AC6,AD6,AE6,AF6,AG6,AH6,AI6,AJ6),9)</f>
        <v>29</v>
      </c>
      <c r="AU6" s="54">
        <f>LARGE((X6,Y6,Z6,AA6,AB6,AC6,AD6,AE6,AF6,AG6,AH6,AI6,AJ6),10)</f>
        <v>26</v>
      </c>
      <c r="AV6" s="37">
        <f t="shared" si="6"/>
        <v>301</v>
      </c>
      <c r="AW6" s="39">
        <f t="shared" si="7"/>
        <v>344</v>
      </c>
    </row>
    <row r="7" spans="1:49" ht="15">
      <c r="A7" s="44">
        <v>4</v>
      </c>
      <c r="B7" s="34">
        <v>645</v>
      </c>
      <c r="C7" s="13" t="s">
        <v>82</v>
      </c>
      <c r="D7" s="24" t="s">
        <v>23</v>
      </c>
      <c r="E7" s="3">
        <v>32</v>
      </c>
      <c r="F7" s="2">
        <v>32</v>
      </c>
      <c r="G7" s="1">
        <f t="shared" si="0"/>
        <v>2</v>
      </c>
      <c r="H7" s="4">
        <v>35</v>
      </c>
      <c r="I7" s="4">
        <v>35</v>
      </c>
      <c r="J7" s="13">
        <f t="shared" si="1"/>
        <v>2</v>
      </c>
      <c r="K7" s="3">
        <v>32</v>
      </c>
      <c r="L7" s="2">
        <v>32</v>
      </c>
      <c r="M7" s="1">
        <f t="shared" si="2"/>
        <v>2</v>
      </c>
      <c r="N7" s="28">
        <v>35</v>
      </c>
      <c r="O7" s="27">
        <v>35</v>
      </c>
      <c r="P7" s="13">
        <f t="shared" si="3"/>
        <v>2</v>
      </c>
      <c r="Q7" s="53">
        <f>LARGE(($E7,$F7,$H7,$I7,$K7,$L7,$N7,$O7),1)</f>
        <v>35</v>
      </c>
      <c r="R7" s="54">
        <f>LARGE(($E7,$F7,$H7,$I7,$K7,$L7,$N7,$O7),2)</f>
        <v>35</v>
      </c>
      <c r="S7" s="54">
        <f>LARGE(($E7,$F7,$H7,$I7,$K7,$L7,$N7,$O7),3)</f>
        <v>35</v>
      </c>
      <c r="T7" s="54">
        <f>LARGE(($E7,$F7,$H7,$I7,$K7,$L7,$N7,$O7),4)</f>
        <v>35</v>
      </c>
      <c r="U7" s="54">
        <f>LARGE(($E7,$F7,$H7,$I7,$K7,$L7,$N7,$O7),5)</f>
        <v>32</v>
      </c>
      <c r="V7" s="54">
        <f>LARGE(($E7,$F7,$H7,$I7,$K7,$L7,$N7,$O7),6)</f>
        <v>32</v>
      </c>
      <c r="W7" s="32">
        <f t="shared" si="4"/>
        <v>34</v>
      </c>
      <c r="X7" s="3">
        <v>29</v>
      </c>
      <c r="Y7" s="2">
        <v>30</v>
      </c>
      <c r="Z7" s="59">
        <v>29</v>
      </c>
      <c r="AA7" s="4">
        <v>32</v>
      </c>
      <c r="AB7" s="4">
        <v>30</v>
      </c>
      <c r="AC7" s="4">
        <v>32</v>
      </c>
      <c r="AD7" s="3">
        <v>28</v>
      </c>
      <c r="AE7" s="2">
        <v>28</v>
      </c>
      <c r="AF7" s="2">
        <v>18</v>
      </c>
      <c r="AG7" s="40">
        <v>32</v>
      </c>
      <c r="AH7" s="41">
        <v>29</v>
      </c>
      <c r="AI7" s="41">
        <v>27</v>
      </c>
      <c r="AJ7" s="42">
        <v>27</v>
      </c>
      <c r="AK7" s="38">
        <f t="shared" si="5"/>
        <v>8</v>
      </c>
      <c r="AL7" s="53">
        <f>LARGE((X7,Y7,Z7,AA7,AB7,AC7,AD7,AE7,AF7,AG7,AH7,AI7,AJ7),1)</f>
        <v>32</v>
      </c>
      <c r="AM7" s="54">
        <f>LARGE((X7,Y7,Z7,AA7,AB7,AC7,AD7,AE7,AF7,AG7,AH7,AI7,AJ7),2)</f>
        <v>32</v>
      </c>
      <c r="AN7" s="54">
        <f>LARGE((X7,Y7,Z7,AA7,AB7,AC7,AD7,AE7,AF7,AG7,AH7,AI7,AJ7),3)</f>
        <v>32</v>
      </c>
      <c r="AO7" s="54">
        <f>LARGE((X7,Y7,Z7,AA7,AB7,AC7,AD7,AE7,AF7,AG7,AH7,AI7,AJ7),4)</f>
        <v>30</v>
      </c>
      <c r="AP7" s="54">
        <f>LARGE((X7,Y7,Z7,AA7,AB7,AC7,AD7,AE7,AF7,AG7,AH7,AI7,AJ7),5)</f>
        <v>30</v>
      </c>
      <c r="AQ7" s="54">
        <f>LARGE((X7,Y7,Z7,AA7,AB7,AC7,AD7,AE7,AF7,AG7,AH7,AI7,AJ7),6)</f>
        <v>29</v>
      </c>
      <c r="AR7" s="54">
        <f>LARGE((X7,Y7,Z7,AA7,AB7,AC7,AD7,AE7,AF7,AG7,AH7,AI7,AJ7),7)</f>
        <v>29</v>
      </c>
      <c r="AS7" s="54">
        <f>LARGE((X7,Y7,Z7,AA7,AB7,AC7,AD7,AE7,AF7,AG7,AH7,AI7,AJ7),8)</f>
        <v>29</v>
      </c>
      <c r="AT7" s="54">
        <f>LARGE((X7,Y7,Z7,AA7,AB7,AC7,AD7,AE7,AF7,AG7,AH7,AI7,AJ7),9)</f>
        <v>28</v>
      </c>
      <c r="AU7" s="54">
        <f>LARGE((X7,Y7,Z7,AA7,AB7,AC7,AD7,AE7,AF7,AG7,AH7,AI7,AJ7),10)</f>
        <v>28</v>
      </c>
      <c r="AV7" s="37">
        <f t="shared" si="6"/>
        <v>299</v>
      </c>
      <c r="AW7" s="39">
        <f t="shared" si="7"/>
        <v>341</v>
      </c>
    </row>
    <row r="8" spans="1:49" ht="15">
      <c r="A8" s="44">
        <v>5</v>
      </c>
      <c r="B8" s="34">
        <v>655</v>
      </c>
      <c r="C8" s="13" t="s">
        <v>90</v>
      </c>
      <c r="D8" s="24" t="s">
        <v>23</v>
      </c>
      <c r="E8" s="3">
        <v>35</v>
      </c>
      <c r="F8" s="2">
        <v>35</v>
      </c>
      <c r="G8" s="1">
        <f t="shared" si="0"/>
        <v>2</v>
      </c>
      <c r="H8" s="4">
        <v>32</v>
      </c>
      <c r="I8" s="4">
        <v>32</v>
      </c>
      <c r="J8" s="13">
        <f t="shared" si="1"/>
        <v>2</v>
      </c>
      <c r="K8" s="3">
        <v>35</v>
      </c>
      <c r="L8" s="2">
        <v>35</v>
      </c>
      <c r="M8" s="1">
        <f t="shared" si="2"/>
        <v>2</v>
      </c>
      <c r="N8" s="28" t="s">
        <v>204</v>
      </c>
      <c r="O8" s="27">
        <v>30</v>
      </c>
      <c r="P8" s="13">
        <f t="shared" si="3"/>
        <v>2</v>
      </c>
      <c r="Q8" s="53">
        <f>LARGE(($E8,$F8,$H8,$I8,$K8,$L8,$N8,$O8),1)</f>
        <v>35</v>
      </c>
      <c r="R8" s="54">
        <f>LARGE(($E8,$F8,$H8,$I8,$K8,$L8,$N8,$O8),2)</f>
        <v>35</v>
      </c>
      <c r="S8" s="54">
        <f>LARGE(($E8,$F8,$H8,$I8,$K8,$L8,$N8,$O8),3)</f>
        <v>35</v>
      </c>
      <c r="T8" s="54">
        <f>LARGE(($E8,$F8,$H8,$I8,$K8,$L8,$N8,$O8),4)</f>
        <v>35</v>
      </c>
      <c r="U8" s="54">
        <f>LARGE(($E8,$F8,$H8,$I8,$K8,$L8,$N8,$O8),5)</f>
        <v>32</v>
      </c>
      <c r="V8" s="54" t="s">
        <v>204</v>
      </c>
      <c r="W8" s="32">
        <f t="shared" si="4"/>
        <v>28.666666666666668</v>
      </c>
      <c r="X8" s="3">
        <v>27</v>
      </c>
      <c r="Y8" s="2">
        <v>18</v>
      </c>
      <c r="Z8" s="59">
        <v>28</v>
      </c>
      <c r="AA8" s="4">
        <v>28</v>
      </c>
      <c r="AB8" s="4">
        <v>28</v>
      </c>
      <c r="AC8" s="4">
        <v>28</v>
      </c>
      <c r="AD8" s="3">
        <v>32</v>
      </c>
      <c r="AE8" s="2">
        <v>35</v>
      </c>
      <c r="AF8" s="2">
        <v>30</v>
      </c>
      <c r="AG8" s="40">
        <v>30</v>
      </c>
      <c r="AH8" s="41">
        <v>20</v>
      </c>
      <c r="AI8" s="41">
        <v>26</v>
      </c>
      <c r="AJ8" s="42">
        <v>24</v>
      </c>
      <c r="AK8" s="38">
        <f t="shared" si="5"/>
        <v>8</v>
      </c>
      <c r="AL8" s="53">
        <f>LARGE((X8,Y8,Z8,AA8,AB8,AC8,AD8,AE8,AF8,AG8,AH8,AI8,AJ8),1)</f>
        <v>35</v>
      </c>
      <c r="AM8" s="54">
        <f>LARGE((X8,Y8,Z8,AA8,AB8,AC8,AD8,AE8,AF8,AG8,AH8,AI8,AJ8),2)</f>
        <v>32</v>
      </c>
      <c r="AN8" s="54">
        <f>LARGE((X8,Y8,Z8,AA8,AB8,AC8,AD8,AE8,AF8,AG8,AH8,AI8,AJ8),3)</f>
        <v>30</v>
      </c>
      <c r="AO8" s="54">
        <f>LARGE((X8,Y8,Z8,AA8,AB8,AC8,AD8,AE8,AF8,AG8,AH8,AI8,AJ8),4)</f>
        <v>30</v>
      </c>
      <c r="AP8" s="54">
        <f>LARGE((X8,Y8,Z8,AA8,AB8,AC8,AD8,AE8,AF8,AG8,AH8,AI8,AJ8),5)</f>
        <v>28</v>
      </c>
      <c r="AQ8" s="54">
        <f>LARGE((X8,Y8,Z8,AA8,AB8,AC8,AD8,AE8,AF8,AG8,AH8,AI8,AJ8),6)</f>
        <v>28</v>
      </c>
      <c r="AR8" s="54">
        <f>LARGE((X8,Y8,Z8,AA8,AB8,AC8,AD8,AE8,AF8,AG8,AH8,AI8,AJ8),7)</f>
        <v>28</v>
      </c>
      <c r="AS8" s="54">
        <f>LARGE((X8,Y8,Z8,AA8,AB8,AC8,AD8,AE8,AF8,AG8,AH8,AI8,AJ8),8)</f>
        <v>28</v>
      </c>
      <c r="AT8" s="54">
        <f>LARGE((X8,Y8,Z8,AA8,AB8,AC8,AD8,AE8,AF8,AG8,AH8,AI8,AJ8),9)</f>
        <v>27</v>
      </c>
      <c r="AU8" s="54">
        <f>LARGE((X8,Y8,Z8,AA8,AB8,AC8,AD8,AE8,AF8,AG8,AH8,AI8,AJ8),10)</f>
        <v>26</v>
      </c>
      <c r="AV8" s="37">
        <f t="shared" si="6"/>
        <v>292</v>
      </c>
      <c r="AW8" s="39">
        <f t="shared" si="7"/>
        <v>328.6666666666667</v>
      </c>
    </row>
    <row r="9" spans="1:49" ht="15">
      <c r="A9" s="44">
        <v>6</v>
      </c>
      <c r="B9" s="34">
        <v>668</v>
      </c>
      <c r="C9" s="13" t="s">
        <v>51</v>
      </c>
      <c r="D9" s="24" t="s">
        <v>29</v>
      </c>
      <c r="E9" s="3">
        <v>27</v>
      </c>
      <c r="F9" s="2">
        <v>32</v>
      </c>
      <c r="G9" s="1">
        <f t="shared" si="0"/>
        <v>2</v>
      </c>
      <c r="H9" s="4">
        <v>29</v>
      </c>
      <c r="I9" s="4">
        <v>29</v>
      </c>
      <c r="J9" s="13">
        <f t="shared" si="1"/>
        <v>2</v>
      </c>
      <c r="K9" s="3">
        <v>32</v>
      </c>
      <c r="L9" s="2">
        <v>28</v>
      </c>
      <c r="M9" s="1">
        <f t="shared" si="2"/>
        <v>2</v>
      </c>
      <c r="N9" s="28">
        <v>24</v>
      </c>
      <c r="O9" s="27">
        <v>29</v>
      </c>
      <c r="P9" s="13">
        <f t="shared" si="3"/>
        <v>2</v>
      </c>
      <c r="Q9" s="53">
        <f>LARGE(($E9,$F9,$H9,$I9,$K9,$L9,$N9,$O9),1)</f>
        <v>32</v>
      </c>
      <c r="R9" s="54">
        <f>LARGE(($E9,$F9,$H9,$I9,$K9,$L9,$N9,$O9),2)</f>
        <v>32</v>
      </c>
      <c r="S9" s="54">
        <f>LARGE(($E9,$F9,$H9,$I9,$K9,$L9,$N9,$O9),3)</f>
        <v>29</v>
      </c>
      <c r="T9" s="54">
        <f>LARGE(($E9,$F9,$H9,$I9,$K9,$L9,$N9,$O9),4)</f>
        <v>29</v>
      </c>
      <c r="U9" s="54">
        <f>LARGE(($E9,$F9,$H9,$I9,$K9,$L9,$N9,$O9),5)</f>
        <v>29</v>
      </c>
      <c r="V9" s="54">
        <f>LARGE(($E9,$F9,$H9,$I9,$K9,$L9,$N9,$O9),6)</f>
        <v>28</v>
      </c>
      <c r="W9" s="32">
        <f t="shared" si="4"/>
        <v>29.833333333333332</v>
      </c>
      <c r="X9" s="3">
        <v>16</v>
      </c>
      <c r="Y9" s="2">
        <v>17</v>
      </c>
      <c r="Z9" s="59">
        <v>24</v>
      </c>
      <c r="AA9" s="4">
        <v>18</v>
      </c>
      <c r="AB9" s="4">
        <v>25</v>
      </c>
      <c r="AC9" s="4">
        <v>26</v>
      </c>
      <c r="AD9" s="3">
        <v>13</v>
      </c>
      <c r="AE9" s="2">
        <v>26</v>
      </c>
      <c r="AF9" s="2">
        <v>27</v>
      </c>
      <c r="AG9" s="40">
        <v>25</v>
      </c>
      <c r="AH9" s="41">
        <v>27</v>
      </c>
      <c r="AI9" s="41">
        <v>35</v>
      </c>
      <c r="AJ9" s="42">
        <v>28</v>
      </c>
      <c r="AK9" s="38">
        <f t="shared" si="5"/>
        <v>8</v>
      </c>
      <c r="AL9" s="53">
        <f>LARGE((X9,Y9,Z9,AA9,AB9,AC9,AD9,AE9,AF9,AG9,AH9,AI9,AJ9),1)</f>
        <v>35</v>
      </c>
      <c r="AM9" s="54">
        <f>LARGE((X9,Y9,Z9,AA9,AB9,AC9,AD9,AE9,AF9,AG9,AH9,AI9,AJ9),2)</f>
        <v>28</v>
      </c>
      <c r="AN9" s="54">
        <f>LARGE((X9,Y9,Z9,AA9,AB9,AC9,AD9,AE9,AF9,AG9,AH9,AI9,AJ9),3)</f>
        <v>27</v>
      </c>
      <c r="AO9" s="54">
        <f>LARGE((X9,Y9,Z9,AA9,AB9,AC9,AD9,AE9,AF9,AG9,AH9,AI9,AJ9),4)</f>
        <v>27</v>
      </c>
      <c r="AP9" s="54">
        <f>LARGE((X9,Y9,Z9,AA9,AB9,AC9,AD9,AE9,AF9,AG9,AH9,AI9,AJ9),5)</f>
        <v>26</v>
      </c>
      <c r="AQ9" s="54">
        <f>LARGE((X9,Y9,Z9,AA9,AB9,AC9,AD9,AE9,AF9,AG9,AH9,AI9,AJ9),6)</f>
        <v>26</v>
      </c>
      <c r="AR9" s="54">
        <f>LARGE((X9,Y9,Z9,AA9,AB9,AC9,AD9,AE9,AF9,AG9,AH9,AI9,AJ9),7)</f>
        <v>25</v>
      </c>
      <c r="AS9" s="54">
        <f>LARGE((X9,Y9,Z9,AA9,AB9,AC9,AD9,AE9,AF9,AG9,AH9,AI9,AJ9),8)</f>
        <v>25</v>
      </c>
      <c r="AT9" s="54">
        <f>LARGE((X9,Y9,Z9,AA9,AB9,AC9,AD9,AE9,AF9,AG9,AH9,AI9,AJ9),9)</f>
        <v>24</v>
      </c>
      <c r="AU9" s="54">
        <f>LARGE((X9,Y9,Z9,AA9,AB9,AC9,AD9,AE9,AF9,AG9,AH9,AI9,AJ9),10)</f>
        <v>18</v>
      </c>
      <c r="AV9" s="37">
        <f t="shared" si="6"/>
        <v>261</v>
      </c>
      <c r="AW9" s="39">
        <f t="shared" si="7"/>
        <v>298.8333333333333</v>
      </c>
    </row>
    <row r="10" spans="1:49" ht="15">
      <c r="A10" s="44">
        <v>7</v>
      </c>
      <c r="B10" s="47">
        <v>647</v>
      </c>
      <c r="C10" s="35" t="s">
        <v>83</v>
      </c>
      <c r="D10" s="24" t="s">
        <v>29</v>
      </c>
      <c r="E10" s="3">
        <v>0</v>
      </c>
      <c r="F10" s="2">
        <v>0</v>
      </c>
      <c r="G10" s="1">
        <f t="shared" si="0"/>
        <v>0</v>
      </c>
      <c r="H10" s="4">
        <v>30</v>
      </c>
      <c r="I10" s="4">
        <v>16</v>
      </c>
      <c r="J10" s="13">
        <f t="shared" si="1"/>
        <v>2</v>
      </c>
      <c r="K10" s="3">
        <v>25</v>
      </c>
      <c r="L10" s="2">
        <v>27</v>
      </c>
      <c r="M10" s="1">
        <f t="shared" si="2"/>
        <v>2</v>
      </c>
      <c r="N10" s="28">
        <v>28</v>
      </c>
      <c r="O10" s="27">
        <v>23</v>
      </c>
      <c r="P10" s="13">
        <f t="shared" si="3"/>
        <v>2</v>
      </c>
      <c r="Q10" s="53">
        <f>LARGE(($E10,$F10,$H10,$I10,$K10,$L10,$N10,$O10),1)</f>
        <v>30</v>
      </c>
      <c r="R10" s="54">
        <f>LARGE(($E10,$F10,$H10,$I10,$K10,$L10,$N10,$O10),2)</f>
        <v>28</v>
      </c>
      <c r="S10" s="54">
        <f>LARGE(($E10,$F10,$H10,$I10,$K10,$L10,$N10,$O10),3)</f>
        <v>27</v>
      </c>
      <c r="T10" s="54">
        <f>LARGE(($E10,$F10,$H10,$I10,$K10,$L10,$N10,$O10),4)</f>
        <v>25</v>
      </c>
      <c r="U10" s="54">
        <f>LARGE(($E10,$F10,$H10,$I10,$K10,$L10,$N10,$O10),5)</f>
        <v>23</v>
      </c>
      <c r="V10" s="54">
        <f>LARGE(($E10,$F10,$H10,$I10,$K10,$L10,$N10,$O10),6)</f>
        <v>16</v>
      </c>
      <c r="W10" s="32">
        <f t="shared" si="4"/>
        <v>24.833333333333332</v>
      </c>
      <c r="X10" s="3">
        <v>23</v>
      </c>
      <c r="Y10" s="2">
        <v>28</v>
      </c>
      <c r="Z10" s="59">
        <v>32</v>
      </c>
      <c r="AA10" s="4">
        <v>25</v>
      </c>
      <c r="AB10" s="4">
        <v>26</v>
      </c>
      <c r="AC10" s="4">
        <v>23</v>
      </c>
      <c r="AD10" s="3">
        <v>26</v>
      </c>
      <c r="AE10" s="2">
        <v>24</v>
      </c>
      <c r="AF10" s="2">
        <v>19</v>
      </c>
      <c r="AG10" s="40">
        <v>29</v>
      </c>
      <c r="AH10" s="41">
        <v>26</v>
      </c>
      <c r="AI10" s="41">
        <v>24</v>
      </c>
      <c r="AJ10" s="42">
        <v>20</v>
      </c>
      <c r="AK10" s="38">
        <f t="shared" si="5"/>
        <v>6</v>
      </c>
      <c r="AL10" s="53">
        <f>LARGE((X10,Y10,Z10,AA10,AB10,AC10,AD10,AE10,AF10,AG10,AH10,AI10,AJ10),1)</f>
        <v>32</v>
      </c>
      <c r="AM10" s="54">
        <f>LARGE((X10,Y10,Z10,AA10,AB10,AC10,AD10,AE10,AF10,AG10,AH10,AI10,AJ10),2)</f>
        <v>29</v>
      </c>
      <c r="AN10" s="54">
        <f>LARGE((X10,Y10,Z10,AA10,AB10,AC10,AD10,AE10,AF10,AG10,AH10,AI10,AJ10),3)</f>
        <v>28</v>
      </c>
      <c r="AO10" s="54">
        <f>LARGE((X10,Y10,Z10,AA10,AB10,AC10,AD10,AE10,AF10,AG10,AH10,AI10,AJ10),4)</f>
        <v>26</v>
      </c>
      <c r="AP10" s="54">
        <f>LARGE((X10,Y10,Z10,AA10,AB10,AC10,AD10,AE10,AF10,AG10,AH10,AI10,AJ10),5)</f>
        <v>26</v>
      </c>
      <c r="AQ10" s="54">
        <f>LARGE((X10,Y10,Z10,AA10,AB10,AC10,AD10,AE10,AF10,AG10,AH10,AI10,AJ10),6)</f>
        <v>26</v>
      </c>
      <c r="AR10" s="54">
        <f>LARGE((X10,Y10,Z10,AA10,AB10,AC10,AD10,AE10,AF10,AG10,AH10,AI10,AJ10),7)</f>
        <v>25</v>
      </c>
      <c r="AS10" s="54">
        <f>LARGE((X10,Y10,Z10,AA10,AB10,AC10,AD10,AE10,AF10,AG10,AH10,AI10,AJ10),8)</f>
        <v>24</v>
      </c>
      <c r="AT10" s="54">
        <f>LARGE((X10,Y10,Z10,AA10,AB10,AC10,AD10,AE10,AF10,AG10,AH10,AI10,AJ10),9)</f>
        <v>24</v>
      </c>
      <c r="AU10" s="54">
        <f>LARGE((X10,Y10,Z10,AA10,AB10,AC10,AD10,AE10,AF10,AG10,AH10,AI10,AJ10),10)</f>
        <v>23</v>
      </c>
      <c r="AV10" s="37">
        <f t="shared" si="6"/>
        <v>263</v>
      </c>
      <c r="AW10" s="39">
        <f t="shared" si="7"/>
        <v>293.8333333333333</v>
      </c>
    </row>
    <row r="11" spans="1:49" ht="15">
      <c r="A11" s="44">
        <v>8</v>
      </c>
      <c r="B11" s="35">
        <v>698</v>
      </c>
      <c r="C11" s="25" t="s">
        <v>110</v>
      </c>
      <c r="D11" s="24" t="s">
        <v>32</v>
      </c>
      <c r="E11" s="3">
        <v>35</v>
      </c>
      <c r="F11" s="2">
        <v>32</v>
      </c>
      <c r="G11" s="1">
        <f t="shared" si="0"/>
        <v>2</v>
      </c>
      <c r="H11" s="4">
        <v>32</v>
      </c>
      <c r="I11" s="4">
        <v>32</v>
      </c>
      <c r="J11" s="13">
        <f t="shared" si="1"/>
        <v>2</v>
      </c>
      <c r="K11" s="3">
        <v>35</v>
      </c>
      <c r="L11" s="2">
        <v>32</v>
      </c>
      <c r="M11" s="1">
        <f t="shared" si="2"/>
        <v>2</v>
      </c>
      <c r="N11" s="28">
        <v>32</v>
      </c>
      <c r="O11" s="27">
        <v>32</v>
      </c>
      <c r="P11" s="13">
        <f t="shared" si="3"/>
        <v>2</v>
      </c>
      <c r="Q11" s="53">
        <f>LARGE(($E11,$F11,$H11,$I11,$K11,$L11,$N11,$O11),1)</f>
        <v>35</v>
      </c>
      <c r="R11" s="54">
        <f>LARGE(($E11,$F11,$H11,$I11,$K11,$L11,$N11,$O11),2)</f>
        <v>35</v>
      </c>
      <c r="S11" s="54">
        <f>LARGE(($E11,$F11,$H11,$I11,$K11,$L11,$N11,$O11),3)</f>
        <v>32</v>
      </c>
      <c r="T11" s="54">
        <f>LARGE(($E11,$F11,$H11,$I11,$K11,$L11,$N11,$O11),4)</f>
        <v>32</v>
      </c>
      <c r="U11" s="54">
        <f>LARGE(($E11,$F11,$H11,$I11,$K11,$L11,$N11,$O11),5)</f>
        <v>32</v>
      </c>
      <c r="V11" s="54">
        <f>LARGE(($E11,$F11,$H11,$I11,$K11,$L11,$N11,$O11),6)</f>
        <v>32</v>
      </c>
      <c r="W11" s="32">
        <f t="shared" si="4"/>
        <v>33</v>
      </c>
      <c r="X11" s="3">
        <v>26</v>
      </c>
      <c r="Y11" s="2">
        <v>25</v>
      </c>
      <c r="Z11" s="59">
        <v>30</v>
      </c>
      <c r="AA11" s="4">
        <v>24</v>
      </c>
      <c r="AB11" s="4">
        <v>24</v>
      </c>
      <c r="AC11" s="4">
        <v>24</v>
      </c>
      <c r="AD11" s="3">
        <v>25</v>
      </c>
      <c r="AE11" s="2">
        <v>23</v>
      </c>
      <c r="AF11" s="2">
        <v>21</v>
      </c>
      <c r="AG11" s="40">
        <v>23</v>
      </c>
      <c r="AH11" s="41">
        <v>23</v>
      </c>
      <c r="AI11" s="41">
        <v>22</v>
      </c>
      <c r="AJ11" s="42">
        <v>23</v>
      </c>
      <c r="AK11" s="38">
        <f t="shared" si="5"/>
        <v>8</v>
      </c>
      <c r="AL11" s="53">
        <f>LARGE((X11,Y11,Z11,AA11,AB11,AC11,AD11,AE11,AF11,AG11,AH11,AI11,AJ11),1)</f>
        <v>30</v>
      </c>
      <c r="AM11" s="54">
        <f>LARGE((X11,Y11,Z11,AA11,AB11,AC11,AD11,AE11,AF11,AG11,AH11,AI11,AJ11),2)</f>
        <v>26</v>
      </c>
      <c r="AN11" s="54">
        <f>LARGE((X11,Y11,Z11,AA11,AB11,AC11,AD11,AE11,AF11,AG11,AH11,AI11,AJ11),3)</f>
        <v>25</v>
      </c>
      <c r="AO11" s="54">
        <f>LARGE((X11,Y11,Z11,AA11,AB11,AC11,AD11,AE11,AF11,AG11,AH11,AI11,AJ11),4)</f>
        <v>25</v>
      </c>
      <c r="AP11" s="54">
        <f>LARGE((X11,Y11,Z11,AA11,AB11,AC11,AD11,AE11,AF11,AG11,AH11,AI11,AJ11),5)</f>
        <v>24</v>
      </c>
      <c r="AQ11" s="54">
        <f>LARGE((X11,Y11,Z11,AA11,AB11,AC11,AD11,AE11,AF11,AG11,AH11,AI11,AJ11),6)</f>
        <v>24</v>
      </c>
      <c r="AR11" s="54">
        <f>LARGE((X11,Y11,Z11,AA11,AB11,AC11,AD11,AE11,AF11,AG11,AH11,AI11,AJ11),7)</f>
        <v>24</v>
      </c>
      <c r="AS11" s="54">
        <f>LARGE((X11,Y11,Z11,AA11,AB11,AC11,AD11,AE11,AF11,AG11,AH11,AI11,AJ11),8)</f>
        <v>23</v>
      </c>
      <c r="AT11" s="54">
        <f>LARGE((X11,Y11,Z11,AA11,AB11,AC11,AD11,AE11,AF11,AG11,AH11,AI11,AJ11),9)</f>
        <v>23</v>
      </c>
      <c r="AU11" s="54">
        <f>LARGE((X11,Y11,Z11,AA11,AB11,AC11,AD11,AE11,AF11,AG11,AH11,AI11,AJ11),10)</f>
        <v>23</v>
      </c>
      <c r="AV11" s="37">
        <f t="shared" si="6"/>
        <v>247</v>
      </c>
      <c r="AW11" s="39">
        <f t="shared" si="7"/>
        <v>288</v>
      </c>
    </row>
    <row r="12" spans="1:49" ht="15">
      <c r="A12" s="44">
        <v>9</v>
      </c>
      <c r="B12" s="34">
        <v>656</v>
      </c>
      <c r="C12" s="13" t="s">
        <v>107</v>
      </c>
      <c r="D12" s="24" t="s">
        <v>29</v>
      </c>
      <c r="E12" s="3">
        <v>30</v>
      </c>
      <c r="F12" s="2">
        <v>22</v>
      </c>
      <c r="G12" s="1">
        <f t="shared" si="0"/>
        <v>2</v>
      </c>
      <c r="H12" s="4">
        <v>26</v>
      </c>
      <c r="I12" s="4">
        <v>25</v>
      </c>
      <c r="J12" s="13">
        <f t="shared" si="1"/>
        <v>2</v>
      </c>
      <c r="K12" s="3">
        <v>26</v>
      </c>
      <c r="L12" s="2">
        <v>0</v>
      </c>
      <c r="M12" s="1">
        <f t="shared" si="2"/>
        <v>1</v>
      </c>
      <c r="N12" s="28">
        <v>26</v>
      </c>
      <c r="O12" s="27">
        <v>30</v>
      </c>
      <c r="P12" s="13">
        <f t="shared" si="3"/>
        <v>2</v>
      </c>
      <c r="Q12" s="53">
        <f>LARGE(($E12,$F12,$H12,$I12,$K12,$L12,$N12,$O12),1)</f>
        <v>30</v>
      </c>
      <c r="R12" s="54">
        <f>LARGE(($E12,$F12,$H12,$I12,$K12,$L12,$N12,$O12),2)</f>
        <v>30</v>
      </c>
      <c r="S12" s="54">
        <f>LARGE(($E12,$F12,$H12,$I12,$K12,$L12,$N12,$O12),3)</f>
        <v>26</v>
      </c>
      <c r="T12" s="54">
        <f>LARGE(($E12,$F12,$H12,$I12,$K12,$L12,$N12,$O12),4)</f>
        <v>26</v>
      </c>
      <c r="U12" s="54">
        <f>LARGE(($E12,$F12,$H12,$I12,$K12,$L12,$N12,$O12),5)</f>
        <v>26</v>
      </c>
      <c r="V12" s="54">
        <f>LARGE(($E12,$F12,$H12,$I12,$K12,$L12,$N12,$O12),6)</f>
        <v>25</v>
      </c>
      <c r="W12" s="32">
        <f t="shared" si="4"/>
        <v>27.166666666666668</v>
      </c>
      <c r="X12" s="3">
        <v>22</v>
      </c>
      <c r="Y12" s="2">
        <v>12</v>
      </c>
      <c r="Z12" s="59">
        <v>27</v>
      </c>
      <c r="AA12" s="4">
        <v>29</v>
      </c>
      <c r="AB12" s="4">
        <v>13</v>
      </c>
      <c r="AC12" s="4">
        <v>27</v>
      </c>
      <c r="AD12" s="3">
        <v>23</v>
      </c>
      <c r="AE12" s="2">
        <v>13</v>
      </c>
      <c r="AF12" s="2">
        <v>26</v>
      </c>
      <c r="AG12" s="40">
        <v>22</v>
      </c>
      <c r="AH12" s="41">
        <v>24</v>
      </c>
      <c r="AI12" s="41">
        <v>23</v>
      </c>
      <c r="AJ12" s="42">
        <v>26</v>
      </c>
      <c r="AK12" s="38">
        <f t="shared" si="5"/>
        <v>7</v>
      </c>
      <c r="AL12" s="53">
        <f>LARGE((X12,Y12,Z12,AA12,AB12,AC12,AD12,AE12,AF12,AG12,AH12,AI12,AJ12),1)</f>
        <v>29</v>
      </c>
      <c r="AM12" s="54">
        <f>LARGE((X12,Y12,Z12,AA12,AB12,AC12,AD12,AE12,AF12,AG12,AH12,AI12,AJ12),2)</f>
        <v>27</v>
      </c>
      <c r="AN12" s="54">
        <f>LARGE((X12,Y12,Z12,AA12,AB12,AC12,AD12,AE12,AF12,AG12,AH12,AI12,AJ12),3)</f>
        <v>27</v>
      </c>
      <c r="AO12" s="54">
        <f>LARGE((X12,Y12,Z12,AA12,AB12,AC12,AD12,AE12,AF12,AG12,AH12,AI12,AJ12),4)</f>
        <v>26</v>
      </c>
      <c r="AP12" s="54">
        <f>LARGE((X12,Y12,Z12,AA12,AB12,AC12,AD12,AE12,AF12,AG12,AH12,AI12,AJ12),5)</f>
        <v>26</v>
      </c>
      <c r="AQ12" s="54">
        <f>LARGE((X12,Y12,Z12,AA12,AB12,AC12,AD12,AE12,AF12,AG12,AH12,AI12,AJ12),6)</f>
        <v>24</v>
      </c>
      <c r="AR12" s="54">
        <f>LARGE((X12,Y12,Z12,AA12,AB12,AC12,AD12,AE12,AF12,AG12,AH12,AI12,AJ12),7)</f>
        <v>23</v>
      </c>
      <c r="AS12" s="54">
        <f>LARGE((X12,Y12,Z12,AA12,AB12,AC12,AD12,AE12,AF12,AG12,AH12,AI12,AJ12),8)</f>
        <v>23</v>
      </c>
      <c r="AT12" s="54">
        <f>LARGE((X12,Y12,Z12,AA12,AB12,AC12,AD12,AE12,AF12,AG12,AH12,AI12,AJ12),9)</f>
        <v>22</v>
      </c>
      <c r="AU12" s="54">
        <f>LARGE((X12,Y12,Z12,AA12,AB12,AC12,AD12,AE12,AF12,AG12,AH12,AI12,AJ12),10)</f>
        <v>22</v>
      </c>
      <c r="AV12" s="37">
        <f t="shared" si="6"/>
        <v>249</v>
      </c>
      <c r="AW12" s="39">
        <f t="shared" si="7"/>
        <v>283.1666666666667</v>
      </c>
    </row>
    <row r="13" spans="1:49" ht="15">
      <c r="A13" s="44">
        <v>10</v>
      </c>
      <c r="B13" s="34">
        <v>658</v>
      </c>
      <c r="C13" s="13" t="s">
        <v>99</v>
      </c>
      <c r="D13" s="24" t="s">
        <v>29</v>
      </c>
      <c r="E13" s="3">
        <v>28</v>
      </c>
      <c r="F13" s="2">
        <v>24</v>
      </c>
      <c r="G13" s="1">
        <f t="shared" si="0"/>
        <v>2</v>
      </c>
      <c r="H13" s="4">
        <v>19</v>
      </c>
      <c r="I13" s="4">
        <v>0</v>
      </c>
      <c r="J13" s="13">
        <f t="shared" si="1"/>
        <v>1</v>
      </c>
      <c r="K13" s="3">
        <v>27</v>
      </c>
      <c r="L13" s="2">
        <v>29</v>
      </c>
      <c r="M13" s="1">
        <f t="shared" si="2"/>
        <v>2</v>
      </c>
      <c r="N13" s="28">
        <v>29</v>
      </c>
      <c r="O13" s="27">
        <v>27</v>
      </c>
      <c r="P13" s="13">
        <f t="shared" si="3"/>
        <v>2</v>
      </c>
      <c r="Q13" s="53">
        <f>LARGE(($E13,$F13,$H13,$I13,$K13,$L13,$N13,$O13),1)</f>
        <v>29</v>
      </c>
      <c r="R13" s="54">
        <f>LARGE(($E13,$F13,$H13,$I13,$K13,$L13,$N13,$O13),2)</f>
        <v>29</v>
      </c>
      <c r="S13" s="54">
        <f>LARGE(($E13,$F13,$H13,$I13,$K13,$L13,$N13,$O13),3)</f>
        <v>28</v>
      </c>
      <c r="T13" s="54">
        <f>LARGE(($E13,$F13,$H13,$I13,$K13,$L13,$N13,$O13),4)</f>
        <v>27</v>
      </c>
      <c r="U13" s="54">
        <f>LARGE(($E13,$F13,$H13,$I13,$K13,$L13,$N13,$O13),5)</f>
        <v>27</v>
      </c>
      <c r="V13" s="54">
        <f>LARGE(($E13,$F13,$H13,$I13,$K13,$L13,$N13,$O13),6)</f>
        <v>24</v>
      </c>
      <c r="W13" s="32">
        <f t="shared" si="4"/>
        <v>27.333333333333332</v>
      </c>
      <c r="X13" s="3">
        <v>21</v>
      </c>
      <c r="Y13" s="2">
        <v>20</v>
      </c>
      <c r="Z13" s="59">
        <v>19</v>
      </c>
      <c r="AA13" s="4">
        <v>22</v>
      </c>
      <c r="AB13" s="4">
        <v>20</v>
      </c>
      <c r="AC13" s="4">
        <v>17</v>
      </c>
      <c r="AD13" s="3">
        <v>27</v>
      </c>
      <c r="AE13" s="2">
        <v>27</v>
      </c>
      <c r="AF13" s="2">
        <v>29</v>
      </c>
      <c r="AG13" s="40">
        <v>27</v>
      </c>
      <c r="AH13" s="41">
        <v>25</v>
      </c>
      <c r="AI13" s="41">
        <v>25</v>
      </c>
      <c r="AJ13" s="42">
        <v>25</v>
      </c>
      <c r="AK13" s="38">
        <f t="shared" si="5"/>
        <v>7</v>
      </c>
      <c r="AL13" s="53">
        <f>LARGE((X13,Y13,Z13,AA13,AB13,AC13,AD13,AE13,AF13,AG13,AH13,AI13,AJ13),1)</f>
        <v>29</v>
      </c>
      <c r="AM13" s="54">
        <f>LARGE((X13,Y13,Z13,AA13,AB13,AC13,AD13,AE13,AF13,AG13,AH13,AI13,AJ13),2)</f>
        <v>27</v>
      </c>
      <c r="AN13" s="54">
        <f>LARGE((X13,Y13,Z13,AA13,AB13,AC13,AD13,AE13,AF13,AG13,AH13,AI13,AJ13),3)</f>
        <v>27</v>
      </c>
      <c r="AO13" s="54">
        <f>LARGE((X13,Y13,Z13,AA13,AB13,AC13,AD13,AE13,AF13,AG13,AH13,AI13,AJ13),4)</f>
        <v>27</v>
      </c>
      <c r="AP13" s="54">
        <f>LARGE((X13,Y13,Z13,AA13,AB13,AC13,AD13,AE13,AF13,AG13,AH13,AI13,AJ13),5)</f>
        <v>25</v>
      </c>
      <c r="AQ13" s="54">
        <f>LARGE((X13,Y13,Z13,AA13,AB13,AC13,AD13,AE13,AF13,AG13,AH13,AI13,AJ13),6)</f>
        <v>25</v>
      </c>
      <c r="AR13" s="54">
        <f>LARGE((X13,Y13,Z13,AA13,AB13,AC13,AD13,AE13,AF13,AG13,AH13,AI13,AJ13),7)</f>
        <v>25</v>
      </c>
      <c r="AS13" s="54">
        <f>LARGE((X13,Y13,Z13,AA13,AB13,AC13,AD13,AE13,AF13,AG13,AH13,AI13,AJ13),8)</f>
        <v>22</v>
      </c>
      <c r="AT13" s="54">
        <f>LARGE((X13,Y13,Z13,AA13,AB13,AC13,AD13,AE13,AF13,AG13,AH13,AI13,AJ13),9)</f>
        <v>21</v>
      </c>
      <c r="AU13" s="54">
        <f>LARGE((X13,Y13,Z13,AA13,AB13,AC13,AD13,AE13,AF13,AG13,AH13,AI13,AJ13),10)</f>
        <v>20</v>
      </c>
      <c r="AV13" s="37">
        <f t="shared" si="6"/>
        <v>248</v>
      </c>
      <c r="AW13" s="39">
        <f t="shared" si="7"/>
        <v>282.3333333333333</v>
      </c>
    </row>
    <row r="14" spans="1:49" ht="15">
      <c r="A14" s="44">
        <v>11</v>
      </c>
      <c r="B14" s="34">
        <v>642</v>
      </c>
      <c r="C14" s="13" t="s">
        <v>80</v>
      </c>
      <c r="D14" s="24" t="s">
        <v>23</v>
      </c>
      <c r="E14" s="3">
        <v>27</v>
      </c>
      <c r="F14" s="2">
        <v>28</v>
      </c>
      <c r="G14" s="1">
        <f t="shared" si="0"/>
        <v>2</v>
      </c>
      <c r="H14" s="4">
        <v>28</v>
      </c>
      <c r="I14" s="4">
        <v>29</v>
      </c>
      <c r="J14" s="13">
        <f t="shared" si="1"/>
        <v>2</v>
      </c>
      <c r="K14" s="3">
        <v>30</v>
      </c>
      <c r="L14" s="2">
        <v>29</v>
      </c>
      <c r="M14" s="1">
        <f t="shared" si="2"/>
        <v>2</v>
      </c>
      <c r="N14" s="28">
        <v>32</v>
      </c>
      <c r="O14" s="27">
        <v>32</v>
      </c>
      <c r="P14" s="13">
        <f t="shared" si="3"/>
        <v>2</v>
      </c>
      <c r="Q14" s="53">
        <f>LARGE(($E14,$F14,$H14,$I14,$K14,$L14,$N14,$O14),1)</f>
        <v>32</v>
      </c>
      <c r="R14" s="54">
        <f>LARGE(($E14,$F14,$H14,$I14,$K14,$L14,$N14,$O14),2)</f>
        <v>32</v>
      </c>
      <c r="S14" s="54">
        <f>LARGE(($E14,$F14,$H14,$I14,$K14,$L14,$N14,$O14),3)</f>
        <v>30</v>
      </c>
      <c r="T14" s="54">
        <f>LARGE(($E14,$F14,$H14,$I14,$K14,$L14,$N14,$O14),4)</f>
        <v>29</v>
      </c>
      <c r="U14" s="54">
        <f>LARGE(($E14,$F14,$H14,$I14,$K14,$L14,$N14,$O14),5)</f>
        <v>29</v>
      </c>
      <c r="V14" s="54">
        <f>LARGE(($E14,$F14,$H14,$I14,$K14,$L14,$N14,$O14),6)</f>
        <v>28</v>
      </c>
      <c r="W14" s="32">
        <f t="shared" si="4"/>
        <v>30</v>
      </c>
      <c r="X14" s="3">
        <v>17</v>
      </c>
      <c r="Y14" s="2">
        <v>21</v>
      </c>
      <c r="Z14" s="59">
        <v>23</v>
      </c>
      <c r="AA14" s="4">
        <v>19</v>
      </c>
      <c r="AB14" s="4">
        <v>19</v>
      </c>
      <c r="AC14" s="4">
        <v>19</v>
      </c>
      <c r="AD14" s="3">
        <v>18</v>
      </c>
      <c r="AE14" s="2">
        <v>21</v>
      </c>
      <c r="AF14" s="2">
        <v>28</v>
      </c>
      <c r="AG14" s="40">
        <v>20</v>
      </c>
      <c r="AH14" s="41">
        <v>21</v>
      </c>
      <c r="AI14" s="41">
        <v>21</v>
      </c>
      <c r="AJ14" s="42">
        <v>22</v>
      </c>
      <c r="AK14" s="38">
        <f t="shared" si="5"/>
        <v>8</v>
      </c>
      <c r="AL14" s="53">
        <f>LARGE((X14,Y14,Z14,AA14,AB14,AC14,AD14,AE14,AF14,AG14,AH14,AI14,AJ14),1)</f>
        <v>28</v>
      </c>
      <c r="AM14" s="54">
        <f>LARGE((X14,Y14,Z14,AA14,AB14,AC14,AD14,AE14,AF14,AG14,AH14,AI14,AJ14),2)</f>
        <v>23</v>
      </c>
      <c r="AN14" s="54">
        <f>LARGE((X14,Y14,Z14,AA14,AB14,AC14,AD14,AE14,AF14,AG14,AH14,AI14,AJ14),3)</f>
        <v>22</v>
      </c>
      <c r="AO14" s="54">
        <f>LARGE((X14,Y14,Z14,AA14,AB14,AC14,AD14,AE14,AF14,AG14,AH14,AI14,AJ14),4)</f>
        <v>21</v>
      </c>
      <c r="AP14" s="54">
        <f>LARGE((X14,Y14,Z14,AA14,AB14,AC14,AD14,AE14,AF14,AG14,AH14,AI14,AJ14),5)</f>
        <v>21</v>
      </c>
      <c r="AQ14" s="54">
        <f>LARGE((X14,Y14,Z14,AA14,AB14,AC14,AD14,AE14,AF14,AG14,AH14,AI14,AJ14),6)</f>
        <v>21</v>
      </c>
      <c r="AR14" s="54">
        <f>LARGE((X14,Y14,Z14,AA14,AB14,AC14,AD14,AE14,AF14,AG14,AH14,AI14,AJ14),7)</f>
        <v>21</v>
      </c>
      <c r="AS14" s="54">
        <f>LARGE((X14,Y14,Z14,AA14,AB14,AC14,AD14,AE14,AF14,AG14,AH14,AI14,AJ14),8)</f>
        <v>20</v>
      </c>
      <c r="AT14" s="54">
        <f>LARGE((X14,Y14,Z14,AA14,AB14,AC14,AD14,AE14,AF14,AG14,AH14,AI14,AJ14),9)</f>
        <v>19</v>
      </c>
      <c r="AU14" s="54">
        <f>LARGE((X14,Y14,Z14,AA14,AB14,AC14,AD14,AE14,AF14,AG14,AH14,AI14,AJ14),10)</f>
        <v>19</v>
      </c>
      <c r="AV14" s="37">
        <f t="shared" si="6"/>
        <v>215</v>
      </c>
      <c r="AW14" s="39">
        <f t="shared" si="7"/>
        <v>253</v>
      </c>
    </row>
    <row r="15" spans="1:49" ht="15">
      <c r="A15" s="44">
        <v>12</v>
      </c>
      <c r="B15" s="35">
        <v>659</v>
      </c>
      <c r="C15" s="25" t="s">
        <v>108</v>
      </c>
      <c r="D15" s="24" t="s">
        <v>29</v>
      </c>
      <c r="E15" s="3">
        <v>21</v>
      </c>
      <c r="F15" s="2">
        <v>29</v>
      </c>
      <c r="G15" s="1">
        <f t="shared" si="0"/>
        <v>2</v>
      </c>
      <c r="H15" s="4">
        <v>27</v>
      </c>
      <c r="I15" s="4">
        <v>26</v>
      </c>
      <c r="J15" s="13">
        <f t="shared" si="1"/>
        <v>2</v>
      </c>
      <c r="K15" s="3">
        <v>15</v>
      </c>
      <c r="L15" s="2">
        <v>24</v>
      </c>
      <c r="M15" s="1">
        <f t="shared" si="2"/>
        <v>2</v>
      </c>
      <c r="N15" s="28">
        <v>0</v>
      </c>
      <c r="O15" s="27">
        <v>0</v>
      </c>
      <c r="P15" s="13">
        <f t="shared" si="3"/>
        <v>0</v>
      </c>
      <c r="Q15" s="53">
        <f>LARGE(($E15,$F15,$H15,$I15,$K15,$L15,$N15,$O15),1)</f>
        <v>29</v>
      </c>
      <c r="R15" s="54">
        <f>LARGE(($E15,$F15,$H15,$I15,$K15,$L15,$N15,$O15),2)</f>
        <v>27</v>
      </c>
      <c r="S15" s="54">
        <f>LARGE(($E15,$F15,$H15,$I15,$K15,$L15,$N15,$O15),3)</f>
        <v>26</v>
      </c>
      <c r="T15" s="54">
        <f>LARGE(($E15,$F15,$H15,$I15,$K15,$L15,$N15,$O15),4)</f>
        <v>24</v>
      </c>
      <c r="U15" s="54">
        <f>LARGE(($E15,$F15,$H15,$I15,$K15,$L15,$N15,$O15),5)</f>
        <v>21</v>
      </c>
      <c r="V15" s="54">
        <f>LARGE(($E15,$F15,$H15,$I15,$K15,$L15,$N15,$O15),6)</f>
        <v>15</v>
      </c>
      <c r="W15" s="32">
        <f t="shared" si="4"/>
        <v>23.666666666666668</v>
      </c>
      <c r="X15" s="3">
        <v>24</v>
      </c>
      <c r="Y15" s="2">
        <v>29</v>
      </c>
      <c r="Z15" s="59">
        <v>17</v>
      </c>
      <c r="AA15" s="4">
        <v>16</v>
      </c>
      <c r="AB15" s="4">
        <v>17</v>
      </c>
      <c r="AC15" s="4">
        <v>18</v>
      </c>
      <c r="AD15" s="3">
        <v>22</v>
      </c>
      <c r="AE15" s="2">
        <v>20</v>
      </c>
      <c r="AF15" s="2">
        <v>23</v>
      </c>
      <c r="AG15" s="40">
        <v>19</v>
      </c>
      <c r="AH15" s="41">
        <v>19</v>
      </c>
      <c r="AI15" s="41">
        <v>20</v>
      </c>
      <c r="AJ15" s="42">
        <v>21</v>
      </c>
      <c r="AK15" s="38">
        <f t="shared" si="5"/>
        <v>6</v>
      </c>
      <c r="AL15" s="53">
        <f>LARGE((X15,Y15,Z15,AA15,AB15,AC15,AD15,AE15,AF15,AG15,AH15,AI15,AJ15),1)</f>
        <v>29</v>
      </c>
      <c r="AM15" s="54">
        <f>LARGE((X15,Y15,Z15,AA15,AB15,AC15,AD15,AE15,AF15,AG15,AH15,AI15,AJ15),2)</f>
        <v>24</v>
      </c>
      <c r="AN15" s="54">
        <f>LARGE((X15,Y15,Z15,AA15,AB15,AC15,AD15,AE15,AF15,AG15,AH15,AI15,AJ15),3)</f>
        <v>23</v>
      </c>
      <c r="AO15" s="54">
        <f>LARGE((X15,Y15,Z15,AA15,AB15,AC15,AD15,AE15,AF15,AG15,AH15,AI15,AJ15),4)</f>
        <v>22</v>
      </c>
      <c r="AP15" s="54">
        <f>LARGE((X15,Y15,Z15,AA15,AB15,AC15,AD15,AE15,AF15,AG15,AH15,AI15,AJ15),5)</f>
        <v>21</v>
      </c>
      <c r="AQ15" s="54">
        <f>LARGE((X15,Y15,Z15,AA15,AB15,AC15,AD15,AE15,AF15,AG15,AH15,AI15,AJ15),6)</f>
        <v>20</v>
      </c>
      <c r="AR15" s="54">
        <f>LARGE((X15,Y15,Z15,AA15,AB15,AC15,AD15,AE15,AF15,AG15,AH15,AI15,AJ15),7)</f>
        <v>20</v>
      </c>
      <c r="AS15" s="54">
        <f>LARGE((X15,Y15,Z15,AA15,AB15,AC15,AD15,AE15,AF15,AG15,AH15,AI15,AJ15),8)</f>
        <v>19</v>
      </c>
      <c r="AT15" s="54">
        <f>LARGE((X15,Y15,Z15,AA15,AB15,AC15,AD15,AE15,AF15,AG15,AH15,AI15,AJ15),9)</f>
        <v>19</v>
      </c>
      <c r="AU15" s="54">
        <f>LARGE((X15,Y15,Z15,AA15,AB15,AC15,AD15,AE15,AF15,AG15,AH15,AI15,AJ15),10)</f>
        <v>18</v>
      </c>
      <c r="AV15" s="37">
        <f t="shared" si="6"/>
        <v>215</v>
      </c>
      <c r="AW15" s="39">
        <f t="shared" si="7"/>
        <v>244.66666666666666</v>
      </c>
    </row>
    <row r="16" spans="1:49" ht="15">
      <c r="A16" s="44">
        <v>13</v>
      </c>
      <c r="B16" s="34">
        <v>643</v>
      </c>
      <c r="C16" s="13" t="s">
        <v>127</v>
      </c>
      <c r="D16" s="24" t="s">
        <v>29</v>
      </c>
      <c r="E16" s="3">
        <v>20</v>
      </c>
      <c r="F16" s="2">
        <v>28</v>
      </c>
      <c r="G16" s="1">
        <f t="shared" si="0"/>
        <v>2</v>
      </c>
      <c r="H16" s="4">
        <v>24</v>
      </c>
      <c r="I16" s="4">
        <v>0</v>
      </c>
      <c r="J16" s="13">
        <f t="shared" si="1"/>
        <v>1</v>
      </c>
      <c r="K16" s="3">
        <v>21</v>
      </c>
      <c r="L16" s="2">
        <v>16</v>
      </c>
      <c r="M16" s="1">
        <f t="shared" si="2"/>
        <v>2</v>
      </c>
      <c r="N16" s="28">
        <v>25</v>
      </c>
      <c r="O16" s="27">
        <v>24</v>
      </c>
      <c r="P16" s="13">
        <f t="shared" si="3"/>
        <v>2</v>
      </c>
      <c r="Q16" s="53">
        <f>LARGE(($E16,$F16,$H16,$I16,$K16,$L16,$N16,$O16),1)</f>
        <v>28</v>
      </c>
      <c r="R16" s="54">
        <f>LARGE(($E16,$F16,$H16,$I16,$K16,$L16,$N16,$O16),2)</f>
        <v>25</v>
      </c>
      <c r="S16" s="54">
        <f>LARGE(($E16,$F16,$H16,$I16,$K16,$L16,$N16,$O16),3)</f>
        <v>24</v>
      </c>
      <c r="T16" s="54">
        <f>LARGE(($E16,$F16,$H16,$I16,$K16,$L16,$N16,$O16),4)</f>
        <v>24</v>
      </c>
      <c r="U16" s="54">
        <f>LARGE(($E16,$F16,$H16,$I16,$K16,$L16,$N16,$O16),5)</f>
        <v>21</v>
      </c>
      <c r="V16" s="54">
        <f>LARGE(($E16,$F16,$H16,$I16,$K16,$L16,$N16,$O16),6)</f>
        <v>20</v>
      </c>
      <c r="W16" s="32">
        <f t="shared" si="4"/>
        <v>23.666666666666668</v>
      </c>
      <c r="X16" s="3">
        <v>0</v>
      </c>
      <c r="Y16" s="2">
        <v>0</v>
      </c>
      <c r="Z16" s="59">
        <v>0</v>
      </c>
      <c r="AA16" s="4">
        <v>21</v>
      </c>
      <c r="AB16" s="4">
        <v>22</v>
      </c>
      <c r="AC16" s="4">
        <v>20</v>
      </c>
      <c r="AD16" s="3">
        <v>19</v>
      </c>
      <c r="AE16" s="2">
        <v>18</v>
      </c>
      <c r="AF16" s="2">
        <v>24</v>
      </c>
      <c r="AG16" s="40">
        <v>24</v>
      </c>
      <c r="AH16" s="41">
        <v>22</v>
      </c>
      <c r="AI16" s="41">
        <v>19</v>
      </c>
      <c r="AJ16" s="42">
        <v>18</v>
      </c>
      <c r="AK16" s="38">
        <f t="shared" si="5"/>
        <v>7</v>
      </c>
      <c r="AL16" s="53">
        <f>LARGE((X16,Y16,Z16,AA16,AB16,AC16,AD16,AE16,AF16,AG16,AH16,AI16,AJ16),1)</f>
        <v>24</v>
      </c>
      <c r="AM16" s="54">
        <f>LARGE((X16,Y16,Z16,AA16,AB16,AC16,AD16,AE16,AF16,AG16,AH16,AI16,AJ16),2)</f>
        <v>24</v>
      </c>
      <c r="AN16" s="54">
        <f>LARGE((X16,Y16,Z16,AA16,AB16,AC16,AD16,AE16,AF16,AG16,AH16,AI16,AJ16),3)</f>
        <v>22</v>
      </c>
      <c r="AO16" s="54">
        <f>LARGE((X16,Y16,Z16,AA16,AB16,AC16,AD16,AE16,AF16,AG16,AH16,AI16,AJ16),4)</f>
        <v>22</v>
      </c>
      <c r="AP16" s="54">
        <f>LARGE((X16,Y16,Z16,AA16,AB16,AC16,AD16,AE16,AF16,AG16,AH16,AI16,AJ16),5)</f>
        <v>21</v>
      </c>
      <c r="AQ16" s="54">
        <f>LARGE((X16,Y16,Z16,AA16,AB16,AC16,AD16,AE16,AF16,AG16,AH16,AI16,AJ16),6)</f>
        <v>20</v>
      </c>
      <c r="AR16" s="54">
        <f>LARGE((X16,Y16,Z16,AA16,AB16,AC16,AD16,AE16,AF16,AG16,AH16,AI16,AJ16),7)</f>
        <v>19</v>
      </c>
      <c r="AS16" s="54">
        <f>LARGE((X16,Y16,Z16,AA16,AB16,AC16,AD16,AE16,AF16,AG16,AH16,AI16,AJ16),8)</f>
        <v>19</v>
      </c>
      <c r="AT16" s="54">
        <f>LARGE((X16,Y16,Z16,AA16,AB16,AC16,AD16,AE16,AF16,AG16,AH16,AI16,AJ16),9)</f>
        <v>18</v>
      </c>
      <c r="AU16" s="54">
        <f>LARGE((X16,Y16,Z16,AA16,AB16,AC16,AD16,AE16,AF16,AG16,AH16,AI16,AJ16),10)</f>
        <v>18</v>
      </c>
      <c r="AV16" s="37">
        <f t="shared" si="6"/>
        <v>207</v>
      </c>
      <c r="AW16" s="39">
        <f t="shared" si="7"/>
        <v>237.66666666666666</v>
      </c>
    </row>
    <row r="17" spans="1:49" ht="15">
      <c r="A17" s="44">
        <v>14</v>
      </c>
      <c r="B17" s="34">
        <v>627</v>
      </c>
      <c r="C17" s="13" t="s">
        <v>125</v>
      </c>
      <c r="D17" s="24" t="s">
        <v>29</v>
      </c>
      <c r="E17" s="3">
        <v>29</v>
      </c>
      <c r="F17" s="2">
        <v>35</v>
      </c>
      <c r="G17" s="1">
        <f t="shared" si="0"/>
        <v>2</v>
      </c>
      <c r="H17" s="4">
        <v>25</v>
      </c>
      <c r="I17" s="4">
        <v>30</v>
      </c>
      <c r="J17" s="13">
        <f t="shared" si="1"/>
        <v>2</v>
      </c>
      <c r="K17" s="3">
        <v>30</v>
      </c>
      <c r="L17" s="2">
        <v>32</v>
      </c>
      <c r="M17" s="1">
        <f t="shared" si="2"/>
        <v>2</v>
      </c>
      <c r="N17" s="28">
        <v>30</v>
      </c>
      <c r="O17" s="27">
        <v>32</v>
      </c>
      <c r="P17" s="13">
        <f t="shared" si="3"/>
        <v>2</v>
      </c>
      <c r="Q17" s="53">
        <f>LARGE(($E17,$F17,$H17,$I17,$K17,$L17,$N17,$O17),1)</f>
        <v>35</v>
      </c>
      <c r="R17" s="54">
        <f>LARGE(($E17,$F17,$H17,$I17,$K17,$L17,$N17,$O17),2)</f>
        <v>32</v>
      </c>
      <c r="S17" s="54">
        <f>LARGE(($E17,$F17,$H17,$I17,$K17,$L17,$N17,$O17),3)</f>
        <v>32</v>
      </c>
      <c r="T17" s="54">
        <f>LARGE(($E17,$F17,$H17,$I17,$K17,$L17,$N17,$O17),4)</f>
        <v>30</v>
      </c>
      <c r="U17" s="54">
        <f>LARGE(($E17,$F17,$H17,$I17,$K17,$L17,$N17,$O17),5)</f>
        <v>30</v>
      </c>
      <c r="V17" s="54">
        <f>LARGE(($E17,$F17,$H17,$I17,$K17,$L17,$N17,$O17),6)</f>
        <v>30</v>
      </c>
      <c r="W17" s="32">
        <f t="shared" si="4"/>
        <v>31.5</v>
      </c>
      <c r="X17" s="3">
        <v>0</v>
      </c>
      <c r="Y17" s="2">
        <v>0</v>
      </c>
      <c r="Z17" s="59">
        <v>0</v>
      </c>
      <c r="AA17" s="4">
        <v>26</v>
      </c>
      <c r="AB17" s="4">
        <v>27</v>
      </c>
      <c r="AC17" s="4">
        <v>22</v>
      </c>
      <c r="AD17" s="3">
        <v>0</v>
      </c>
      <c r="AE17" s="2">
        <v>0</v>
      </c>
      <c r="AF17" s="2">
        <v>0</v>
      </c>
      <c r="AG17" s="40">
        <v>21</v>
      </c>
      <c r="AH17" s="41">
        <v>30</v>
      </c>
      <c r="AI17" s="41">
        <v>28</v>
      </c>
      <c r="AJ17" s="42">
        <v>30</v>
      </c>
      <c r="AK17" s="38">
        <f t="shared" si="5"/>
        <v>8</v>
      </c>
      <c r="AL17" s="53">
        <f>LARGE((X17,Y17,Z17,AA17,AB17,AC17,AD17,AE17,AF17,AG17,AH17,AI17,AJ17),1)</f>
        <v>30</v>
      </c>
      <c r="AM17" s="54">
        <f>LARGE((X17,Y17,Z17,AA17,AB17,AC17,AD17,AE17,AF17,AG17,AH17,AI17,AJ17),2)</f>
        <v>30</v>
      </c>
      <c r="AN17" s="54">
        <f>LARGE((X17,Y17,Z17,AA17,AB17,AC17,AD17,AE17,AF17,AG17,AH17,AI17,AJ17),3)</f>
        <v>28</v>
      </c>
      <c r="AO17" s="54">
        <f>LARGE((X17,Y17,Z17,AA17,AB17,AC17,AD17,AE17,AF17,AG17,AH17,AI17,AJ17),4)</f>
        <v>27</v>
      </c>
      <c r="AP17" s="54">
        <f>LARGE((X17,Y17,Z17,AA17,AB17,AC17,AD17,AE17,AF17,AG17,AH17,AI17,AJ17),5)</f>
        <v>26</v>
      </c>
      <c r="AQ17" s="54">
        <f>LARGE((X17,Y17,Z17,AA17,AB17,AC17,AD17,AE17,AF17,AG17,AH17,AI17,AJ17),6)</f>
        <v>22</v>
      </c>
      <c r="AR17" s="54">
        <f>LARGE((X17,Y17,Z17,AA17,AB17,AC17,AD17,AE17,AF17,AG17,AH17,AI17,AJ17),7)</f>
        <v>21</v>
      </c>
      <c r="AS17" s="54">
        <f>LARGE((X17,Y17,Z17,AA17,AB17,AC17,AD17,AE17,AF17,AG17,AH17,AI17,AJ17),8)</f>
        <v>0</v>
      </c>
      <c r="AT17" s="54">
        <f>LARGE((X17,Y17,Z17,AA17,AB17,AC17,AD17,AE17,AF17,AG17,AH17,AI17,AJ17),9)</f>
        <v>0</v>
      </c>
      <c r="AU17" s="54">
        <f>LARGE((X17,Y17,Z17,AA17,AB17,AC17,AD17,AE17,AF17,AG17,AH17,AI17,AJ17),10)</f>
        <v>0</v>
      </c>
      <c r="AV17" s="37">
        <f t="shared" si="6"/>
        <v>184</v>
      </c>
      <c r="AW17" s="39">
        <f t="shared" si="7"/>
        <v>223.5</v>
      </c>
    </row>
    <row r="18" spans="1:49" ht="15">
      <c r="A18" s="44">
        <v>15</v>
      </c>
      <c r="B18" s="34">
        <v>678</v>
      </c>
      <c r="C18" s="13" t="s">
        <v>93</v>
      </c>
      <c r="D18" s="24" t="s">
        <v>32</v>
      </c>
      <c r="E18" s="3">
        <v>32</v>
      </c>
      <c r="F18" s="2">
        <v>30</v>
      </c>
      <c r="G18" s="1">
        <f t="shared" si="0"/>
        <v>2</v>
      </c>
      <c r="H18" s="4">
        <v>29</v>
      </c>
      <c r="I18" s="4">
        <v>29</v>
      </c>
      <c r="J18" s="13">
        <f t="shared" si="1"/>
        <v>2</v>
      </c>
      <c r="K18" s="3">
        <v>30</v>
      </c>
      <c r="L18" s="2">
        <v>30</v>
      </c>
      <c r="M18" s="1">
        <f t="shared" si="2"/>
        <v>2</v>
      </c>
      <c r="N18" s="28">
        <v>30</v>
      </c>
      <c r="O18" s="27">
        <v>30</v>
      </c>
      <c r="P18" s="13">
        <f t="shared" si="3"/>
        <v>2</v>
      </c>
      <c r="Q18" s="53">
        <f>LARGE(($E18,$F18,$H18,$I18,$K18,$L18,$N18,$O18),1)</f>
        <v>32</v>
      </c>
      <c r="R18" s="54">
        <f>LARGE(($E18,$F18,$H18,$I18,$K18,$L18,$N18,$O18),2)</f>
        <v>30</v>
      </c>
      <c r="S18" s="54">
        <f>LARGE(($E18,$F18,$H18,$I18,$K18,$L18,$N18,$O18),3)</f>
        <v>30</v>
      </c>
      <c r="T18" s="54">
        <f>LARGE(($E18,$F18,$H18,$I18,$K18,$L18,$N18,$O18),4)</f>
        <v>30</v>
      </c>
      <c r="U18" s="54">
        <f>LARGE(($E18,$F18,$H18,$I18,$K18,$L18,$N18,$O18),5)</f>
        <v>30</v>
      </c>
      <c r="V18" s="54">
        <f>LARGE(($E18,$F18,$H18,$I18,$K18,$L18,$N18,$O18),6)</f>
        <v>30</v>
      </c>
      <c r="W18" s="32">
        <f t="shared" si="4"/>
        <v>30.333333333333332</v>
      </c>
      <c r="X18" s="3">
        <v>19</v>
      </c>
      <c r="Y18" s="2">
        <v>23</v>
      </c>
      <c r="Z18" s="59">
        <v>20</v>
      </c>
      <c r="AA18" s="4">
        <v>13</v>
      </c>
      <c r="AB18" s="4">
        <v>15</v>
      </c>
      <c r="AC18" s="4">
        <v>11</v>
      </c>
      <c r="AD18" s="3">
        <v>0</v>
      </c>
      <c r="AE18" s="2">
        <v>0</v>
      </c>
      <c r="AF18" s="2">
        <v>0</v>
      </c>
      <c r="AG18" s="40">
        <v>18</v>
      </c>
      <c r="AH18" s="41">
        <v>18</v>
      </c>
      <c r="AI18" s="41">
        <v>18</v>
      </c>
      <c r="AJ18" s="42">
        <v>19</v>
      </c>
      <c r="AK18" s="38">
        <f t="shared" si="5"/>
        <v>8</v>
      </c>
      <c r="AL18" s="53">
        <f>LARGE((X18,Y18,Z18,AA18,AB18,AC18,AD18,AE18,AF18,AG18,AH18,AI18,AJ18),1)</f>
        <v>23</v>
      </c>
      <c r="AM18" s="54">
        <f>LARGE((X18,Y18,Z18,AA18,AB18,AC18,AD18,AE18,AF18,AG18,AH18,AI18,AJ18),2)</f>
        <v>20</v>
      </c>
      <c r="AN18" s="54">
        <f>LARGE((X18,Y18,Z18,AA18,AB18,AC18,AD18,AE18,AF18,AG18,AH18,AI18,AJ18),3)</f>
        <v>19</v>
      </c>
      <c r="AO18" s="54">
        <f>LARGE((X18,Y18,Z18,AA18,AB18,AC18,AD18,AE18,AF18,AG18,AH18,AI18,AJ18),4)</f>
        <v>19</v>
      </c>
      <c r="AP18" s="54">
        <f>LARGE((X18,Y18,Z18,AA18,AB18,AC18,AD18,AE18,AF18,AG18,AH18,AI18,AJ18),5)</f>
        <v>18</v>
      </c>
      <c r="AQ18" s="54">
        <f>LARGE((X18,Y18,Z18,AA18,AB18,AC18,AD18,AE18,AF18,AG18,AH18,AI18,AJ18),6)</f>
        <v>18</v>
      </c>
      <c r="AR18" s="54">
        <f>LARGE((X18,Y18,Z18,AA18,AB18,AC18,AD18,AE18,AF18,AG18,AH18,AI18,AJ18),7)</f>
        <v>18</v>
      </c>
      <c r="AS18" s="54">
        <f>LARGE((X18,Y18,Z18,AA18,AB18,AC18,AD18,AE18,AF18,AG18,AH18,AI18,AJ18),8)</f>
        <v>15</v>
      </c>
      <c r="AT18" s="54">
        <f>LARGE((X18,Y18,Z18,AA18,AB18,AC18,AD18,AE18,AF18,AG18,AH18,AI18,AJ18),9)</f>
        <v>13</v>
      </c>
      <c r="AU18" s="54">
        <f>LARGE((X18,Y18,Z18,AA18,AB18,AC18,AD18,AE18,AF18,AG18,AH18,AI18,AJ18),10)</f>
        <v>11</v>
      </c>
      <c r="AV18" s="37">
        <f t="shared" si="6"/>
        <v>174</v>
      </c>
      <c r="AW18" s="39">
        <f t="shared" si="7"/>
        <v>212.33333333333331</v>
      </c>
    </row>
    <row r="19" spans="1:49" ht="15">
      <c r="A19" s="44">
        <v>16</v>
      </c>
      <c r="B19" s="34">
        <v>629</v>
      </c>
      <c r="C19" s="13" t="s">
        <v>76</v>
      </c>
      <c r="D19" s="24" t="s">
        <v>29</v>
      </c>
      <c r="E19" s="3">
        <v>23</v>
      </c>
      <c r="F19" s="2">
        <v>30</v>
      </c>
      <c r="G19" s="1">
        <f t="shared" si="0"/>
        <v>2</v>
      </c>
      <c r="H19" s="4">
        <v>28</v>
      </c>
      <c r="I19" s="4">
        <v>28</v>
      </c>
      <c r="J19" s="13">
        <f t="shared" si="1"/>
        <v>2</v>
      </c>
      <c r="K19" s="3">
        <v>29</v>
      </c>
      <c r="L19" s="2">
        <v>25</v>
      </c>
      <c r="M19" s="1">
        <f t="shared" si="2"/>
        <v>2</v>
      </c>
      <c r="N19" s="28">
        <v>27</v>
      </c>
      <c r="O19" s="27">
        <v>26</v>
      </c>
      <c r="P19" s="13">
        <f t="shared" si="3"/>
        <v>2</v>
      </c>
      <c r="Q19" s="53">
        <f>LARGE(($E19,$F19,$H19,$I19,$K19,$L19,$N19,$O19),1)</f>
        <v>30</v>
      </c>
      <c r="R19" s="54">
        <f>LARGE(($E19,$F19,$H19,$I19,$K19,$L19,$N19,$O19),2)</f>
        <v>29</v>
      </c>
      <c r="S19" s="54">
        <f>LARGE(($E19,$F19,$H19,$I19,$K19,$L19,$N19,$O19),3)</f>
        <v>28</v>
      </c>
      <c r="T19" s="54">
        <f>LARGE(($E19,$F19,$H19,$I19,$K19,$L19,$N19,$O19),4)</f>
        <v>28</v>
      </c>
      <c r="U19" s="54">
        <f>LARGE(($E19,$F19,$H19,$I19,$K19,$L19,$N19,$O19),5)</f>
        <v>27</v>
      </c>
      <c r="V19" s="54">
        <f>LARGE(($E19,$F19,$H19,$I19,$K19,$L19,$N19,$O19),6)</f>
        <v>26</v>
      </c>
      <c r="W19" s="32">
        <f t="shared" si="4"/>
        <v>28</v>
      </c>
      <c r="X19" s="3">
        <v>25</v>
      </c>
      <c r="Y19" s="2">
        <v>24</v>
      </c>
      <c r="Z19" s="59">
        <v>25</v>
      </c>
      <c r="AA19" s="4">
        <v>20</v>
      </c>
      <c r="AB19" s="4">
        <v>21</v>
      </c>
      <c r="AC19" s="4">
        <v>21</v>
      </c>
      <c r="AD19" s="3">
        <v>0</v>
      </c>
      <c r="AE19" s="2">
        <v>0</v>
      </c>
      <c r="AF19" s="2">
        <v>0</v>
      </c>
      <c r="AG19" s="40">
        <v>0</v>
      </c>
      <c r="AH19" s="41">
        <v>0</v>
      </c>
      <c r="AI19" s="41">
        <v>0</v>
      </c>
      <c r="AJ19" s="42">
        <v>0</v>
      </c>
      <c r="AK19" s="38">
        <f t="shared" si="5"/>
        <v>8</v>
      </c>
      <c r="AL19" s="53">
        <f>LARGE((X19,Y19,Z19,AA19,AB19,AC19,AD19,AE19,AF19,AG19,AH19,AI19,AJ19),1)</f>
        <v>25</v>
      </c>
      <c r="AM19" s="54">
        <f>LARGE((X19,Y19,Z19,AA19,AB19,AC19,AD19,AE19,AF19,AG19,AH19,AI19,AJ19),2)</f>
        <v>25</v>
      </c>
      <c r="AN19" s="54">
        <f>LARGE((X19,Y19,Z19,AA19,AB19,AC19,AD19,AE19,AF19,AG19,AH19,AI19,AJ19),3)</f>
        <v>24</v>
      </c>
      <c r="AO19" s="54">
        <f>LARGE((X19,Y19,Z19,AA19,AB19,AC19,AD19,AE19,AF19,AG19,AH19,AI19,AJ19),4)</f>
        <v>21</v>
      </c>
      <c r="AP19" s="54">
        <f>LARGE((X19,Y19,Z19,AA19,AB19,AC19,AD19,AE19,AF19,AG19,AH19,AI19,AJ19),5)</f>
        <v>21</v>
      </c>
      <c r="AQ19" s="54">
        <f>LARGE((X19,Y19,Z19,AA19,AB19,AC19,AD19,AE19,AF19,AG19,AH19,AI19,AJ19),6)</f>
        <v>20</v>
      </c>
      <c r="AR19" s="54">
        <f>LARGE((X19,Y19,Z19,AA19,AB19,AC19,AD19,AE19,AF19,AG19,AH19,AI19,AJ19),7)</f>
        <v>0</v>
      </c>
      <c r="AS19" s="54">
        <f>LARGE((X19,Y19,Z19,AA19,AB19,AC19,AD19,AE19,AF19,AG19,AH19,AI19,AJ19),8)</f>
        <v>0</v>
      </c>
      <c r="AT19" s="54">
        <f>LARGE((X19,Y19,Z19,AA19,AB19,AC19,AD19,AE19,AF19,AG19,AH19,AI19,AJ19),9)</f>
        <v>0</v>
      </c>
      <c r="AU19" s="54">
        <f>LARGE((X19,Y19,Z19,AA19,AB19,AC19,AD19,AE19,AF19,AG19,AH19,AI19,AJ19),10)</f>
        <v>0</v>
      </c>
      <c r="AV19" s="37">
        <f t="shared" si="6"/>
        <v>136</v>
      </c>
      <c r="AW19" s="39">
        <f t="shared" si="7"/>
        <v>172</v>
      </c>
    </row>
    <row r="20" spans="1:49" ht="15">
      <c r="A20" s="44">
        <v>17</v>
      </c>
      <c r="B20" s="35">
        <v>660</v>
      </c>
      <c r="C20" s="25" t="s">
        <v>109</v>
      </c>
      <c r="D20" s="24" t="s">
        <v>29</v>
      </c>
      <c r="E20" s="3">
        <v>25</v>
      </c>
      <c r="F20" s="2">
        <v>21</v>
      </c>
      <c r="G20" s="1">
        <f t="shared" si="0"/>
        <v>2</v>
      </c>
      <c r="H20" s="4">
        <v>14</v>
      </c>
      <c r="I20" s="4">
        <v>24</v>
      </c>
      <c r="J20" s="13">
        <f t="shared" si="1"/>
        <v>2</v>
      </c>
      <c r="K20" s="3">
        <v>22</v>
      </c>
      <c r="L20" s="2">
        <v>23</v>
      </c>
      <c r="M20" s="1">
        <f t="shared" si="2"/>
        <v>2</v>
      </c>
      <c r="N20" s="28">
        <v>0</v>
      </c>
      <c r="O20" s="27">
        <v>0</v>
      </c>
      <c r="P20" s="13">
        <f t="shared" si="3"/>
        <v>0</v>
      </c>
      <c r="Q20" s="53">
        <f>LARGE(($E20,$F20,$H20,$I20,$K20,$L20,$N20,$O20),1)</f>
        <v>25</v>
      </c>
      <c r="R20" s="54">
        <f>LARGE(($E20,$F20,$H20,$I20,$K20,$L20,$N20,$O20),2)</f>
        <v>24</v>
      </c>
      <c r="S20" s="54">
        <f>LARGE(($E20,$F20,$H20,$I20,$K20,$L20,$N20,$O20),3)</f>
        <v>23</v>
      </c>
      <c r="T20" s="54">
        <f>LARGE(($E20,$F20,$H20,$I20,$K20,$L20,$N20,$O20),4)</f>
        <v>22</v>
      </c>
      <c r="U20" s="54">
        <f>LARGE(($E20,$F20,$H20,$I20,$K20,$L20,$N20,$O20),5)</f>
        <v>21</v>
      </c>
      <c r="V20" s="54">
        <f>LARGE(($E20,$F20,$H20,$I20,$K20,$L20,$N20,$O20),6)</f>
        <v>14</v>
      </c>
      <c r="W20" s="32">
        <f t="shared" si="4"/>
        <v>21.5</v>
      </c>
      <c r="X20" s="3">
        <v>28</v>
      </c>
      <c r="Y20" s="2">
        <v>26</v>
      </c>
      <c r="Z20" s="59">
        <v>22</v>
      </c>
      <c r="AA20" s="4">
        <v>17</v>
      </c>
      <c r="AB20" s="4">
        <v>18</v>
      </c>
      <c r="AC20" s="4">
        <v>11</v>
      </c>
      <c r="AD20" s="3">
        <v>0</v>
      </c>
      <c r="AE20" s="2">
        <v>0</v>
      </c>
      <c r="AF20" s="2">
        <v>0</v>
      </c>
      <c r="AG20" s="40">
        <v>0</v>
      </c>
      <c r="AH20" s="41">
        <v>0</v>
      </c>
      <c r="AI20" s="41">
        <v>0</v>
      </c>
      <c r="AJ20" s="42">
        <v>0</v>
      </c>
      <c r="AK20" s="38">
        <f t="shared" si="5"/>
        <v>6</v>
      </c>
      <c r="AL20" s="53">
        <f>LARGE((X20,Y20,Z20,AA20,AB20,AC20,AD20,AE20,AF20,AG20,AH20,AI20,AJ20),1)</f>
        <v>28</v>
      </c>
      <c r="AM20" s="54">
        <f>LARGE((X20,Y20,Z20,AA20,AB20,AC20,AD20,AE20,AF20,AG20,AH20,AI20,AJ20),2)</f>
        <v>26</v>
      </c>
      <c r="AN20" s="54">
        <f>LARGE((X20,Y20,Z20,AA20,AB20,AC20,AD20,AE20,AF20,AG20,AH20,AI20,AJ20),3)</f>
        <v>22</v>
      </c>
      <c r="AO20" s="54">
        <f>LARGE((X20,Y20,Z20,AA20,AB20,AC20,AD20,AE20,AF20,AG20,AH20,AI20,AJ20),4)</f>
        <v>18</v>
      </c>
      <c r="AP20" s="54">
        <f>LARGE((X20,Y20,Z20,AA20,AB20,AC20,AD20,AE20,AF20,AG20,AH20,AI20,AJ20),5)</f>
        <v>17</v>
      </c>
      <c r="AQ20" s="54">
        <f>LARGE((X20,Y20,Z20,AA20,AB20,AC20,AD20,AE20,AF20,AG20,AH20,AI20,AJ20),6)</f>
        <v>11</v>
      </c>
      <c r="AR20" s="54">
        <f>LARGE((X20,Y20,Z20,AA20,AB20,AC20,AD20,AE20,AF20,AG20,AH20,AI20,AJ20),7)</f>
        <v>0</v>
      </c>
      <c r="AS20" s="54">
        <f>LARGE((X20,Y20,Z20,AA20,AB20,AC20,AD20,AE20,AF20,AG20,AH20,AI20,AJ20),8)</f>
        <v>0</v>
      </c>
      <c r="AT20" s="54">
        <f>LARGE((X20,Y20,Z20,AA20,AB20,AC20,AD20,AE20,AF20,AG20,AH20,AI20,AJ20),9)</f>
        <v>0</v>
      </c>
      <c r="AU20" s="54">
        <f>LARGE((X20,Y20,Z20,AA20,AB20,AC20,AD20,AE20,AF20,AG20,AH20,AI20,AJ20),10)</f>
        <v>0</v>
      </c>
      <c r="AV20" s="37">
        <f t="shared" si="6"/>
        <v>122</v>
      </c>
      <c r="AW20" s="39">
        <f t="shared" si="7"/>
        <v>149.5</v>
      </c>
    </row>
    <row r="21" spans="1:49" ht="15">
      <c r="A21" s="44">
        <v>18</v>
      </c>
      <c r="B21" s="34">
        <v>644</v>
      </c>
      <c r="C21" s="13" t="s">
        <v>77</v>
      </c>
      <c r="D21" s="24" t="s">
        <v>29</v>
      </c>
      <c r="E21" s="3">
        <v>24</v>
      </c>
      <c r="F21" s="2">
        <v>23</v>
      </c>
      <c r="G21" s="1">
        <f t="shared" si="0"/>
        <v>2</v>
      </c>
      <c r="H21" s="4">
        <v>0</v>
      </c>
      <c r="I21" s="4">
        <v>0</v>
      </c>
      <c r="J21" s="13">
        <f t="shared" si="1"/>
        <v>0</v>
      </c>
      <c r="K21" s="3">
        <v>0</v>
      </c>
      <c r="L21" s="2">
        <v>0</v>
      </c>
      <c r="M21" s="1">
        <f t="shared" si="2"/>
        <v>0</v>
      </c>
      <c r="N21" s="28">
        <v>0</v>
      </c>
      <c r="O21" s="27">
        <v>0</v>
      </c>
      <c r="P21" s="13">
        <f t="shared" si="3"/>
        <v>0</v>
      </c>
      <c r="Q21" s="53">
        <f>LARGE(($E21,$F21,$H21,$I21,$K21,$L21,$N21,$O21),1)</f>
        <v>24</v>
      </c>
      <c r="R21" s="54">
        <f>LARGE(($E21,$F21,$H21,$I21,$K21,$L21,$N21,$O21),2)</f>
        <v>23</v>
      </c>
      <c r="S21" s="54">
        <f>LARGE(($E21,$F21,$H21,$I21,$K21,$L21,$N21,$O21),3)</f>
        <v>0</v>
      </c>
      <c r="T21" s="54">
        <f>LARGE(($E21,$F21,$H21,$I21,$K21,$L21,$N21,$O21),4)</f>
        <v>0</v>
      </c>
      <c r="U21" s="54">
        <f>LARGE(($E21,$F21,$H21,$I21,$K21,$L21,$N21,$O21),5)</f>
        <v>0</v>
      </c>
      <c r="V21" s="54">
        <f>LARGE(($E21,$F21,$H21,$I21,$K21,$L21,$N21,$O21),6)</f>
        <v>0</v>
      </c>
      <c r="W21" s="32">
        <f t="shared" si="4"/>
        <v>7.833333333333333</v>
      </c>
      <c r="X21" s="3">
        <v>18</v>
      </c>
      <c r="Y21" s="2">
        <v>27</v>
      </c>
      <c r="Z21" s="59">
        <v>21</v>
      </c>
      <c r="AA21" s="4">
        <v>15</v>
      </c>
      <c r="AB21" s="4">
        <v>14</v>
      </c>
      <c r="AC21" s="4">
        <v>16</v>
      </c>
      <c r="AD21" s="3">
        <v>0</v>
      </c>
      <c r="AE21" s="2">
        <v>0</v>
      </c>
      <c r="AF21" s="2">
        <v>0</v>
      </c>
      <c r="AG21" s="40">
        <v>0</v>
      </c>
      <c r="AH21" s="41">
        <v>0</v>
      </c>
      <c r="AI21" s="41">
        <v>0</v>
      </c>
      <c r="AJ21" s="42">
        <v>0</v>
      </c>
      <c r="AK21" s="38">
        <f t="shared" si="5"/>
        <v>2</v>
      </c>
      <c r="AL21" s="53">
        <f>LARGE((X21,Y21,Z21,AA21,AB21,AC21,AD21,AE21,AF21,AG21,AH21,AI21,AJ21),1)</f>
        <v>27</v>
      </c>
      <c r="AM21" s="54">
        <f>LARGE((X21,Y21,Z21,AA21,AB21,AC21,AD21,AE21,AF21,AG21,AH21,AI21,AJ21),2)</f>
        <v>21</v>
      </c>
      <c r="AN21" s="54">
        <f>LARGE((X21,Y21,Z21,AA21,AB21,AC21,AD21,AE21,AF21,AG21,AH21,AI21,AJ21),3)</f>
        <v>18</v>
      </c>
      <c r="AO21" s="54">
        <f>LARGE((X21,Y21,Z21,AA21,AB21,AC21,AD21,AE21,AF21,AG21,AH21,AI21,AJ21),4)</f>
        <v>16</v>
      </c>
      <c r="AP21" s="54">
        <f>LARGE((X21,Y21,Z21,AA21,AB21,AC21,AD21,AE21,AF21,AG21,AH21,AI21,AJ21),5)</f>
        <v>15</v>
      </c>
      <c r="AQ21" s="54">
        <f>LARGE((X21,Y21,Z21,AA21,AB21,AC21,AD21,AE21,AF21,AG21,AH21,AI21,AJ21),6)</f>
        <v>14</v>
      </c>
      <c r="AR21" s="54">
        <f>LARGE((X21,Y21,Z21,AA21,AB21,AC21,AD21,AE21,AF21,AG21,AH21,AI21,AJ21),7)</f>
        <v>0</v>
      </c>
      <c r="AS21" s="54">
        <f>LARGE((X21,Y21,Z21,AA21,AB21,AC21,AD21,AE21,AF21,AG21,AH21,AI21,AJ21),8)</f>
        <v>0</v>
      </c>
      <c r="AT21" s="54">
        <f>LARGE((X21,Y21,Z21,AA21,AB21,AC21,AD21,AE21,AF21,AG21,AH21,AI21,AJ21),9)</f>
        <v>0</v>
      </c>
      <c r="AU21" s="54">
        <f>LARGE((X21,Y21,Z21,AA21,AB21,AC21,AD21,AE21,AF21,AG21,AH21,AI21,AJ21),10)</f>
        <v>0</v>
      </c>
      <c r="AV21" s="37">
        <f t="shared" si="6"/>
        <v>111</v>
      </c>
      <c r="AW21" s="39">
        <f t="shared" si="7"/>
        <v>120.83333333333333</v>
      </c>
    </row>
    <row r="22" spans="1:49" ht="15">
      <c r="A22" s="44">
        <v>19</v>
      </c>
      <c r="B22" s="34">
        <v>641</v>
      </c>
      <c r="C22" s="25" t="s">
        <v>133</v>
      </c>
      <c r="D22" s="6" t="s">
        <v>23</v>
      </c>
      <c r="E22" s="3">
        <v>26</v>
      </c>
      <c r="F22" s="2">
        <v>26</v>
      </c>
      <c r="G22" s="1">
        <f t="shared" si="0"/>
        <v>2</v>
      </c>
      <c r="H22" s="4">
        <v>27</v>
      </c>
      <c r="I22" s="4">
        <v>27</v>
      </c>
      <c r="J22" s="13">
        <f t="shared" si="1"/>
        <v>2</v>
      </c>
      <c r="K22" s="3">
        <v>0</v>
      </c>
      <c r="L22" s="2">
        <v>0</v>
      </c>
      <c r="M22" s="1">
        <f t="shared" si="2"/>
        <v>0</v>
      </c>
      <c r="N22" s="28">
        <v>28</v>
      </c>
      <c r="O22" s="27">
        <v>26</v>
      </c>
      <c r="P22" s="13">
        <f t="shared" si="3"/>
        <v>2</v>
      </c>
      <c r="Q22" s="53">
        <f>LARGE(($E22,$F22,$H22,$I22,$K22,$L22,$N22,$O22),1)</f>
        <v>28</v>
      </c>
      <c r="R22" s="54">
        <f>LARGE(($E22,$F22,$H22,$I22,$K22,$L22,$N22,$O22),2)</f>
        <v>27</v>
      </c>
      <c r="S22" s="54">
        <f>LARGE(($E22,$F22,$H22,$I22,$K22,$L22,$N22,$O22),3)</f>
        <v>27</v>
      </c>
      <c r="T22" s="54">
        <f>LARGE(($E22,$F22,$H22,$I22,$K22,$L22,$N22,$O22),4)</f>
        <v>26</v>
      </c>
      <c r="U22" s="54">
        <f>LARGE(($E22,$F22,$H22,$I22,$K22,$L22,$N22,$O22),5)</f>
        <v>26</v>
      </c>
      <c r="V22" s="54">
        <f>LARGE(($E22,$F22,$H22,$I22,$K22,$L22,$N22,$O22),6)</f>
        <v>26</v>
      </c>
      <c r="W22" s="32">
        <f t="shared" si="4"/>
        <v>26.666666666666668</v>
      </c>
      <c r="X22" s="3">
        <v>0</v>
      </c>
      <c r="Y22" s="2">
        <v>0</v>
      </c>
      <c r="Z22" s="59">
        <v>0</v>
      </c>
      <c r="AA22" s="4">
        <v>0</v>
      </c>
      <c r="AB22" s="4">
        <v>0</v>
      </c>
      <c r="AC22" s="4">
        <v>0</v>
      </c>
      <c r="AD22" s="3">
        <v>24</v>
      </c>
      <c r="AE22" s="2">
        <v>22</v>
      </c>
      <c r="AF22" s="2">
        <v>20</v>
      </c>
      <c r="AG22" s="40">
        <v>0</v>
      </c>
      <c r="AH22" s="41">
        <v>0</v>
      </c>
      <c r="AI22" s="41">
        <v>0</v>
      </c>
      <c r="AJ22" s="42">
        <v>0</v>
      </c>
      <c r="AK22" s="38">
        <f t="shared" si="5"/>
        <v>6</v>
      </c>
      <c r="AL22" s="53">
        <f>LARGE((X22,Y22,Z22,AA22,AB22,AC22,AD22,AE22,AF22,AG22,AH22,AI22,AJ22),1)</f>
        <v>24</v>
      </c>
      <c r="AM22" s="54">
        <f>LARGE((X22,Y22,Z22,AA22,AB22,AC22,AD22,AE22,AF22,AG22,AH22,AI22,AJ22),2)</f>
        <v>22</v>
      </c>
      <c r="AN22" s="54">
        <f>LARGE((X22,Y22,Z22,AA22,AB22,AC22,AD22,AE22,AF22,AG22,AH22,AI22,AJ22),3)</f>
        <v>20</v>
      </c>
      <c r="AO22" s="54">
        <f>LARGE((X22,Y22,Z22,AA22,AB22,AC22,AD22,AE22,AF22,AG22,AH22,AI22,AJ22),4)</f>
        <v>0</v>
      </c>
      <c r="AP22" s="54">
        <f>LARGE((X22,Y22,Z22,AA22,AB22,AC22,AD22,AE22,AF22,AG22,AH22,AI22,AJ22),5)</f>
        <v>0</v>
      </c>
      <c r="AQ22" s="54">
        <f>LARGE((X22,Y22,Z22,AA22,AB22,AC22,AD22,AE22,AF22,AG22,AH22,AI22,AJ22),6)</f>
        <v>0</v>
      </c>
      <c r="AR22" s="54">
        <f>LARGE((X22,Y22,Z22,AA22,AB22,AC22,AD22,AE22,AF22,AG22,AH22,AI22,AJ22),7)</f>
        <v>0</v>
      </c>
      <c r="AS22" s="54">
        <f>LARGE((X22,Y22,Z22,AA22,AB22,AC22,AD22,AE22,AF22,AG22,AH22,AI22,AJ22),8)</f>
        <v>0</v>
      </c>
      <c r="AT22" s="54">
        <f>LARGE((X22,Y22,Z22,AA22,AB22,AC22,AD22,AE22,AF22,AG22,AH22,AI22,AJ22),9)</f>
        <v>0</v>
      </c>
      <c r="AU22" s="54">
        <f>LARGE((X22,Y22,Z22,AA22,AB22,AC22,AD22,AE22,AF22,AG22,AH22,AI22,AJ22),10)</f>
        <v>0</v>
      </c>
      <c r="AV22" s="37">
        <f t="shared" si="6"/>
        <v>66</v>
      </c>
      <c r="AW22" s="39">
        <f t="shared" si="7"/>
        <v>98.66666666666667</v>
      </c>
    </row>
    <row r="23" spans="1:49" ht="15">
      <c r="A23" s="44">
        <v>20</v>
      </c>
      <c r="B23" s="35">
        <v>677</v>
      </c>
      <c r="C23" s="25" t="s">
        <v>94</v>
      </c>
      <c r="D23" s="6" t="s">
        <v>32</v>
      </c>
      <c r="E23" s="3">
        <v>29</v>
      </c>
      <c r="F23" s="2">
        <v>28</v>
      </c>
      <c r="G23" s="1">
        <f t="shared" si="0"/>
        <v>2</v>
      </c>
      <c r="H23" s="4">
        <v>30</v>
      </c>
      <c r="I23" s="4">
        <v>30</v>
      </c>
      <c r="J23" s="13">
        <f t="shared" si="1"/>
        <v>2</v>
      </c>
      <c r="K23" s="3">
        <v>29</v>
      </c>
      <c r="L23" s="2">
        <v>29</v>
      </c>
      <c r="M23" s="1">
        <f t="shared" si="2"/>
        <v>2</v>
      </c>
      <c r="N23" s="28">
        <v>29</v>
      </c>
      <c r="O23" s="27">
        <v>29</v>
      </c>
      <c r="P23" s="13">
        <f t="shared" si="3"/>
        <v>2</v>
      </c>
      <c r="Q23" s="53">
        <f>LARGE(($E23,$F23,$H23,$I23,$K23,$L23,$N23,$O23),1)</f>
        <v>30</v>
      </c>
      <c r="R23" s="54">
        <f>LARGE(($E23,$F23,$H23,$I23,$K23,$L23,$N23,$O23),2)</f>
        <v>30</v>
      </c>
      <c r="S23" s="54">
        <f>LARGE(($E23,$F23,$H23,$I23,$K23,$L23,$N23,$O23),3)</f>
        <v>29</v>
      </c>
      <c r="T23" s="54">
        <f>LARGE(($E23,$F23,$H23,$I23,$K23,$L23,$N23,$O23),4)</f>
        <v>29</v>
      </c>
      <c r="U23" s="54">
        <f>LARGE(($E23,$F23,$H23,$I23,$K23,$L23,$N23,$O23),5)</f>
        <v>29</v>
      </c>
      <c r="V23" s="54">
        <f>LARGE(($E23,$F23,$H23,$I23,$K23,$L23,$N23,$O23),6)</f>
        <v>29</v>
      </c>
      <c r="W23" s="32">
        <f t="shared" si="4"/>
        <v>29.333333333333332</v>
      </c>
      <c r="X23" s="3">
        <v>20</v>
      </c>
      <c r="Y23" s="2">
        <v>22</v>
      </c>
      <c r="Z23" s="59">
        <v>18</v>
      </c>
      <c r="AA23" s="4">
        <v>0</v>
      </c>
      <c r="AB23" s="4">
        <v>0</v>
      </c>
      <c r="AC23" s="4">
        <v>0</v>
      </c>
      <c r="AD23" s="3">
        <v>0</v>
      </c>
      <c r="AE23" s="2">
        <v>0</v>
      </c>
      <c r="AF23" s="2">
        <v>0</v>
      </c>
      <c r="AG23" s="40">
        <v>0</v>
      </c>
      <c r="AH23" s="41">
        <v>0</v>
      </c>
      <c r="AI23" s="41">
        <v>0</v>
      </c>
      <c r="AJ23" s="42">
        <v>0</v>
      </c>
      <c r="AK23" s="38">
        <f t="shared" si="5"/>
        <v>8</v>
      </c>
      <c r="AL23" s="53">
        <f>LARGE((X23,Y23,Z23,AA23,AB23,AC23,AD23,AE23,AF23,AG23,AH23,AI23,AJ23),1)</f>
        <v>22</v>
      </c>
      <c r="AM23" s="54">
        <f>LARGE((X23,Y23,Z23,AA23,AB23,AC23,AD23,AE23,AF23,AG23,AH23,AI23,AJ23),2)</f>
        <v>20</v>
      </c>
      <c r="AN23" s="54">
        <f>LARGE((X23,Y23,Z23,AA23,AB23,AC23,AD23,AE23,AF23,AG23,AH23,AI23,AJ23),3)</f>
        <v>18</v>
      </c>
      <c r="AO23" s="54">
        <f>LARGE((X23,Y23,Z23,AA23,AB23,AC23,AD23,AE23,AF23,AG23,AH23,AI23,AJ23),4)</f>
        <v>0</v>
      </c>
      <c r="AP23" s="54">
        <f>LARGE((X23,Y23,Z23,AA23,AB23,AC23,AD23,AE23,AF23,AG23,AH23,AI23,AJ23),5)</f>
        <v>0</v>
      </c>
      <c r="AQ23" s="54">
        <f>LARGE((X23,Y23,Z23,AA23,AB23,AC23,AD23,AE23,AF23,AG23,AH23,AI23,AJ23),6)</f>
        <v>0</v>
      </c>
      <c r="AR23" s="54">
        <f>LARGE((X23,Y23,Z23,AA23,AB23,AC23,AD23,AE23,AF23,AG23,AH23,AI23,AJ23),7)</f>
        <v>0</v>
      </c>
      <c r="AS23" s="54">
        <f>LARGE((X23,Y23,Z23,AA23,AB23,AC23,AD23,AE23,AF23,AG23,AH23,AI23,AJ23),8)</f>
        <v>0</v>
      </c>
      <c r="AT23" s="54">
        <f>LARGE((X23,Y23,Z23,AA23,AB23,AC23,AD23,AE23,AF23,AG23,AH23,AI23,AJ23),9)</f>
        <v>0</v>
      </c>
      <c r="AU23" s="54">
        <f>LARGE((X23,Y23,Z23,AA23,AB23,AC23,AD23,AE23,AF23,AG23,AH23,AI23,AJ23),10)</f>
        <v>0</v>
      </c>
      <c r="AV23" s="37">
        <f t="shared" si="6"/>
        <v>60</v>
      </c>
      <c r="AW23" s="39">
        <f t="shared" si="7"/>
        <v>97.33333333333333</v>
      </c>
    </row>
    <row r="24" spans="1:49" ht="15">
      <c r="A24" s="44">
        <v>21</v>
      </c>
      <c r="B24" s="34">
        <v>650</v>
      </c>
      <c r="C24" s="13" t="s">
        <v>134</v>
      </c>
      <c r="D24" s="6" t="s">
        <v>23</v>
      </c>
      <c r="E24" s="3">
        <v>25</v>
      </c>
      <c r="F24" s="2">
        <v>25</v>
      </c>
      <c r="G24" s="1">
        <f t="shared" si="0"/>
        <v>2</v>
      </c>
      <c r="H24" s="4">
        <v>24</v>
      </c>
      <c r="I24" s="4">
        <v>26</v>
      </c>
      <c r="J24" s="13">
        <f t="shared" si="1"/>
        <v>2</v>
      </c>
      <c r="K24" s="3">
        <v>25</v>
      </c>
      <c r="L24" s="2">
        <v>26</v>
      </c>
      <c r="M24" s="1">
        <f t="shared" si="2"/>
        <v>2</v>
      </c>
      <c r="N24" s="28">
        <v>27</v>
      </c>
      <c r="O24" s="27">
        <v>27</v>
      </c>
      <c r="P24" s="13">
        <f t="shared" si="3"/>
        <v>2</v>
      </c>
      <c r="Q24" s="53">
        <f>LARGE(($E24,$F24,$H24,$I24,$K24,$L24,$N24,$O24),1)</f>
        <v>27</v>
      </c>
      <c r="R24" s="54">
        <f>LARGE(($E24,$F24,$H24,$I24,$K24,$L24,$N24,$O24),2)</f>
        <v>27</v>
      </c>
      <c r="S24" s="54">
        <f>LARGE(($E24,$F24,$H24,$I24,$K24,$L24,$N24,$O24),3)</f>
        <v>26</v>
      </c>
      <c r="T24" s="54">
        <f>LARGE(($E24,$F24,$H24,$I24,$K24,$L24,$N24,$O24),4)</f>
        <v>26</v>
      </c>
      <c r="U24" s="54">
        <f>LARGE(($E24,$F24,$H24,$I24,$K24,$L24,$N24,$O24),5)</f>
        <v>25</v>
      </c>
      <c r="V24" s="54">
        <f>LARGE(($E24,$F24,$H24,$I24,$K24,$L24,$N24,$O24),6)</f>
        <v>25</v>
      </c>
      <c r="W24" s="32">
        <f t="shared" si="4"/>
        <v>26</v>
      </c>
      <c r="X24" s="3">
        <v>0</v>
      </c>
      <c r="Y24" s="2">
        <v>0</v>
      </c>
      <c r="Z24" s="59">
        <v>0</v>
      </c>
      <c r="AA24" s="4">
        <v>0</v>
      </c>
      <c r="AB24" s="4">
        <v>0</v>
      </c>
      <c r="AC24" s="4">
        <v>0</v>
      </c>
      <c r="AD24" s="3">
        <v>21</v>
      </c>
      <c r="AE24" s="2">
        <v>19</v>
      </c>
      <c r="AF24" s="2">
        <v>22</v>
      </c>
      <c r="AG24" s="40">
        <v>0</v>
      </c>
      <c r="AH24" s="41">
        <v>0</v>
      </c>
      <c r="AI24" s="41">
        <v>0</v>
      </c>
      <c r="AJ24" s="42">
        <v>0</v>
      </c>
      <c r="AK24" s="38">
        <f t="shared" si="5"/>
        <v>8</v>
      </c>
      <c r="AL24" s="53">
        <f>LARGE((X24,Y24,Z24,AA24,AB24,AC24,AD24,AE24,AF24,AG24,AH24,AI24,AJ24),1)</f>
        <v>22</v>
      </c>
      <c r="AM24" s="54">
        <f>LARGE((X24,Y24,Z24,AA24,AB24,AC24,AD24,AE24,AF24,AG24,AH24,AI24,AJ24),2)</f>
        <v>21</v>
      </c>
      <c r="AN24" s="54">
        <f>LARGE((X24,Y24,Z24,AA24,AB24,AC24,AD24,AE24,AF24,AG24,AH24,AI24,AJ24),3)</f>
        <v>19</v>
      </c>
      <c r="AO24" s="54">
        <f>LARGE((X24,Y24,Z24,AA24,AB24,AC24,AD24,AE24,AF24,AG24,AH24,AI24,AJ24),4)</f>
        <v>0</v>
      </c>
      <c r="AP24" s="54">
        <f>LARGE((X24,Y24,Z24,AA24,AB24,AC24,AD24,AE24,AF24,AG24,AH24,AI24,AJ24),5)</f>
        <v>0</v>
      </c>
      <c r="AQ24" s="54">
        <f>LARGE((X24,Y24,Z24,AA24,AB24,AC24,AD24,AE24,AF24,AG24,AH24,AI24,AJ24),6)</f>
        <v>0</v>
      </c>
      <c r="AR24" s="54">
        <f>LARGE((X24,Y24,Z24,AA24,AB24,AC24,AD24,AE24,AF24,AG24,AH24,AI24,AJ24),7)</f>
        <v>0</v>
      </c>
      <c r="AS24" s="54">
        <f>LARGE((X24,Y24,Z24,AA24,AB24,AC24,AD24,AE24,AF24,AG24,AH24,AI24,AJ24),8)</f>
        <v>0</v>
      </c>
      <c r="AT24" s="54">
        <f>LARGE((X24,Y24,Z24,AA24,AB24,AC24,AD24,AE24,AF24,AG24,AH24,AI24,AJ24),9)</f>
        <v>0</v>
      </c>
      <c r="AU24" s="54">
        <f>LARGE((X24,Y24,Z24,AA24,AB24,AC24,AD24,AE24,AF24,AG24,AH24,AI24,AJ24),10)</f>
        <v>0</v>
      </c>
      <c r="AV24" s="37">
        <f t="shared" si="6"/>
        <v>62</v>
      </c>
      <c r="AW24" s="39">
        <f t="shared" si="7"/>
        <v>96</v>
      </c>
    </row>
    <row r="25" spans="1:49" ht="15">
      <c r="A25" s="44">
        <v>22</v>
      </c>
      <c r="B25" s="34">
        <v>683</v>
      </c>
      <c r="C25" s="13" t="s">
        <v>130</v>
      </c>
      <c r="D25" s="6" t="s">
        <v>23</v>
      </c>
      <c r="E25" s="3">
        <v>30</v>
      </c>
      <c r="F25" s="2">
        <v>30</v>
      </c>
      <c r="G25" s="1">
        <f t="shared" si="0"/>
        <v>2</v>
      </c>
      <c r="H25" s="4">
        <v>30</v>
      </c>
      <c r="I25" s="4">
        <v>24</v>
      </c>
      <c r="J25" s="13">
        <f t="shared" si="1"/>
        <v>2</v>
      </c>
      <c r="K25" s="3">
        <v>24</v>
      </c>
      <c r="L25" s="2">
        <v>30</v>
      </c>
      <c r="M25" s="1">
        <f t="shared" si="2"/>
        <v>2</v>
      </c>
      <c r="N25" s="28">
        <v>22</v>
      </c>
      <c r="O25" s="27">
        <v>29</v>
      </c>
      <c r="P25" s="13">
        <f t="shared" si="3"/>
        <v>2</v>
      </c>
      <c r="Q25" s="53">
        <f>LARGE(($E25,$F25,$H25,$I25,$K25,$L25,$N25,$O25),1)</f>
        <v>30</v>
      </c>
      <c r="R25" s="54">
        <f>LARGE(($E25,$F25,$H25,$I25,$K25,$L25,$N25,$O25),2)</f>
        <v>30</v>
      </c>
      <c r="S25" s="54">
        <f>LARGE(($E25,$F25,$H25,$I25,$K25,$L25,$N25,$O25),3)</f>
        <v>30</v>
      </c>
      <c r="T25" s="54">
        <f>LARGE(($E25,$F25,$H25,$I25,$K25,$L25,$N25,$O25),4)</f>
        <v>30</v>
      </c>
      <c r="U25" s="54">
        <f>LARGE(($E25,$F25,$H25,$I25,$K25,$L25,$N25,$O25),5)</f>
        <v>29</v>
      </c>
      <c r="V25" s="54">
        <f>LARGE(($E25,$F25,$H25,$I25,$K25,$L25,$N25,$O25),6)</f>
        <v>24</v>
      </c>
      <c r="W25" s="32">
        <f t="shared" si="4"/>
        <v>28.833333333333332</v>
      </c>
      <c r="X25" s="3">
        <v>0</v>
      </c>
      <c r="Y25" s="2">
        <v>0</v>
      </c>
      <c r="Z25" s="59">
        <v>0</v>
      </c>
      <c r="AA25" s="4">
        <v>0</v>
      </c>
      <c r="AB25" s="4">
        <v>0</v>
      </c>
      <c r="AC25" s="4">
        <v>0</v>
      </c>
      <c r="AD25" s="3">
        <v>20</v>
      </c>
      <c r="AE25" s="2">
        <v>25</v>
      </c>
      <c r="AF25" s="2">
        <v>13</v>
      </c>
      <c r="AG25" s="40">
        <v>0</v>
      </c>
      <c r="AH25" s="41">
        <v>0</v>
      </c>
      <c r="AI25" s="41">
        <v>0</v>
      </c>
      <c r="AJ25" s="42">
        <v>0</v>
      </c>
      <c r="AK25" s="38">
        <f t="shared" si="5"/>
        <v>8</v>
      </c>
      <c r="AL25" s="53">
        <f>LARGE((X25,Y25,Z25,AA25,AB25,AC25,AD25,AE25,AF25,AG25,AH25,AI25,AJ25),1)</f>
        <v>25</v>
      </c>
      <c r="AM25" s="54">
        <f>LARGE((X25,Y25,Z25,AA25,AB25,AC25,AD25,AE25,AF25,AG25,AH25,AI25,AJ25),2)</f>
        <v>20</v>
      </c>
      <c r="AN25" s="54">
        <f>LARGE((X25,Y25,Z25,AA25,AB25,AC25,AD25,AE25,AF25,AG25,AH25,AI25,AJ25),3)</f>
        <v>13</v>
      </c>
      <c r="AO25" s="54">
        <f>LARGE((X25,Y25,Z25,AA25,AB25,AC25,AD25,AE25,AF25,AG25,AH25,AI25,AJ25),4)</f>
        <v>0</v>
      </c>
      <c r="AP25" s="54">
        <f>LARGE((X25,Y25,Z25,AA25,AB25,AC25,AD25,AE25,AF25,AG25,AH25,AI25,AJ25),5)</f>
        <v>0</v>
      </c>
      <c r="AQ25" s="54">
        <f>LARGE((X25,Y25,Z25,AA25,AB25,AC25,AD25,AE25,AF25,AG25,AH25,AI25,AJ25),6)</f>
        <v>0</v>
      </c>
      <c r="AR25" s="54">
        <f>LARGE((X25,Y25,Z25,AA25,AB25,AC25,AD25,AE25,AF25,AG25,AH25,AI25,AJ25),7)</f>
        <v>0</v>
      </c>
      <c r="AS25" s="54">
        <f>LARGE((X25,Y25,Z25,AA25,AB25,AC25,AD25,AE25,AF25,AG25,AH25,AI25,AJ25),8)</f>
        <v>0</v>
      </c>
      <c r="AT25" s="54">
        <f>LARGE((X25,Y25,Z25,AA25,AB25,AC25,AD25,AE25,AF25,AG25,AH25,AI25,AJ25),9)</f>
        <v>0</v>
      </c>
      <c r="AU25" s="54">
        <f>LARGE((X25,Y25,Z25,AA25,AB25,AC25,AD25,AE25,AF25,AG25,AH25,AI25,AJ25),10)</f>
        <v>0</v>
      </c>
      <c r="AV25" s="37">
        <f t="shared" si="6"/>
        <v>58</v>
      </c>
      <c r="AW25" s="39">
        <f t="shared" si="7"/>
        <v>94.83333333333333</v>
      </c>
    </row>
    <row r="26" spans="1:49" ht="15">
      <c r="A26" s="44">
        <v>23</v>
      </c>
      <c r="B26" s="34">
        <v>671</v>
      </c>
      <c r="C26" s="25" t="s">
        <v>75</v>
      </c>
      <c r="D26" s="6" t="s">
        <v>29</v>
      </c>
      <c r="E26" s="3">
        <v>0</v>
      </c>
      <c r="F26" s="2">
        <v>0</v>
      </c>
      <c r="G26" s="1">
        <f t="shared" si="0"/>
        <v>0</v>
      </c>
      <c r="H26" s="4" t="s">
        <v>204</v>
      </c>
      <c r="I26" s="4">
        <v>0</v>
      </c>
      <c r="J26" s="13">
        <f t="shared" si="1"/>
        <v>1</v>
      </c>
      <c r="K26" s="3">
        <v>24</v>
      </c>
      <c r="L26" s="2">
        <v>26</v>
      </c>
      <c r="M26" s="1">
        <f t="shared" si="2"/>
        <v>2</v>
      </c>
      <c r="N26" s="28">
        <v>0</v>
      </c>
      <c r="O26" s="27">
        <v>0</v>
      </c>
      <c r="P26" s="13">
        <f t="shared" si="3"/>
        <v>0</v>
      </c>
      <c r="Q26" s="53">
        <f>LARGE(($E26,$F26,$H26,$I26,$K26,$L26,$N26,$O26),1)</f>
        <v>26</v>
      </c>
      <c r="R26" s="54">
        <f>LARGE(($E26,$F26,$H26,$I26,$K26,$L26,$N26,$O26),2)</f>
        <v>24</v>
      </c>
      <c r="S26" s="54">
        <f>LARGE(($E26,$F26,$H26,$I26,$K26,$L26,$N26,$O26),3)</f>
        <v>0</v>
      </c>
      <c r="T26" s="54">
        <f>LARGE(($E26,$F26,$H26,$I26,$K26,$L26,$N26,$O26),4)</f>
        <v>0</v>
      </c>
      <c r="U26" s="54">
        <f>LARGE(($E26,$F26,$H26,$I26,$K26,$L26,$N26,$O26),5)</f>
        <v>0</v>
      </c>
      <c r="V26" s="54">
        <f>LARGE(($E26,$F26,$H26,$I26,$K26,$L26,$N26,$O26),6)</f>
        <v>0</v>
      </c>
      <c r="W26" s="32">
        <f t="shared" si="4"/>
        <v>8.333333333333334</v>
      </c>
      <c r="X26" s="3">
        <v>0</v>
      </c>
      <c r="Y26" s="2">
        <v>0</v>
      </c>
      <c r="Z26" s="59">
        <v>0</v>
      </c>
      <c r="AA26" s="4">
        <v>27</v>
      </c>
      <c r="AB26" s="4">
        <v>23</v>
      </c>
      <c r="AC26" s="4">
        <v>25</v>
      </c>
      <c r="AD26" s="3">
        <v>0</v>
      </c>
      <c r="AE26" s="2">
        <v>0</v>
      </c>
      <c r="AF26" s="2">
        <v>0</v>
      </c>
      <c r="AG26" s="40">
        <v>0</v>
      </c>
      <c r="AH26" s="41">
        <v>0</v>
      </c>
      <c r="AI26" s="41">
        <v>0</v>
      </c>
      <c r="AJ26" s="42">
        <v>0</v>
      </c>
      <c r="AK26" s="38">
        <f t="shared" si="5"/>
        <v>3</v>
      </c>
      <c r="AL26" s="53">
        <f>LARGE((X26,Y26,Z26,AA26,AB26,AC26,AD26,AE26,AF26,AG26,AH26,AI26,AJ26),1)</f>
        <v>27</v>
      </c>
      <c r="AM26" s="54">
        <f>LARGE((X26,Y26,Z26,AA26,AB26,AC26,AD26,AE26,AF26,AG26,AH26,AI26,AJ26),2)</f>
        <v>25</v>
      </c>
      <c r="AN26" s="54">
        <f>LARGE((X26,Y26,Z26,AA26,AB26,AC26,AD26,AE26,AF26,AG26,AH26,AI26,AJ26),3)</f>
        <v>23</v>
      </c>
      <c r="AO26" s="54">
        <f>LARGE((X26,Y26,Z26,AA26,AB26,AC26,AD26,AE26,AF26,AG26,AH26,AI26,AJ26),4)</f>
        <v>0</v>
      </c>
      <c r="AP26" s="54">
        <f>LARGE((X26,Y26,Z26,AA26,AB26,AC26,AD26,AE26,AF26,AG26,AH26,AI26,AJ26),5)</f>
        <v>0</v>
      </c>
      <c r="AQ26" s="54">
        <f>LARGE((X26,Y26,Z26,AA26,AB26,AC26,AD26,AE26,AF26,AG26,AH26,AI26,AJ26),6)</f>
        <v>0</v>
      </c>
      <c r="AR26" s="54">
        <f>LARGE((X26,Y26,Z26,AA26,AB26,AC26,AD26,AE26,AF26,AG26,AH26,AI26,AJ26),7)</f>
        <v>0</v>
      </c>
      <c r="AS26" s="54">
        <f>LARGE((X26,Y26,Z26,AA26,AB26,AC26,AD26,AE26,AF26,AG26,AH26,AI26,AJ26),8)</f>
        <v>0</v>
      </c>
      <c r="AT26" s="54">
        <f>LARGE((X26,Y26,Z26,AA26,AB26,AC26,AD26,AE26,AF26,AG26,AH26,AI26,AJ26),9)</f>
        <v>0</v>
      </c>
      <c r="AU26" s="54">
        <f>LARGE((X26,Y26,Z26,AA26,AB26,AC26,AD26,AE26,AF26,AG26,AH26,AI26,AJ26),10)</f>
        <v>0</v>
      </c>
      <c r="AV26" s="37">
        <f t="shared" si="6"/>
        <v>75</v>
      </c>
      <c r="AW26" s="39">
        <f t="shared" si="7"/>
        <v>86.33333333333333</v>
      </c>
    </row>
    <row r="27" spans="1:49" ht="15">
      <c r="A27" s="44">
        <v>24</v>
      </c>
      <c r="B27" s="46">
        <v>657</v>
      </c>
      <c r="C27" s="46" t="s">
        <v>126</v>
      </c>
      <c r="D27" s="6" t="s">
        <v>29</v>
      </c>
      <c r="E27" s="3">
        <v>26</v>
      </c>
      <c r="F27" s="2">
        <v>20</v>
      </c>
      <c r="G27" s="1">
        <f t="shared" si="0"/>
        <v>2</v>
      </c>
      <c r="H27" s="4">
        <v>23</v>
      </c>
      <c r="I27" s="4">
        <v>27</v>
      </c>
      <c r="J27" s="13">
        <f t="shared" si="1"/>
        <v>2</v>
      </c>
      <c r="K27" s="3">
        <v>20</v>
      </c>
      <c r="L27" s="2">
        <v>22</v>
      </c>
      <c r="M27" s="1">
        <f t="shared" si="2"/>
        <v>2</v>
      </c>
      <c r="N27" s="28">
        <v>0</v>
      </c>
      <c r="O27" s="27">
        <v>0</v>
      </c>
      <c r="P27" s="13">
        <f t="shared" si="3"/>
        <v>0</v>
      </c>
      <c r="Q27" s="53">
        <f>LARGE(($E27,$F27,$H27,$I27,$K27,$L27,$N27,$O27),1)</f>
        <v>27</v>
      </c>
      <c r="R27" s="54">
        <f>LARGE(($E27,$F27,$H27,$I27,$K27,$L27,$N27,$O27),2)</f>
        <v>26</v>
      </c>
      <c r="S27" s="54">
        <f>LARGE(($E27,$F27,$H27,$I27,$K27,$L27,$N27,$O27),3)</f>
        <v>23</v>
      </c>
      <c r="T27" s="54">
        <f>LARGE(($E27,$F27,$H27,$I27,$K27,$L27,$N27,$O27),4)</f>
        <v>22</v>
      </c>
      <c r="U27" s="54">
        <f>LARGE(($E27,$F27,$H27,$I27,$K27,$L27,$N27,$O27),5)</f>
        <v>20</v>
      </c>
      <c r="V27" s="54">
        <f>LARGE(($E27,$F27,$H27,$I27,$K27,$L27,$N27,$O27),6)</f>
        <v>20</v>
      </c>
      <c r="W27" s="32">
        <f t="shared" si="4"/>
        <v>23</v>
      </c>
      <c r="X27" s="3">
        <v>0</v>
      </c>
      <c r="Y27" s="2">
        <v>0</v>
      </c>
      <c r="Z27" s="59">
        <v>0</v>
      </c>
      <c r="AA27" s="4">
        <v>14</v>
      </c>
      <c r="AB27" s="4">
        <v>16</v>
      </c>
      <c r="AC27" s="4">
        <v>11</v>
      </c>
      <c r="AD27" s="3">
        <v>0</v>
      </c>
      <c r="AE27" s="2">
        <v>0</v>
      </c>
      <c r="AF27" s="2">
        <v>0</v>
      </c>
      <c r="AG27" s="40">
        <v>0</v>
      </c>
      <c r="AH27" s="41">
        <v>0</v>
      </c>
      <c r="AI27" s="41">
        <v>0</v>
      </c>
      <c r="AJ27" s="42">
        <v>0</v>
      </c>
      <c r="AK27" s="38">
        <f t="shared" si="5"/>
        <v>6</v>
      </c>
      <c r="AL27" s="53">
        <f>LARGE((X27,Y27,Z27,AA27,AB27,AC27,AD27,AE27,AF27,AG27,AH27,AI27,AJ27),1)</f>
        <v>16</v>
      </c>
      <c r="AM27" s="54">
        <f>LARGE((X27,Y27,Z27,AA27,AB27,AC27,AD27,AE27,AF27,AG27,AH27,AI27,AJ27),2)</f>
        <v>14</v>
      </c>
      <c r="AN27" s="54">
        <f>LARGE((X27,Y27,Z27,AA27,AB27,AC27,AD27,AE27,AF27,AG27,AH27,AI27,AJ27),3)</f>
        <v>11</v>
      </c>
      <c r="AO27" s="54">
        <f>LARGE((X27,Y27,Z27,AA27,AB27,AC27,AD27,AE27,AF27,AG27,AH27,AI27,AJ27),4)</f>
        <v>0</v>
      </c>
      <c r="AP27" s="54">
        <f>LARGE((X27,Y27,Z27,AA27,AB27,AC27,AD27,AE27,AF27,AG27,AH27,AI27,AJ27),5)</f>
        <v>0</v>
      </c>
      <c r="AQ27" s="54">
        <f>LARGE((X27,Y27,Z27,AA27,AB27,AC27,AD27,AE27,AF27,AG27,AH27,AI27,AJ27),6)</f>
        <v>0</v>
      </c>
      <c r="AR27" s="54">
        <f>LARGE((X27,Y27,Z27,AA27,AB27,AC27,AD27,AE27,AF27,AG27,AH27,AI27,AJ27),7)</f>
        <v>0</v>
      </c>
      <c r="AS27" s="54">
        <f>LARGE((X27,Y27,Z27,AA27,AB27,AC27,AD27,AE27,AF27,AG27,AH27,AI27,AJ27),8)</f>
        <v>0</v>
      </c>
      <c r="AT27" s="54">
        <f>LARGE((X27,Y27,Z27,AA27,AB27,AC27,AD27,AE27,AF27,AG27,AH27,AI27,AJ27),9)</f>
        <v>0</v>
      </c>
      <c r="AU27" s="54">
        <f>LARGE((X27,Y27,Z27,AA27,AB27,AC27,AD27,AE27,AF27,AG27,AH27,AI27,AJ27),10)</f>
        <v>0</v>
      </c>
      <c r="AV27" s="37">
        <f t="shared" si="6"/>
        <v>41</v>
      </c>
      <c r="AW27" s="39">
        <f t="shared" si="7"/>
        <v>70</v>
      </c>
    </row>
    <row r="28" spans="1:49" ht="15">
      <c r="A28" s="44">
        <v>25</v>
      </c>
      <c r="B28" s="34">
        <v>648</v>
      </c>
      <c r="C28" s="35" t="s">
        <v>132</v>
      </c>
      <c r="D28" s="6" t="s">
        <v>23</v>
      </c>
      <c r="E28" s="3">
        <v>29</v>
      </c>
      <c r="F28" s="2">
        <v>27</v>
      </c>
      <c r="G28" s="1">
        <f t="shared" si="0"/>
        <v>2</v>
      </c>
      <c r="H28" s="4">
        <v>29</v>
      </c>
      <c r="I28" s="4">
        <v>30</v>
      </c>
      <c r="J28" s="13">
        <f t="shared" si="1"/>
        <v>2</v>
      </c>
      <c r="K28" s="3">
        <v>28</v>
      </c>
      <c r="L28" s="2">
        <v>27</v>
      </c>
      <c r="M28" s="1">
        <f t="shared" si="2"/>
        <v>2</v>
      </c>
      <c r="N28" s="28">
        <v>30</v>
      </c>
      <c r="O28" s="27">
        <v>28</v>
      </c>
      <c r="P28" s="13">
        <f t="shared" si="3"/>
        <v>2</v>
      </c>
      <c r="Q28" s="53">
        <f>LARGE(($E28,$F28,$H28,$I28,$K28,$L28,$N28,$O28),1)</f>
        <v>30</v>
      </c>
      <c r="R28" s="54">
        <f>LARGE(($E28,$F28,$H28,$I28,$K28,$L28,$N28,$O28),2)</f>
        <v>30</v>
      </c>
      <c r="S28" s="54">
        <f>LARGE(($E28,$F28,$H28,$I28,$K28,$L28,$N28,$O28),3)</f>
        <v>29</v>
      </c>
      <c r="T28" s="54">
        <f>LARGE(($E28,$F28,$H28,$I28,$K28,$L28,$N28,$O28),4)</f>
        <v>29</v>
      </c>
      <c r="U28" s="54">
        <f>LARGE(($E28,$F28,$H28,$I28,$K28,$L28,$N28,$O28),5)</f>
        <v>28</v>
      </c>
      <c r="V28" s="54">
        <f>LARGE(($E28,$F28,$H28,$I28,$K28,$L28,$N28,$O28),6)</f>
        <v>28</v>
      </c>
      <c r="W28" s="32">
        <f t="shared" si="4"/>
        <v>29</v>
      </c>
      <c r="X28" s="3">
        <v>0</v>
      </c>
      <c r="Y28" s="2">
        <v>0</v>
      </c>
      <c r="Z28" s="59">
        <v>0</v>
      </c>
      <c r="AA28" s="4">
        <v>0</v>
      </c>
      <c r="AB28" s="4">
        <v>0</v>
      </c>
      <c r="AC28" s="4">
        <v>0</v>
      </c>
      <c r="AD28" s="3">
        <v>0</v>
      </c>
      <c r="AE28" s="2">
        <v>0</v>
      </c>
      <c r="AF28" s="2">
        <v>0</v>
      </c>
      <c r="AG28" s="40">
        <v>0</v>
      </c>
      <c r="AH28" s="41">
        <v>0</v>
      </c>
      <c r="AI28" s="41">
        <v>0</v>
      </c>
      <c r="AJ28" s="42">
        <v>0</v>
      </c>
      <c r="AK28" s="38">
        <f t="shared" si="5"/>
        <v>8</v>
      </c>
      <c r="AL28" s="53">
        <f>LARGE((X28,Y28,Z28,AA28,AB28,AC28,AD28,AE28,AF28,AG28,AH28,AI28,AJ28),1)</f>
        <v>0</v>
      </c>
      <c r="AM28" s="54">
        <f>LARGE((X28,Y28,Z28,AA28,AB28,AC28,AD28,AE28,AF28,AG28,AH28,AI28,AJ28),2)</f>
        <v>0</v>
      </c>
      <c r="AN28" s="54">
        <f>LARGE((X28,Y28,Z28,AA28,AB28,AC28,AD28,AE28,AF28,AG28,AH28,AI28,AJ28),3)</f>
        <v>0</v>
      </c>
      <c r="AO28" s="54">
        <f>LARGE((X28,Y28,Z28,AA28,AB28,AC28,AD28,AE28,AF28,AG28,AH28,AI28,AJ28),4)</f>
        <v>0</v>
      </c>
      <c r="AP28" s="54">
        <f>LARGE((X28,Y28,Z28,AA28,AB28,AC28,AD28,AE28,AF28,AG28,AH28,AI28,AJ28),5)</f>
        <v>0</v>
      </c>
      <c r="AQ28" s="54">
        <f>LARGE((X28,Y28,Z28,AA28,AB28,AC28,AD28,AE28,AF28,AG28,AH28,AI28,AJ28),6)</f>
        <v>0</v>
      </c>
      <c r="AR28" s="54">
        <f>LARGE((X28,Y28,Z28,AA28,AB28,AC28,AD28,AE28,AF28,AG28,AH28,AI28,AJ28),7)</f>
        <v>0</v>
      </c>
      <c r="AS28" s="54">
        <f>LARGE((X28,Y28,Z28,AA28,AB28,AC28,AD28,AE28,AF28,AG28,AH28,AI28,AJ28),8)</f>
        <v>0</v>
      </c>
      <c r="AT28" s="54">
        <f>LARGE((X28,Y28,Z28,AA28,AB28,AC28,AD28,AE28,AF28,AG28,AH28,AI28,AJ28),9)</f>
        <v>0</v>
      </c>
      <c r="AU28" s="54">
        <f>LARGE((X28,Y28,Z28,AA28,AB28,AC28,AD28,AE28,AF28,AG28,AH28,AI28,AJ28),10)</f>
        <v>0</v>
      </c>
      <c r="AV28" s="37">
        <f t="shared" si="6"/>
        <v>0</v>
      </c>
      <c r="AW28" s="39">
        <f t="shared" si="7"/>
        <v>37</v>
      </c>
    </row>
    <row r="29" spans="1:49" ht="15">
      <c r="A29" s="44">
        <v>26</v>
      </c>
      <c r="B29" s="34">
        <v>619</v>
      </c>
      <c r="C29" s="13" t="s">
        <v>190</v>
      </c>
      <c r="D29" s="6" t="s">
        <v>32</v>
      </c>
      <c r="E29" s="3">
        <v>28</v>
      </c>
      <c r="F29" s="2">
        <v>29</v>
      </c>
      <c r="G29" s="1">
        <f t="shared" si="0"/>
        <v>2</v>
      </c>
      <c r="H29" s="4">
        <v>28</v>
      </c>
      <c r="I29" s="4">
        <v>28</v>
      </c>
      <c r="J29" s="13">
        <f t="shared" si="1"/>
        <v>2</v>
      </c>
      <c r="K29" s="3">
        <v>28</v>
      </c>
      <c r="L29" s="2">
        <v>28</v>
      </c>
      <c r="M29" s="1">
        <f t="shared" si="2"/>
        <v>2</v>
      </c>
      <c r="N29" s="28">
        <v>28</v>
      </c>
      <c r="O29" s="27">
        <v>28</v>
      </c>
      <c r="P29" s="13">
        <f t="shared" si="3"/>
        <v>2</v>
      </c>
      <c r="Q29" s="53">
        <f>LARGE(($E29,$F29,$H29,$I29,$K29,$L29,$N29,$O29),1)</f>
        <v>29</v>
      </c>
      <c r="R29" s="54">
        <f>LARGE(($E29,$F29,$H29,$I29,$K29,$L29,$N29,$O29),2)</f>
        <v>28</v>
      </c>
      <c r="S29" s="54">
        <f>LARGE(($E29,$F29,$H29,$I29,$K29,$L29,$N29,$O29),3)</f>
        <v>28</v>
      </c>
      <c r="T29" s="54">
        <f>LARGE(($E29,$F29,$H29,$I29,$K29,$L29,$N29,$O29),4)</f>
        <v>28</v>
      </c>
      <c r="U29" s="54">
        <f>LARGE(($E29,$F29,$H29,$I29,$K29,$L29,$N29,$O29),5)</f>
        <v>28</v>
      </c>
      <c r="V29" s="54">
        <f>LARGE(($E29,$F29,$H29,$I29,$K29,$L29,$N29,$O29),6)</f>
        <v>28</v>
      </c>
      <c r="W29" s="32">
        <f t="shared" si="4"/>
        <v>28.166666666666668</v>
      </c>
      <c r="X29" s="3">
        <v>0</v>
      </c>
      <c r="Y29" s="2">
        <v>0</v>
      </c>
      <c r="Z29" s="59">
        <v>0</v>
      </c>
      <c r="AA29" s="4">
        <v>0</v>
      </c>
      <c r="AB29" s="4">
        <v>0</v>
      </c>
      <c r="AC29" s="4">
        <v>0</v>
      </c>
      <c r="AD29" s="3">
        <v>0</v>
      </c>
      <c r="AE29" s="2">
        <v>0</v>
      </c>
      <c r="AF29" s="2">
        <v>0</v>
      </c>
      <c r="AG29" s="40">
        <v>0</v>
      </c>
      <c r="AH29" s="41">
        <v>0</v>
      </c>
      <c r="AI29" s="41">
        <v>0</v>
      </c>
      <c r="AJ29" s="42">
        <v>0</v>
      </c>
      <c r="AK29" s="38">
        <f t="shared" si="5"/>
        <v>8</v>
      </c>
      <c r="AL29" s="53">
        <f>LARGE((X29,Y29,Z29,AA29,AB29,AC29,AD29,AE29,AF29,AG29,AH29,AI29,AJ29),1)</f>
        <v>0</v>
      </c>
      <c r="AM29" s="54">
        <f>LARGE((X29,Y29,Z29,AA29,AB29,AC29,AD29,AE29,AF29,AG29,AH29,AI29,AJ29),2)</f>
        <v>0</v>
      </c>
      <c r="AN29" s="54">
        <f>LARGE((X29,Y29,Z29,AA29,AB29,AC29,AD29,AE29,AF29,AG29,AH29,AI29,AJ29),3)</f>
        <v>0</v>
      </c>
      <c r="AO29" s="54">
        <f>LARGE((X29,Y29,Z29,AA29,AB29,AC29,AD29,AE29,AF29,AG29,AH29,AI29,AJ29),4)</f>
        <v>0</v>
      </c>
      <c r="AP29" s="54">
        <f>LARGE((X29,Y29,Z29,AA29,AB29,AC29,AD29,AE29,AF29,AG29,AH29,AI29,AJ29),5)</f>
        <v>0</v>
      </c>
      <c r="AQ29" s="54">
        <f>LARGE((X29,Y29,Z29,AA29,AB29,AC29,AD29,AE29,AF29,AG29,AH29,AI29,AJ29),6)</f>
        <v>0</v>
      </c>
      <c r="AR29" s="54">
        <f>LARGE((X29,Y29,Z29,AA29,AB29,AC29,AD29,AE29,AF29,AG29,AH29,AI29,AJ29),7)</f>
        <v>0</v>
      </c>
      <c r="AS29" s="54">
        <f>LARGE((X29,Y29,Z29,AA29,AB29,AC29,AD29,AE29,AF29,AG29,AH29,AI29,AJ29),8)</f>
        <v>0</v>
      </c>
      <c r="AT29" s="54">
        <f>LARGE((X29,Y29,Z29,AA29,AB29,AC29,AD29,AE29,AF29,AG29,AH29,AI29,AJ29),9)</f>
        <v>0</v>
      </c>
      <c r="AU29" s="54">
        <f>LARGE((X29,Y29,Z29,AA29,AB29,AC29,AD29,AE29,AF29,AG29,AH29,AI29,AJ29),10)</f>
        <v>0</v>
      </c>
      <c r="AV29" s="37">
        <f t="shared" si="6"/>
        <v>0</v>
      </c>
      <c r="AW29" s="39">
        <f t="shared" si="7"/>
        <v>36.16666666666667</v>
      </c>
    </row>
    <row r="30" spans="1:49" ht="15">
      <c r="A30" s="44">
        <v>27</v>
      </c>
      <c r="B30" s="34">
        <v>636</v>
      </c>
      <c r="C30" s="13" t="s">
        <v>131</v>
      </c>
      <c r="D30" s="6" t="s">
        <v>23</v>
      </c>
      <c r="E30" s="3">
        <v>28</v>
      </c>
      <c r="F30" s="2">
        <v>29</v>
      </c>
      <c r="G30" s="1">
        <f t="shared" si="0"/>
        <v>2</v>
      </c>
      <c r="H30" s="4">
        <v>26</v>
      </c>
      <c r="I30" s="4">
        <v>28</v>
      </c>
      <c r="J30" s="13">
        <f t="shared" si="1"/>
        <v>2</v>
      </c>
      <c r="K30" s="3">
        <v>29</v>
      </c>
      <c r="L30" s="2">
        <v>28</v>
      </c>
      <c r="M30" s="1">
        <f t="shared" si="2"/>
        <v>2</v>
      </c>
      <c r="N30" s="28">
        <v>0</v>
      </c>
      <c r="O30" s="27">
        <v>0</v>
      </c>
      <c r="P30" s="13">
        <f t="shared" si="3"/>
        <v>0</v>
      </c>
      <c r="Q30" s="53">
        <f>LARGE(($E30,$F30,$H30,$I30,$K30,$L30,$N30,$O30),1)</f>
        <v>29</v>
      </c>
      <c r="R30" s="54">
        <f>LARGE(($E30,$F30,$H30,$I30,$K30,$L30,$N30,$O30),2)</f>
        <v>29</v>
      </c>
      <c r="S30" s="54">
        <f>LARGE(($E30,$F30,$H30,$I30,$K30,$L30,$N30,$O30),3)</f>
        <v>28</v>
      </c>
      <c r="T30" s="54">
        <f>LARGE(($E30,$F30,$H30,$I30,$K30,$L30,$N30,$O30),4)</f>
        <v>28</v>
      </c>
      <c r="U30" s="54">
        <f>LARGE(($E30,$F30,$H30,$I30,$K30,$L30,$N30,$O30),5)</f>
        <v>28</v>
      </c>
      <c r="V30" s="54">
        <f>LARGE(($E30,$F30,$H30,$I30,$K30,$L30,$N30,$O30),6)</f>
        <v>26</v>
      </c>
      <c r="W30" s="32">
        <f t="shared" si="4"/>
        <v>28</v>
      </c>
      <c r="X30" s="3">
        <v>0</v>
      </c>
      <c r="Y30" s="2">
        <v>0</v>
      </c>
      <c r="Z30" s="59">
        <v>0</v>
      </c>
      <c r="AA30" s="4">
        <v>0</v>
      </c>
      <c r="AB30" s="4">
        <v>0</v>
      </c>
      <c r="AC30" s="4">
        <v>0</v>
      </c>
      <c r="AD30" s="3">
        <v>0</v>
      </c>
      <c r="AE30" s="2">
        <v>0</v>
      </c>
      <c r="AF30" s="2">
        <v>0</v>
      </c>
      <c r="AG30" s="40">
        <v>0</v>
      </c>
      <c r="AH30" s="41">
        <v>0</v>
      </c>
      <c r="AI30" s="41">
        <v>0</v>
      </c>
      <c r="AJ30" s="42">
        <v>0</v>
      </c>
      <c r="AK30" s="38">
        <f t="shared" si="5"/>
        <v>6</v>
      </c>
      <c r="AL30" s="53">
        <f>LARGE((X30,Y30,Z30,AA30,AB30,AC30,AD30,AE30,AF30,AG30,AH30,AI30,AJ30),1)</f>
        <v>0</v>
      </c>
      <c r="AM30" s="54">
        <f>LARGE((X30,Y30,Z30,AA30,AB30,AC30,AD30,AE30,AF30,AG30,AH30,AI30,AJ30),2)</f>
        <v>0</v>
      </c>
      <c r="AN30" s="54">
        <f>LARGE((X30,Y30,Z30,AA30,AB30,AC30,AD30,AE30,AF30,AG30,AH30,AI30,AJ30),3)</f>
        <v>0</v>
      </c>
      <c r="AO30" s="54">
        <f>LARGE((X30,Y30,Z30,AA30,AB30,AC30,AD30,AE30,AF30,AG30,AH30,AI30,AJ30),4)</f>
        <v>0</v>
      </c>
      <c r="AP30" s="54">
        <f>LARGE((X30,Y30,Z30,AA30,AB30,AC30,AD30,AE30,AF30,AG30,AH30,AI30,AJ30),5)</f>
        <v>0</v>
      </c>
      <c r="AQ30" s="54">
        <f>LARGE((X30,Y30,Z30,AA30,AB30,AC30,AD30,AE30,AF30,AG30,AH30,AI30,AJ30),6)</f>
        <v>0</v>
      </c>
      <c r="AR30" s="54">
        <f>LARGE((X30,Y30,Z30,AA30,AB30,AC30,AD30,AE30,AF30,AG30,AH30,AI30,AJ30),7)</f>
        <v>0</v>
      </c>
      <c r="AS30" s="54">
        <f>LARGE((X30,Y30,Z30,AA30,AB30,AC30,AD30,AE30,AF30,AG30,AH30,AI30,AJ30),8)</f>
        <v>0</v>
      </c>
      <c r="AT30" s="54">
        <f>LARGE((X30,Y30,Z30,AA30,AB30,AC30,AD30,AE30,AF30,AG30,AH30,AI30,AJ30),9)</f>
        <v>0</v>
      </c>
      <c r="AU30" s="54">
        <f>LARGE((X30,Y30,Z30,AA30,AB30,AC30,AD30,AE30,AF30,AG30,AH30,AI30,AJ30),10)</f>
        <v>0</v>
      </c>
      <c r="AV30" s="37">
        <f t="shared" si="6"/>
        <v>0</v>
      </c>
      <c r="AW30" s="39">
        <f t="shared" si="7"/>
        <v>34</v>
      </c>
    </row>
    <row r="31" spans="1:49" ht="15">
      <c r="A31" s="44">
        <v>28</v>
      </c>
      <c r="B31" s="34">
        <v>616</v>
      </c>
      <c r="C31" s="13" t="s">
        <v>191</v>
      </c>
      <c r="D31" s="6" t="s">
        <v>32</v>
      </c>
      <c r="E31" s="3">
        <v>27</v>
      </c>
      <c r="F31" s="2">
        <v>27</v>
      </c>
      <c r="G31" s="1">
        <f t="shared" si="0"/>
        <v>2</v>
      </c>
      <c r="H31" s="4">
        <v>27</v>
      </c>
      <c r="I31" s="4">
        <v>27</v>
      </c>
      <c r="J31" s="13">
        <f t="shared" si="1"/>
        <v>2</v>
      </c>
      <c r="K31" s="3">
        <v>26</v>
      </c>
      <c r="L31" s="2">
        <v>26</v>
      </c>
      <c r="M31" s="1">
        <f t="shared" si="2"/>
        <v>2</v>
      </c>
      <c r="N31" s="28">
        <v>0</v>
      </c>
      <c r="O31" s="27">
        <v>0</v>
      </c>
      <c r="P31" s="13">
        <f t="shared" si="3"/>
        <v>0</v>
      </c>
      <c r="Q31" s="53">
        <f>LARGE(($E31,$F31,$H31,$I31,$K31,$L31,$N31,$O31),1)</f>
        <v>27</v>
      </c>
      <c r="R31" s="54">
        <f>LARGE(($E31,$F31,$H31,$I31,$K31,$L31,$N31,$O31),2)</f>
        <v>27</v>
      </c>
      <c r="S31" s="54">
        <f>LARGE(($E31,$F31,$H31,$I31,$K31,$L31,$N31,$O31),3)</f>
        <v>27</v>
      </c>
      <c r="T31" s="54">
        <f>LARGE(($E31,$F31,$H31,$I31,$K31,$L31,$N31,$O31),4)</f>
        <v>27</v>
      </c>
      <c r="U31" s="54">
        <f>LARGE(($E31,$F31,$H31,$I31,$K31,$L31,$N31,$O31),5)</f>
        <v>26</v>
      </c>
      <c r="V31" s="54">
        <f>LARGE(($E31,$F31,$H31,$I31,$K31,$L31,$N31,$O31),6)</f>
        <v>26</v>
      </c>
      <c r="W31" s="32">
        <f t="shared" si="4"/>
        <v>26.666666666666668</v>
      </c>
      <c r="X31" s="3">
        <v>0</v>
      </c>
      <c r="Y31" s="2">
        <v>0</v>
      </c>
      <c r="Z31" s="59">
        <v>0</v>
      </c>
      <c r="AA31" s="4">
        <v>0</v>
      </c>
      <c r="AB31" s="4">
        <v>0</v>
      </c>
      <c r="AC31" s="4">
        <v>0</v>
      </c>
      <c r="AD31" s="3">
        <v>0</v>
      </c>
      <c r="AE31" s="2">
        <v>0</v>
      </c>
      <c r="AF31" s="2">
        <v>0</v>
      </c>
      <c r="AG31" s="40">
        <v>0</v>
      </c>
      <c r="AH31" s="41">
        <v>0</v>
      </c>
      <c r="AI31" s="41">
        <v>0</v>
      </c>
      <c r="AJ31" s="42">
        <v>0</v>
      </c>
      <c r="AK31" s="38">
        <f t="shared" si="5"/>
        <v>6</v>
      </c>
      <c r="AL31" s="53">
        <f>LARGE((X31,Y31,Z31,AA31,AB31,AC31,AD31,AE31,AF31,AG31,AH31,AI31,AJ31),1)</f>
        <v>0</v>
      </c>
      <c r="AM31" s="54">
        <f>LARGE((X31,Y31,Z31,AA31,AB31,AC31,AD31,AE31,AF31,AG31,AH31,AI31,AJ31),2)</f>
        <v>0</v>
      </c>
      <c r="AN31" s="54">
        <f>LARGE((X31,Y31,Z31,AA31,AB31,AC31,AD31,AE31,AF31,AG31,AH31,AI31,AJ31),3)</f>
        <v>0</v>
      </c>
      <c r="AO31" s="54">
        <f>LARGE((X31,Y31,Z31,AA31,AB31,AC31,AD31,AE31,AF31,AG31,AH31,AI31,AJ31),4)</f>
        <v>0</v>
      </c>
      <c r="AP31" s="54">
        <f>LARGE((X31,Y31,Z31,AA31,AB31,AC31,AD31,AE31,AF31,AG31,AH31,AI31,AJ31),5)</f>
        <v>0</v>
      </c>
      <c r="AQ31" s="54">
        <f>LARGE((X31,Y31,Z31,AA31,AB31,AC31,AD31,AE31,AF31,AG31,AH31,AI31,AJ31),6)</f>
        <v>0</v>
      </c>
      <c r="AR31" s="54">
        <f>LARGE((X31,Y31,Z31,AA31,AB31,AC31,AD31,AE31,AF31,AG31,AH31,AI31,AJ31),7)</f>
        <v>0</v>
      </c>
      <c r="AS31" s="54">
        <f>LARGE((X31,Y31,Z31,AA31,AB31,AC31,AD31,AE31,AF31,AG31,AH31,AI31,AJ31),8)</f>
        <v>0</v>
      </c>
      <c r="AT31" s="54">
        <f>LARGE((X31,Y31,Z31,AA31,AB31,AC31,AD31,AE31,AF31,AG31,AH31,AI31,AJ31),9)</f>
        <v>0</v>
      </c>
      <c r="AU31" s="54">
        <f>LARGE((X31,Y31,Z31,AA31,AB31,AC31,AD31,AE31,AF31,AG31,AH31,AI31,AJ31),10)</f>
        <v>0</v>
      </c>
      <c r="AV31" s="37">
        <f t="shared" si="6"/>
        <v>0</v>
      </c>
      <c r="AW31" s="39">
        <f t="shared" si="7"/>
        <v>32.66666666666667</v>
      </c>
    </row>
    <row r="32" spans="1:49" ht="15">
      <c r="A32" s="44">
        <v>29</v>
      </c>
      <c r="B32" s="34">
        <v>639</v>
      </c>
      <c r="C32" s="13" t="s">
        <v>129</v>
      </c>
      <c r="D32" s="6" t="s">
        <v>29</v>
      </c>
      <c r="E32" s="3">
        <v>19</v>
      </c>
      <c r="F32" s="2">
        <v>15</v>
      </c>
      <c r="G32" s="1">
        <f t="shared" si="0"/>
        <v>2</v>
      </c>
      <c r="H32" s="4">
        <v>22</v>
      </c>
      <c r="I32" s="4">
        <v>23</v>
      </c>
      <c r="J32" s="13">
        <f t="shared" si="1"/>
        <v>2</v>
      </c>
      <c r="K32" s="3">
        <v>23</v>
      </c>
      <c r="L32" s="2">
        <v>21</v>
      </c>
      <c r="M32" s="1">
        <f t="shared" si="2"/>
        <v>2</v>
      </c>
      <c r="N32" s="28">
        <v>23</v>
      </c>
      <c r="O32" s="27">
        <v>0</v>
      </c>
      <c r="P32" s="13">
        <f t="shared" si="3"/>
        <v>1</v>
      </c>
      <c r="Q32" s="53">
        <f>LARGE(($E32,$F32,$H32,$I32,$K32,$L32,$N32,$O32),1)</f>
        <v>23</v>
      </c>
      <c r="R32" s="54">
        <f>LARGE(($E32,$F32,$H32,$I32,$K32,$L32,$N32,$O32),2)</f>
        <v>23</v>
      </c>
      <c r="S32" s="54">
        <f>LARGE(($E32,$F32,$H32,$I32,$K32,$L32,$N32,$O32),3)</f>
        <v>23</v>
      </c>
      <c r="T32" s="54">
        <f>LARGE(($E32,$F32,$H32,$I32,$K32,$L32,$N32,$O32),4)</f>
        <v>22</v>
      </c>
      <c r="U32" s="54">
        <f>LARGE(($E32,$F32,$H32,$I32,$K32,$L32,$N32,$O32),5)</f>
        <v>21</v>
      </c>
      <c r="V32" s="54">
        <f>LARGE(($E32,$F32,$H32,$I32,$K32,$L32,$N32,$O32),6)</f>
        <v>19</v>
      </c>
      <c r="W32" s="32">
        <f t="shared" si="4"/>
        <v>21.833333333333332</v>
      </c>
      <c r="X32" s="3">
        <v>0</v>
      </c>
      <c r="Y32" s="2">
        <v>0</v>
      </c>
      <c r="Z32" s="59">
        <v>0</v>
      </c>
      <c r="AA32" s="4">
        <v>0</v>
      </c>
      <c r="AB32" s="4">
        <v>0</v>
      </c>
      <c r="AC32" s="4">
        <v>0</v>
      </c>
      <c r="AD32" s="3">
        <v>0</v>
      </c>
      <c r="AE32" s="2">
        <v>0</v>
      </c>
      <c r="AF32" s="2">
        <v>0</v>
      </c>
      <c r="AG32" s="40">
        <v>0</v>
      </c>
      <c r="AH32" s="41">
        <v>0</v>
      </c>
      <c r="AI32" s="41">
        <v>0</v>
      </c>
      <c r="AJ32" s="42">
        <v>0</v>
      </c>
      <c r="AK32" s="38">
        <f t="shared" si="5"/>
        <v>7</v>
      </c>
      <c r="AL32" s="53">
        <f>LARGE((X32,Y32,Z32,AA32,AB32,AC32,AD32,AE32,AF32,AG32,AH32,AI32,AJ32),1)</f>
        <v>0</v>
      </c>
      <c r="AM32" s="54">
        <f>LARGE((X32,Y32,Z32,AA32,AB32,AC32,AD32,AE32,AF32,AG32,AH32,AI32,AJ32),2)</f>
        <v>0</v>
      </c>
      <c r="AN32" s="54">
        <f>LARGE((X32,Y32,Z32,AA32,AB32,AC32,AD32,AE32,AF32,AG32,AH32,AI32,AJ32),3)</f>
        <v>0</v>
      </c>
      <c r="AO32" s="54">
        <f>LARGE((X32,Y32,Z32,AA32,AB32,AC32,AD32,AE32,AF32,AG32,AH32,AI32,AJ32),4)</f>
        <v>0</v>
      </c>
      <c r="AP32" s="54">
        <f>LARGE((X32,Y32,Z32,AA32,AB32,AC32,AD32,AE32,AF32,AG32,AH32,AI32,AJ32),5)</f>
        <v>0</v>
      </c>
      <c r="AQ32" s="54">
        <f>LARGE((X32,Y32,Z32,AA32,AB32,AC32,AD32,AE32,AF32,AG32,AH32,AI32,AJ32),6)</f>
        <v>0</v>
      </c>
      <c r="AR32" s="54">
        <f>LARGE((X32,Y32,Z32,AA32,AB32,AC32,AD32,AE32,AF32,AG32,AH32,AI32,AJ32),7)</f>
        <v>0</v>
      </c>
      <c r="AS32" s="54">
        <f>LARGE((X32,Y32,Z32,AA32,AB32,AC32,AD32,AE32,AF32,AG32,AH32,AI32,AJ32),8)</f>
        <v>0</v>
      </c>
      <c r="AT32" s="54">
        <f>LARGE((X32,Y32,Z32,AA32,AB32,AC32,AD32,AE32,AF32,AG32,AH32,AI32,AJ32),9)</f>
        <v>0</v>
      </c>
      <c r="AU32" s="54">
        <f>LARGE((X32,Y32,Z32,AA32,AB32,AC32,AD32,AE32,AF32,AG32,AH32,AI32,AJ32),10)</f>
        <v>0</v>
      </c>
      <c r="AV32" s="37">
        <f t="shared" si="6"/>
        <v>0</v>
      </c>
      <c r="AW32" s="39">
        <f t="shared" si="7"/>
        <v>28.833333333333332</v>
      </c>
    </row>
    <row r="33" spans="1:49" ht="15">
      <c r="A33" s="44">
        <v>30</v>
      </c>
      <c r="B33" s="34">
        <v>637</v>
      </c>
      <c r="C33" s="13" t="s">
        <v>135</v>
      </c>
      <c r="D33" s="6" t="s">
        <v>23</v>
      </c>
      <c r="E33" s="3">
        <v>24</v>
      </c>
      <c r="F33" s="2">
        <v>0</v>
      </c>
      <c r="G33" s="1">
        <f t="shared" si="0"/>
        <v>1</v>
      </c>
      <c r="H33" s="4">
        <v>0</v>
      </c>
      <c r="I33" s="4">
        <v>0</v>
      </c>
      <c r="J33" s="13">
        <f t="shared" si="1"/>
        <v>0</v>
      </c>
      <c r="K33" s="3">
        <v>27</v>
      </c>
      <c r="L33" s="2">
        <v>25</v>
      </c>
      <c r="M33" s="1">
        <f t="shared" si="2"/>
        <v>2</v>
      </c>
      <c r="N33" s="28">
        <v>29</v>
      </c>
      <c r="O33" s="27">
        <v>21</v>
      </c>
      <c r="P33" s="13">
        <f t="shared" si="3"/>
        <v>2</v>
      </c>
      <c r="Q33" s="53">
        <f>LARGE(($E33,$F33,$H33,$I33,$K33,$L33,$N33,$O33),1)</f>
        <v>29</v>
      </c>
      <c r="R33" s="54">
        <f>LARGE(($E33,$F33,$H33,$I33,$K33,$L33,$N33,$O33),2)</f>
        <v>27</v>
      </c>
      <c r="S33" s="54">
        <f>LARGE(($E33,$F33,$H33,$I33,$K33,$L33,$N33,$O33),3)</f>
        <v>25</v>
      </c>
      <c r="T33" s="54">
        <f>LARGE(($E33,$F33,$H33,$I33,$K33,$L33,$N33,$O33),4)</f>
        <v>24</v>
      </c>
      <c r="U33" s="54">
        <f>LARGE(($E33,$F33,$H33,$I33,$K33,$L33,$N33,$O33),5)</f>
        <v>21</v>
      </c>
      <c r="V33" s="54">
        <f>LARGE(($E33,$F33,$H33,$I33,$K33,$L33,$N33,$O33),6)</f>
        <v>0</v>
      </c>
      <c r="W33" s="32">
        <f t="shared" si="4"/>
        <v>21</v>
      </c>
      <c r="X33" s="3">
        <v>0</v>
      </c>
      <c r="Y33" s="2">
        <v>0</v>
      </c>
      <c r="Z33" s="59">
        <v>0</v>
      </c>
      <c r="AA33" s="4">
        <v>0</v>
      </c>
      <c r="AB33" s="4">
        <v>0</v>
      </c>
      <c r="AC33" s="4">
        <v>0</v>
      </c>
      <c r="AD33" s="3">
        <v>0</v>
      </c>
      <c r="AE33" s="2">
        <v>0</v>
      </c>
      <c r="AF33" s="2">
        <v>0</v>
      </c>
      <c r="AG33" s="40">
        <v>0</v>
      </c>
      <c r="AH33" s="41">
        <v>0</v>
      </c>
      <c r="AI33" s="41">
        <v>0</v>
      </c>
      <c r="AJ33" s="42">
        <v>0</v>
      </c>
      <c r="AK33" s="38">
        <f t="shared" si="5"/>
        <v>5</v>
      </c>
      <c r="AL33" s="53">
        <f>LARGE((X33,Y33,Z33,AA33,AB33,AC33,AD33,AE33,AF33,AG33,AH33,AI33,AJ33),1)</f>
        <v>0</v>
      </c>
      <c r="AM33" s="54">
        <f>LARGE((X33,Y33,Z33,AA33,AB33,AC33,AD33,AE33,AF33,AG33,AH33,AI33,AJ33),2)</f>
        <v>0</v>
      </c>
      <c r="AN33" s="54">
        <f>LARGE((X33,Y33,Z33,AA33,AB33,AC33,AD33,AE33,AF33,AG33,AH33,AI33,AJ33),3)</f>
        <v>0</v>
      </c>
      <c r="AO33" s="54">
        <f>LARGE((X33,Y33,Z33,AA33,AB33,AC33,AD33,AE33,AF33,AG33,AH33,AI33,AJ33),4)</f>
        <v>0</v>
      </c>
      <c r="AP33" s="54">
        <f>LARGE((X33,Y33,Z33,AA33,AB33,AC33,AD33,AE33,AF33,AG33,AH33,AI33,AJ33),5)</f>
        <v>0</v>
      </c>
      <c r="AQ33" s="54">
        <f>LARGE((X33,Y33,Z33,AA33,AB33,AC33,AD33,AE33,AF33,AG33,AH33,AI33,AJ33),6)</f>
        <v>0</v>
      </c>
      <c r="AR33" s="54">
        <f>LARGE((X33,Y33,Z33,AA33,AB33,AC33,AD33,AE33,AF33,AG33,AH33,AI33,AJ33),7)</f>
        <v>0</v>
      </c>
      <c r="AS33" s="54">
        <f>LARGE((X33,Y33,Z33,AA33,AB33,AC33,AD33,AE33,AF33,AG33,AH33,AI33,AJ33),8)</f>
        <v>0</v>
      </c>
      <c r="AT33" s="54">
        <f>LARGE((X33,Y33,Z33,AA33,AB33,AC33,AD33,AE33,AF33,AG33,AH33,AI33,AJ33),9)</f>
        <v>0</v>
      </c>
      <c r="AU33" s="54">
        <f>LARGE((X33,Y33,Z33,AA33,AB33,AC33,AD33,AE33,AF33,AG33,AH33,AI33,AJ33),10)</f>
        <v>0</v>
      </c>
      <c r="AV33" s="37">
        <f t="shared" si="6"/>
        <v>0</v>
      </c>
      <c r="AW33" s="39">
        <f t="shared" si="7"/>
        <v>26</v>
      </c>
    </row>
    <row r="34" spans="1:49" ht="15">
      <c r="A34" s="44">
        <v>31</v>
      </c>
      <c r="B34" s="34">
        <v>690</v>
      </c>
      <c r="C34" s="13" t="s">
        <v>157</v>
      </c>
      <c r="D34" s="6" t="s">
        <v>23</v>
      </c>
      <c r="E34" s="3">
        <v>0</v>
      </c>
      <c r="F34" s="2">
        <v>0</v>
      </c>
      <c r="G34" s="1">
        <f t="shared" si="0"/>
        <v>0</v>
      </c>
      <c r="H34" s="4">
        <v>25</v>
      </c>
      <c r="I34" s="4">
        <v>25</v>
      </c>
      <c r="J34" s="13">
        <f t="shared" si="1"/>
        <v>2</v>
      </c>
      <c r="K34" s="3">
        <v>26</v>
      </c>
      <c r="L34" s="2">
        <v>24</v>
      </c>
      <c r="M34" s="1">
        <f t="shared" si="2"/>
        <v>2</v>
      </c>
      <c r="N34" s="28">
        <v>0</v>
      </c>
      <c r="O34" s="27">
        <v>0</v>
      </c>
      <c r="P34" s="13">
        <f t="shared" si="3"/>
        <v>0</v>
      </c>
      <c r="Q34" s="53">
        <f>LARGE(($E34,$F34,$H34,$I34,$K34,$L34,$N34,$O34),1)</f>
        <v>26</v>
      </c>
      <c r="R34" s="54">
        <f>LARGE(($E34,$F34,$H34,$I34,$K34,$L34,$N34,$O34),2)</f>
        <v>25</v>
      </c>
      <c r="S34" s="54">
        <f>LARGE(($E34,$F34,$H34,$I34,$K34,$L34,$N34,$O34),3)</f>
        <v>25</v>
      </c>
      <c r="T34" s="54">
        <f>LARGE(($E34,$F34,$H34,$I34,$K34,$L34,$N34,$O34),4)</f>
        <v>24</v>
      </c>
      <c r="U34" s="54">
        <f>LARGE(($E34,$F34,$H34,$I34,$K34,$L34,$N34,$O34),5)</f>
        <v>0</v>
      </c>
      <c r="V34" s="54">
        <f>LARGE(($E34,$F34,$H34,$I34,$K34,$L34,$N34,$O34),6)</f>
        <v>0</v>
      </c>
      <c r="W34" s="32">
        <f t="shared" si="4"/>
        <v>16.666666666666668</v>
      </c>
      <c r="X34" s="3">
        <v>0</v>
      </c>
      <c r="Y34" s="2">
        <v>0</v>
      </c>
      <c r="Z34" s="59">
        <v>0</v>
      </c>
      <c r="AA34" s="4">
        <v>0</v>
      </c>
      <c r="AB34" s="4">
        <v>0</v>
      </c>
      <c r="AC34" s="4">
        <v>0</v>
      </c>
      <c r="AD34" s="3">
        <v>0</v>
      </c>
      <c r="AE34" s="2">
        <v>0</v>
      </c>
      <c r="AF34" s="2">
        <v>0</v>
      </c>
      <c r="AG34" s="40">
        <v>0</v>
      </c>
      <c r="AH34" s="41">
        <v>0</v>
      </c>
      <c r="AI34" s="41">
        <v>0</v>
      </c>
      <c r="AJ34" s="42">
        <v>0</v>
      </c>
      <c r="AK34" s="38">
        <f t="shared" si="5"/>
        <v>4</v>
      </c>
      <c r="AL34" s="53">
        <f>LARGE((X34,Y34,Z34,AA34,AB34,AC34,AD34,AE34,AF34,AG34,AH34,AI34,AJ34),1)</f>
        <v>0</v>
      </c>
      <c r="AM34" s="54">
        <f>LARGE((X34,Y34,Z34,AA34,AB34,AC34,AD34,AE34,AF34,AG34,AH34,AI34,AJ34),2)</f>
        <v>0</v>
      </c>
      <c r="AN34" s="54">
        <f>LARGE((X34,Y34,Z34,AA34,AB34,AC34,AD34,AE34,AF34,AG34,AH34,AI34,AJ34),3)</f>
        <v>0</v>
      </c>
      <c r="AO34" s="54">
        <f>LARGE((X34,Y34,Z34,AA34,AB34,AC34,AD34,AE34,AF34,AG34,AH34,AI34,AJ34),4)</f>
        <v>0</v>
      </c>
      <c r="AP34" s="54">
        <f>LARGE((X34,Y34,Z34,AA34,AB34,AC34,AD34,AE34,AF34,AG34,AH34,AI34,AJ34),5)</f>
        <v>0</v>
      </c>
      <c r="AQ34" s="54">
        <f>LARGE((X34,Y34,Z34,AA34,AB34,AC34,AD34,AE34,AF34,AG34,AH34,AI34,AJ34),6)</f>
        <v>0</v>
      </c>
      <c r="AR34" s="54">
        <f>LARGE((X34,Y34,Z34,AA34,AB34,AC34,AD34,AE34,AF34,AG34,AH34,AI34,AJ34),7)</f>
        <v>0</v>
      </c>
      <c r="AS34" s="54">
        <f>LARGE((X34,Y34,Z34,AA34,AB34,AC34,AD34,AE34,AF34,AG34,AH34,AI34,AJ34),8)</f>
        <v>0</v>
      </c>
      <c r="AT34" s="54">
        <f>LARGE((X34,Y34,Z34,AA34,AB34,AC34,AD34,AE34,AF34,AG34,AH34,AI34,AJ34),9)</f>
        <v>0</v>
      </c>
      <c r="AU34" s="54">
        <f>LARGE((X34,Y34,Z34,AA34,AB34,AC34,AD34,AE34,AF34,AG34,AH34,AI34,AJ34),10)</f>
        <v>0</v>
      </c>
      <c r="AV34" s="37">
        <f t="shared" si="6"/>
        <v>0</v>
      </c>
      <c r="AW34" s="39">
        <f t="shared" si="7"/>
        <v>20.666666666666668</v>
      </c>
    </row>
    <row r="35" spans="1:49" ht="15">
      <c r="A35" s="44">
        <v>32</v>
      </c>
      <c r="B35" s="34">
        <v>654</v>
      </c>
      <c r="C35" s="13" t="s">
        <v>229</v>
      </c>
      <c r="D35" s="6" t="s">
        <v>32</v>
      </c>
      <c r="E35" s="3">
        <v>0</v>
      </c>
      <c r="F35" s="2">
        <v>0</v>
      </c>
      <c r="G35" s="1">
        <f t="shared" si="0"/>
        <v>0</v>
      </c>
      <c r="H35" s="4">
        <v>0</v>
      </c>
      <c r="I35" s="4">
        <v>0</v>
      </c>
      <c r="J35" s="13">
        <f t="shared" si="1"/>
        <v>0</v>
      </c>
      <c r="K35" s="3">
        <v>27</v>
      </c>
      <c r="L35" s="2">
        <v>27</v>
      </c>
      <c r="M35" s="1">
        <f t="shared" si="2"/>
        <v>2</v>
      </c>
      <c r="N35" s="28">
        <v>0</v>
      </c>
      <c r="O35" s="27">
        <v>0</v>
      </c>
      <c r="P35" s="13">
        <f t="shared" si="3"/>
        <v>0</v>
      </c>
      <c r="Q35" s="53">
        <f>LARGE(($E35,$F35,$H35,$I35,$K35,$L35,$N35,$O35),1)</f>
        <v>27</v>
      </c>
      <c r="R35" s="54">
        <f>LARGE(($E35,$F35,$H35,$I35,$K35,$L35,$N35,$O35),2)</f>
        <v>27</v>
      </c>
      <c r="S35" s="54">
        <f>LARGE(($E35,$F35,$H35,$I35,$K35,$L35,$N35,$O35),3)</f>
        <v>0</v>
      </c>
      <c r="T35" s="54">
        <f>LARGE(($E35,$F35,$H35,$I35,$K35,$L35,$N35,$O35),4)</f>
        <v>0</v>
      </c>
      <c r="U35" s="54">
        <f>LARGE(($E35,$F35,$H35,$I35,$K35,$L35,$N35,$O35),5)</f>
        <v>0</v>
      </c>
      <c r="V35" s="54">
        <f>LARGE(($E35,$F35,$H35,$I35,$K35,$L35,$N35,$O35),6)</f>
        <v>0</v>
      </c>
      <c r="W35" s="32">
        <f t="shared" si="4"/>
        <v>9</v>
      </c>
      <c r="X35" s="3">
        <v>0</v>
      </c>
      <c r="Y35" s="2">
        <v>0</v>
      </c>
      <c r="Z35" s="59">
        <v>0</v>
      </c>
      <c r="AA35" s="4">
        <v>0</v>
      </c>
      <c r="AB35" s="4">
        <v>0</v>
      </c>
      <c r="AC35" s="4">
        <v>0</v>
      </c>
      <c r="AD35" s="3">
        <v>0</v>
      </c>
      <c r="AE35" s="2">
        <v>0</v>
      </c>
      <c r="AF35" s="2">
        <v>0</v>
      </c>
      <c r="AG35" s="40">
        <v>0</v>
      </c>
      <c r="AH35" s="41">
        <v>0</v>
      </c>
      <c r="AI35" s="41">
        <v>0</v>
      </c>
      <c r="AJ35" s="42">
        <v>0</v>
      </c>
      <c r="AK35" s="38">
        <f t="shared" si="5"/>
        <v>2</v>
      </c>
      <c r="AL35" s="53">
        <f>LARGE((X35,Y35,Z35,AA35,AB35,AC35,AD35,AE35,AF35,AG35,AH35,AI35,AJ35),1)</f>
        <v>0</v>
      </c>
      <c r="AM35" s="54">
        <f>LARGE((X35,Y35,Z35,AA35,AB35,AC35,AD35,AE35,AF35,AG35,AH35,AI35,AJ35),2)</f>
        <v>0</v>
      </c>
      <c r="AN35" s="54">
        <f>LARGE((X35,Y35,Z35,AA35,AB35,AC35,AD35,AE35,AF35,AG35,AH35,AI35,AJ35),3)</f>
        <v>0</v>
      </c>
      <c r="AO35" s="54">
        <f>LARGE((X35,Y35,Z35,AA35,AB35,AC35,AD35,AE35,AF35,AG35,AH35,AI35,AJ35),4)</f>
        <v>0</v>
      </c>
      <c r="AP35" s="54">
        <f>LARGE((X35,Y35,Z35,AA35,AB35,AC35,AD35,AE35,AF35,AG35,AH35,AI35,AJ35),5)</f>
        <v>0</v>
      </c>
      <c r="AQ35" s="54">
        <f>LARGE((X35,Y35,Z35,AA35,AB35,AC35,AD35,AE35,AF35,AG35,AH35,AI35,AJ35),6)</f>
        <v>0</v>
      </c>
      <c r="AR35" s="54">
        <f>LARGE((X35,Y35,Z35,AA35,AB35,AC35,AD35,AE35,AF35,AG35,AH35,AI35,AJ35),7)</f>
        <v>0</v>
      </c>
      <c r="AS35" s="54">
        <f>LARGE((X35,Y35,Z35,AA35,AB35,AC35,AD35,AE35,AF35,AG35,AH35,AI35,AJ35),8)</f>
        <v>0</v>
      </c>
      <c r="AT35" s="54">
        <f>LARGE((X35,Y35,Z35,AA35,AB35,AC35,AD35,AE35,AF35,AG35,AH35,AI35,AJ35),9)</f>
        <v>0</v>
      </c>
      <c r="AU35" s="54">
        <f>LARGE((X35,Y35,Z35,AA35,AB35,AC35,AD35,AE35,AF35,AG35,AH35,AI35,AJ35),10)</f>
        <v>0</v>
      </c>
      <c r="AV35" s="37">
        <f t="shared" si="6"/>
        <v>0</v>
      </c>
      <c r="AW35" s="39">
        <f t="shared" si="7"/>
        <v>11</v>
      </c>
    </row>
    <row r="36" spans="1:49" ht="15">
      <c r="A36" s="44">
        <v>33</v>
      </c>
      <c r="B36" s="34">
        <v>611</v>
      </c>
      <c r="C36" s="25" t="s">
        <v>128</v>
      </c>
      <c r="D36" s="6" t="s">
        <v>29</v>
      </c>
      <c r="E36" s="3">
        <v>22</v>
      </c>
      <c r="F36" s="2">
        <v>26</v>
      </c>
      <c r="G36" s="1">
        <f t="shared" si="0"/>
        <v>2</v>
      </c>
      <c r="H36" s="4">
        <v>0</v>
      </c>
      <c r="I36" s="4">
        <v>0</v>
      </c>
      <c r="J36" s="13">
        <f t="shared" si="1"/>
        <v>0</v>
      </c>
      <c r="K36" s="3">
        <v>0</v>
      </c>
      <c r="L36" s="2">
        <v>0</v>
      </c>
      <c r="M36" s="1">
        <f t="shared" si="2"/>
        <v>0</v>
      </c>
      <c r="N36" s="28">
        <v>0</v>
      </c>
      <c r="O36" s="27">
        <v>0</v>
      </c>
      <c r="P36" s="13">
        <f t="shared" si="3"/>
        <v>0</v>
      </c>
      <c r="Q36" s="53">
        <f>LARGE(($E36,$F36,$H36,$I36,$K36,$L36,$N36,$O36),1)</f>
        <v>26</v>
      </c>
      <c r="R36" s="54">
        <f>LARGE(($E36,$F36,$H36,$I36,$K36,$L36,$N36,$O36),2)</f>
        <v>22</v>
      </c>
      <c r="S36" s="54">
        <f>LARGE(($E36,$F36,$H36,$I36,$K36,$L36,$N36,$O36),3)</f>
        <v>0</v>
      </c>
      <c r="T36" s="54">
        <f>LARGE(($E36,$F36,$H36,$I36,$K36,$L36,$N36,$O36),4)</f>
        <v>0</v>
      </c>
      <c r="U36" s="54">
        <f>LARGE(($E36,$F36,$H36,$I36,$K36,$L36,$N36,$O36),5)</f>
        <v>0</v>
      </c>
      <c r="V36" s="54">
        <f>LARGE(($E36,$F36,$H36,$I36,$K36,$L36,$N36,$O36),6)</f>
        <v>0</v>
      </c>
      <c r="W36" s="32">
        <f t="shared" si="4"/>
        <v>8</v>
      </c>
      <c r="X36" s="3">
        <v>0</v>
      </c>
      <c r="Y36" s="2">
        <v>0</v>
      </c>
      <c r="Z36" s="59">
        <v>0</v>
      </c>
      <c r="AA36" s="4">
        <v>0</v>
      </c>
      <c r="AB36" s="4">
        <v>0</v>
      </c>
      <c r="AC36" s="4">
        <v>0</v>
      </c>
      <c r="AD36" s="3">
        <v>0</v>
      </c>
      <c r="AE36" s="2">
        <v>0</v>
      </c>
      <c r="AF36" s="2">
        <v>0</v>
      </c>
      <c r="AG36" s="40">
        <v>0</v>
      </c>
      <c r="AH36" s="41">
        <v>0</v>
      </c>
      <c r="AI36" s="41">
        <v>0</v>
      </c>
      <c r="AJ36" s="42">
        <v>0</v>
      </c>
      <c r="AK36" s="38">
        <f t="shared" si="5"/>
        <v>2</v>
      </c>
      <c r="AL36" s="53">
        <f>LARGE((X36,Y36,Z36,AA36,AB36,AC36,AD36,AE36,AF36,AG36,AH36,AI36,AJ36),1)</f>
        <v>0</v>
      </c>
      <c r="AM36" s="54">
        <f>LARGE((X36,Y36,Z36,AA36,AB36,AC36,AD36,AE36,AF36,AG36,AH36,AI36,AJ36),2)</f>
        <v>0</v>
      </c>
      <c r="AN36" s="54">
        <f>LARGE((X36,Y36,Z36,AA36,AB36,AC36,AD36,AE36,AF36,AG36,AH36,AI36,AJ36),3)</f>
        <v>0</v>
      </c>
      <c r="AO36" s="54">
        <f>LARGE((X36,Y36,Z36,AA36,AB36,AC36,AD36,AE36,AF36,AG36,AH36,AI36,AJ36),4)</f>
        <v>0</v>
      </c>
      <c r="AP36" s="54">
        <f>LARGE((X36,Y36,Z36,AA36,AB36,AC36,AD36,AE36,AF36,AG36,AH36,AI36,AJ36),5)</f>
        <v>0</v>
      </c>
      <c r="AQ36" s="54">
        <f>LARGE((X36,Y36,Z36,AA36,AB36,AC36,AD36,AE36,AF36,AG36,AH36,AI36,AJ36),6)</f>
        <v>0</v>
      </c>
      <c r="AR36" s="54">
        <f>LARGE((X36,Y36,Z36,AA36,AB36,AC36,AD36,AE36,AF36,AG36,AH36,AI36,AJ36),7)</f>
        <v>0</v>
      </c>
      <c r="AS36" s="54">
        <f>LARGE((X36,Y36,Z36,AA36,AB36,AC36,AD36,AE36,AF36,AG36,AH36,AI36,AJ36),8)</f>
        <v>0</v>
      </c>
      <c r="AT36" s="54">
        <f>LARGE((X36,Y36,Z36,AA36,AB36,AC36,AD36,AE36,AF36,AG36,AH36,AI36,AJ36),9)</f>
        <v>0</v>
      </c>
      <c r="AU36" s="54">
        <f>LARGE((X36,Y36,Z36,AA36,AB36,AC36,AD36,AE36,AF36,AG36,AH36,AI36,AJ36),10)</f>
        <v>0</v>
      </c>
      <c r="AV36" s="37">
        <f t="shared" si="6"/>
        <v>0</v>
      </c>
      <c r="AW36" s="39">
        <f t="shared" si="7"/>
        <v>10</v>
      </c>
    </row>
    <row r="37" spans="1:49" ht="15">
      <c r="A37" s="44">
        <v>34</v>
      </c>
      <c r="B37" s="34">
        <v>669</v>
      </c>
      <c r="C37" s="35" t="s">
        <v>203</v>
      </c>
      <c r="D37" s="6" t="s">
        <v>29</v>
      </c>
      <c r="E37" s="3">
        <v>0</v>
      </c>
      <c r="F37" s="2">
        <v>0</v>
      </c>
      <c r="G37" s="1">
        <f t="shared" si="0"/>
        <v>0</v>
      </c>
      <c r="H37" s="4">
        <v>21</v>
      </c>
      <c r="I37" s="4">
        <v>22</v>
      </c>
      <c r="J37" s="13">
        <f t="shared" si="1"/>
        <v>2</v>
      </c>
      <c r="K37" s="3">
        <v>0</v>
      </c>
      <c r="L37" s="2">
        <v>0</v>
      </c>
      <c r="M37" s="1">
        <f t="shared" si="2"/>
        <v>0</v>
      </c>
      <c r="N37" s="28">
        <v>0</v>
      </c>
      <c r="O37" s="27">
        <v>0</v>
      </c>
      <c r="P37" s="13">
        <f t="shared" si="3"/>
        <v>0</v>
      </c>
      <c r="Q37" s="53">
        <f>LARGE(($E37,$F37,$H37,$I37,$K37,$L37,$N37,$O37),1)</f>
        <v>22</v>
      </c>
      <c r="R37" s="54">
        <f>LARGE(($E37,$F37,$H37,$I37,$K37,$L37,$N37,$O37),2)</f>
        <v>21</v>
      </c>
      <c r="S37" s="54">
        <f>LARGE(($E37,$F37,$H37,$I37,$K37,$L37,$N37,$O37),3)</f>
        <v>0</v>
      </c>
      <c r="T37" s="54">
        <f>LARGE(($E37,$F37,$H37,$I37,$K37,$L37,$N37,$O37),4)</f>
        <v>0</v>
      </c>
      <c r="U37" s="54">
        <f>LARGE(($E37,$F37,$H37,$I37,$K37,$L37,$N37,$O37),5)</f>
        <v>0</v>
      </c>
      <c r="V37" s="54">
        <f>LARGE(($E37,$F37,$H37,$I37,$K37,$L37,$N37,$O37),6)</f>
        <v>0</v>
      </c>
      <c r="W37" s="32">
        <f t="shared" si="4"/>
        <v>7.166666666666667</v>
      </c>
      <c r="X37" s="3">
        <v>0</v>
      </c>
      <c r="Y37" s="2">
        <v>0</v>
      </c>
      <c r="Z37" s="59">
        <v>0</v>
      </c>
      <c r="AA37" s="4">
        <v>0</v>
      </c>
      <c r="AB37" s="4">
        <v>0</v>
      </c>
      <c r="AC37" s="4">
        <v>0</v>
      </c>
      <c r="AD37" s="3">
        <v>0</v>
      </c>
      <c r="AE37" s="2">
        <v>0</v>
      </c>
      <c r="AF37" s="2">
        <v>0</v>
      </c>
      <c r="AG37" s="40">
        <v>0</v>
      </c>
      <c r="AH37" s="41">
        <v>0</v>
      </c>
      <c r="AI37" s="41">
        <v>0</v>
      </c>
      <c r="AJ37" s="42">
        <v>0</v>
      </c>
      <c r="AK37" s="38">
        <f t="shared" si="5"/>
        <v>2</v>
      </c>
      <c r="AL37" s="53">
        <f>LARGE((X37,Y37,Z37,AA37,AB37,AC37,AD37,AE37,AF37,AG37,AH37,AI37,AJ37),1)</f>
        <v>0</v>
      </c>
      <c r="AM37" s="54">
        <f>LARGE((X37,Y37,Z37,AA37,AB37,AC37,AD37,AE37,AF37,AG37,AH37,AI37,AJ37),2)</f>
        <v>0</v>
      </c>
      <c r="AN37" s="54">
        <f>LARGE((X37,Y37,Z37,AA37,AB37,AC37,AD37,AE37,AF37,AG37,AH37,AI37,AJ37),3)</f>
        <v>0</v>
      </c>
      <c r="AO37" s="54">
        <f>LARGE((X37,Y37,Z37,AA37,AB37,AC37,AD37,AE37,AF37,AG37,AH37,AI37,AJ37),4)</f>
        <v>0</v>
      </c>
      <c r="AP37" s="54">
        <f>LARGE((X37,Y37,Z37,AA37,AB37,AC37,AD37,AE37,AF37,AG37,AH37,AI37,AJ37),5)</f>
        <v>0</v>
      </c>
      <c r="AQ37" s="54">
        <f>LARGE((X37,Y37,Z37,AA37,AB37,AC37,AD37,AE37,AF37,AG37,AH37,AI37,AJ37),6)</f>
        <v>0</v>
      </c>
      <c r="AR37" s="54">
        <f>LARGE((X37,Y37,Z37,AA37,AB37,AC37,AD37,AE37,AF37,AG37,AH37,AI37,AJ37),7)</f>
        <v>0</v>
      </c>
      <c r="AS37" s="54">
        <f>LARGE((X37,Y37,Z37,AA37,AB37,AC37,AD37,AE37,AF37,AG37,AH37,AI37,AJ37),8)</f>
        <v>0</v>
      </c>
      <c r="AT37" s="54">
        <f>LARGE((X37,Y37,Z37,AA37,AB37,AC37,AD37,AE37,AF37,AG37,AH37,AI37,AJ37),9)</f>
        <v>0</v>
      </c>
      <c r="AU37" s="54">
        <f>LARGE((X37,Y37,Z37,AA37,AB37,AC37,AD37,AE37,AF37,AG37,AH37,AI37,AJ37),10)</f>
        <v>0</v>
      </c>
      <c r="AV37" s="37">
        <f t="shared" si="6"/>
        <v>0</v>
      </c>
      <c r="AW37" s="39">
        <f t="shared" si="7"/>
        <v>9.166666666666668</v>
      </c>
    </row>
    <row r="38" spans="1:49" ht="15">
      <c r="A38" s="44">
        <v>35</v>
      </c>
      <c r="B38" s="34">
        <v>649</v>
      </c>
      <c r="C38" s="13" t="s">
        <v>237</v>
      </c>
      <c r="D38" s="6" t="s">
        <v>29</v>
      </c>
      <c r="E38" s="3">
        <v>0</v>
      </c>
      <c r="F38" s="2">
        <v>0</v>
      </c>
      <c r="G38" s="1">
        <f t="shared" si="0"/>
        <v>0</v>
      </c>
      <c r="H38" s="4">
        <v>0</v>
      </c>
      <c r="I38" s="4">
        <v>0</v>
      </c>
      <c r="J38" s="13">
        <f t="shared" si="1"/>
        <v>0</v>
      </c>
      <c r="K38" s="3">
        <v>0</v>
      </c>
      <c r="L38" s="2">
        <v>0</v>
      </c>
      <c r="M38" s="1">
        <f t="shared" si="2"/>
        <v>0</v>
      </c>
      <c r="N38" s="28">
        <v>21</v>
      </c>
      <c r="O38" s="27">
        <v>22</v>
      </c>
      <c r="P38" s="13">
        <f t="shared" si="3"/>
        <v>2</v>
      </c>
      <c r="Q38" s="53">
        <f>LARGE(($E38,$F38,$H38,$I38,$K38,$L38,$N38,$O38),1)</f>
        <v>22</v>
      </c>
      <c r="R38" s="54">
        <f>LARGE(($E38,$F38,$H38,$I38,$K38,$L38,$N38,$O38),2)</f>
        <v>21</v>
      </c>
      <c r="S38" s="54">
        <f>LARGE(($E38,$F38,$H38,$I38,$K38,$L38,$N38,$O38),3)</f>
        <v>0</v>
      </c>
      <c r="T38" s="54">
        <f>LARGE(($E38,$F38,$H38,$I38,$K38,$L38,$N38,$O38),4)</f>
        <v>0</v>
      </c>
      <c r="U38" s="54">
        <f>LARGE(($E38,$F38,$H38,$I38,$K38,$L38,$N38,$O38),5)</f>
        <v>0</v>
      </c>
      <c r="V38" s="54">
        <f>LARGE(($E38,$F38,$H38,$I38,$K38,$L38,$N38,$O38),6)</f>
        <v>0</v>
      </c>
      <c r="W38" s="32">
        <f t="shared" si="4"/>
        <v>7.166666666666667</v>
      </c>
      <c r="X38" s="3">
        <v>0</v>
      </c>
      <c r="Y38" s="2">
        <v>0</v>
      </c>
      <c r="Z38" s="59">
        <v>0</v>
      </c>
      <c r="AA38" s="4">
        <v>0</v>
      </c>
      <c r="AB38" s="4">
        <v>0</v>
      </c>
      <c r="AC38" s="4">
        <v>0</v>
      </c>
      <c r="AD38" s="3">
        <v>0</v>
      </c>
      <c r="AE38" s="2">
        <v>0</v>
      </c>
      <c r="AF38" s="2">
        <v>0</v>
      </c>
      <c r="AG38" s="40">
        <v>0</v>
      </c>
      <c r="AH38" s="41">
        <v>0</v>
      </c>
      <c r="AI38" s="41">
        <v>0</v>
      </c>
      <c r="AJ38" s="42">
        <v>0</v>
      </c>
      <c r="AK38" s="38">
        <f t="shared" si="5"/>
        <v>2</v>
      </c>
      <c r="AL38" s="53">
        <f>LARGE((X38,Y38,Z38,AA38,AB38,AC38,AD38,AE38,AF38,AG38,AH38,AI38,AJ38),1)</f>
        <v>0</v>
      </c>
      <c r="AM38" s="54">
        <f>LARGE((X38,Y38,Z38,AA38,AB38,AC38,AD38,AE38,AF38,AG38,AH38,AI38,AJ38),2)</f>
        <v>0</v>
      </c>
      <c r="AN38" s="54">
        <f>LARGE((X38,Y38,Z38,AA38,AB38,AC38,AD38,AE38,AF38,AG38,AH38,AI38,AJ38),3)</f>
        <v>0</v>
      </c>
      <c r="AO38" s="54">
        <f>LARGE((X38,Y38,Z38,AA38,AB38,AC38,AD38,AE38,AF38,AG38,AH38,AI38,AJ38),4)</f>
        <v>0</v>
      </c>
      <c r="AP38" s="54">
        <f>LARGE((X38,Y38,Z38,AA38,AB38,AC38,AD38,AE38,AF38,AG38,AH38,AI38,AJ38),5)</f>
        <v>0</v>
      </c>
      <c r="AQ38" s="54">
        <f>LARGE((X38,Y38,Z38,AA38,AB38,AC38,AD38,AE38,AF38,AG38,AH38,AI38,AJ38),6)</f>
        <v>0</v>
      </c>
      <c r="AR38" s="54">
        <f>LARGE((X38,Y38,Z38,AA38,AB38,AC38,AD38,AE38,AF38,AG38,AH38,AI38,AJ38),7)</f>
        <v>0</v>
      </c>
      <c r="AS38" s="54">
        <f>LARGE((X38,Y38,Z38,AA38,AB38,AC38,AD38,AE38,AF38,AG38,AH38,AI38,AJ38),8)</f>
        <v>0</v>
      </c>
      <c r="AT38" s="54">
        <f>LARGE((X38,Y38,Z38,AA38,AB38,AC38,AD38,AE38,AF38,AG38,AH38,AI38,AJ38),9)</f>
        <v>0</v>
      </c>
      <c r="AU38" s="54">
        <f>LARGE((X38,Y38,Z38,AA38,AB38,AC38,AD38,AE38,AF38,AG38,AH38,AI38,AJ38),10)</f>
        <v>0</v>
      </c>
      <c r="AV38" s="37">
        <f t="shared" si="6"/>
        <v>0</v>
      </c>
      <c r="AW38" s="39">
        <f t="shared" si="7"/>
        <v>9.166666666666668</v>
      </c>
    </row>
    <row r="39" spans="1:49" ht="15">
      <c r="A39" s="44">
        <v>36</v>
      </c>
      <c r="B39" s="34">
        <v>613</v>
      </c>
      <c r="C39" s="13" t="s">
        <v>236</v>
      </c>
      <c r="D39" s="6" t="s">
        <v>29</v>
      </c>
      <c r="E39" s="3">
        <v>0</v>
      </c>
      <c r="F39" s="2">
        <v>0</v>
      </c>
      <c r="G39" s="1">
        <f t="shared" si="0"/>
        <v>0</v>
      </c>
      <c r="H39" s="4">
        <v>0</v>
      </c>
      <c r="I39" s="4">
        <v>0</v>
      </c>
      <c r="J39" s="13">
        <f t="shared" si="1"/>
        <v>0</v>
      </c>
      <c r="K39" s="3">
        <v>0</v>
      </c>
      <c r="L39" s="2">
        <v>0</v>
      </c>
      <c r="M39" s="1">
        <f t="shared" si="2"/>
        <v>0</v>
      </c>
      <c r="N39" s="28">
        <v>22</v>
      </c>
      <c r="O39" s="27">
        <v>21</v>
      </c>
      <c r="P39" s="13">
        <f t="shared" si="3"/>
        <v>2</v>
      </c>
      <c r="Q39" s="53">
        <f>LARGE(($E39,$F39,$H39,$I39,$K39,$L39,$N39,$O39),1)</f>
        <v>22</v>
      </c>
      <c r="R39" s="54">
        <f>LARGE(($E39,$F39,$H39,$I39,$K39,$L39,$N39,$O39),2)</f>
        <v>21</v>
      </c>
      <c r="S39" s="54">
        <f>LARGE(($E39,$F39,$H39,$I39,$K39,$L39,$N39,$O39),3)</f>
        <v>0</v>
      </c>
      <c r="T39" s="54">
        <f>LARGE(($E39,$F39,$H39,$I39,$K39,$L39,$N39,$O39),4)</f>
        <v>0</v>
      </c>
      <c r="U39" s="54">
        <f>LARGE(($E39,$F39,$H39,$I39,$K39,$L39,$N39,$O39),5)</f>
        <v>0</v>
      </c>
      <c r="V39" s="54">
        <f>LARGE(($E39,$F39,$H39,$I39,$K39,$L39,$N39,$O39),6)</f>
        <v>0</v>
      </c>
      <c r="W39" s="32">
        <f t="shared" si="4"/>
        <v>7.166666666666667</v>
      </c>
      <c r="X39" s="3">
        <v>0</v>
      </c>
      <c r="Y39" s="2">
        <v>0</v>
      </c>
      <c r="Z39" s="59">
        <v>0</v>
      </c>
      <c r="AA39" s="4">
        <v>0</v>
      </c>
      <c r="AB39" s="4">
        <v>0</v>
      </c>
      <c r="AC39" s="4">
        <v>0</v>
      </c>
      <c r="AD39" s="3">
        <v>0</v>
      </c>
      <c r="AE39" s="2">
        <v>0</v>
      </c>
      <c r="AF39" s="2">
        <v>0</v>
      </c>
      <c r="AG39" s="40">
        <v>0</v>
      </c>
      <c r="AH39" s="41">
        <v>0</v>
      </c>
      <c r="AI39" s="41">
        <v>0</v>
      </c>
      <c r="AJ39" s="42">
        <v>0</v>
      </c>
      <c r="AK39" s="38">
        <f t="shared" si="5"/>
        <v>2</v>
      </c>
      <c r="AL39" s="53">
        <f>LARGE((X39,Y39,Z39,AA39,AB39,AC39,AD39,AE39,AF39,AG39,AH39,AI39,AJ39),1)</f>
        <v>0</v>
      </c>
      <c r="AM39" s="54">
        <f>LARGE((X39,Y39,Z39,AA39,AB39,AC39,AD39,AE39,AF39,AG39,AH39,AI39,AJ39),2)</f>
        <v>0</v>
      </c>
      <c r="AN39" s="54">
        <f>LARGE((X39,Y39,Z39,AA39,AB39,AC39,AD39,AE39,AF39,AG39,AH39,AI39,AJ39),3)</f>
        <v>0</v>
      </c>
      <c r="AO39" s="54">
        <f>LARGE((X39,Y39,Z39,AA39,AB39,AC39,AD39,AE39,AF39,AG39,AH39,AI39,AJ39),4)</f>
        <v>0</v>
      </c>
      <c r="AP39" s="54">
        <f>LARGE((X39,Y39,Z39,AA39,AB39,AC39,AD39,AE39,AF39,AG39,AH39,AI39,AJ39),5)</f>
        <v>0</v>
      </c>
      <c r="AQ39" s="54">
        <f>LARGE((X39,Y39,Z39,AA39,AB39,AC39,AD39,AE39,AF39,AG39,AH39,AI39,AJ39),6)</f>
        <v>0</v>
      </c>
      <c r="AR39" s="54">
        <f>LARGE((X39,Y39,Z39,AA39,AB39,AC39,AD39,AE39,AF39,AG39,AH39,AI39,AJ39),7)</f>
        <v>0</v>
      </c>
      <c r="AS39" s="54">
        <f>LARGE((X39,Y39,Z39,AA39,AB39,AC39,AD39,AE39,AF39,AG39,AH39,AI39,AJ39),8)</f>
        <v>0</v>
      </c>
      <c r="AT39" s="54">
        <f>LARGE((X39,Y39,Z39,AA39,AB39,AC39,AD39,AE39,AF39,AG39,AH39,AI39,AJ39),9)</f>
        <v>0</v>
      </c>
      <c r="AU39" s="54">
        <f>LARGE((X39,Y39,Z39,AA39,AB39,AC39,AD39,AE39,AF39,AG39,AH39,AI39,AJ39),10)</f>
        <v>0</v>
      </c>
      <c r="AV39" s="37">
        <f t="shared" si="6"/>
        <v>0</v>
      </c>
      <c r="AW39" s="39">
        <f t="shared" si="7"/>
        <v>9.166666666666668</v>
      </c>
    </row>
    <row r="40" spans="1:49" ht="15">
      <c r="A40" s="44">
        <v>37</v>
      </c>
      <c r="B40" s="34">
        <v>612</v>
      </c>
      <c r="C40" s="13" t="s">
        <v>201</v>
      </c>
      <c r="D40" s="6" t="s">
        <v>29</v>
      </c>
      <c r="E40" s="3">
        <v>0</v>
      </c>
      <c r="F40" s="2">
        <v>0</v>
      </c>
      <c r="G40" s="1">
        <f t="shared" si="0"/>
        <v>0</v>
      </c>
      <c r="H40" s="4">
        <v>20</v>
      </c>
      <c r="I40" s="4">
        <v>21</v>
      </c>
      <c r="J40" s="13">
        <f t="shared" si="1"/>
        <v>2</v>
      </c>
      <c r="K40" s="3">
        <v>0</v>
      </c>
      <c r="L40" s="2">
        <v>0</v>
      </c>
      <c r="M40" s="1">
        <f t="shared" si="2"/>
        <v>0</v>
      </c>
      <c r="N40" s="28">
        <v>0</v>
      </c>
      <c r="O40" s="27">
        <v>0</v>
      </c>
      <c r="P40" s="13">
        <f t="shared" si="3"/>
        <v>0</v>
      </c>
      <c r="Q40" s="53">
        <f>LARGE(($E40,$F40,$H40,$I40,$K40,$L40,$N40,$O40),1)</f>
        <v>21</v>
      </c>
      <c r="R40" s="54">
        <f>LARGE(($E40,$F40,$H40,$I40,$K40,$L40,$N40,$O40),2)</f>
        <v>20</v>
      </c>
      <c r="S40" s="54">
        <f>LARGE(($E40,$F40,$H40,$I40,$K40,$L40,$N40,$O40),3)</f>
        <v>0</v>
      </c>
      <c r="T40" s="54">
        <f>LARGE(($E40,$F40,$H40,$I40,$K40,$L40,$N40,$O40),4)</f>
        <v>0</v>
      </c>
      <c r="U40" s="54">
        <f>LARGE(($E40,$F40,$H40,$I40,$K40,$L40,$N40,$O40),5)</f>
        <v>0</v>
      </c>
      <c r="V40" s="54">
        <f>LARGE(($E40,$F40,$H40,$I40,$K40,$L40,$N40,$O40),6)</f>
        <v>0</v>
      </c>
      <c r="W40" s="32">
        <f t="shared" si="4"/>
        <v>6.833333333333333</v>
      </c>
      <c r="X40" s="3">
        <v>0</v>
      </c>
      <c r="Y40" s="2">
        <v>0</v>
      </c>
      <c r="Z40" s="59">
        <v>0</v>
      </c>
      <c r="AA40" s="4">
        <v>0</v>
      </c>
      <c r="AB40" s="4">
        <v>0</v>
      </c>
      <c r="AC40" s="4">
        <v>0</v>
      </c>
      <c r="AD40" s="3">
        <v>0</v>
      </c>
      <c r="AE40" s="2">
        <v>0</v>
      </c>
      <c r="AF40" s="2">
        <v>0</v>
      </c>
      <c r="AG40" s="40">
        <v>0</v>
      </c>
      <c r="AH40" s="41">
        <v>0</v>
      </c>
      <c r="AI40" s="41">
        <v>0</v>
      </c>
      <c r="AJ40" s="42">
        <v>0</v>
      </c>
      <c r="AK40" s="38">
        <f t="shared" si="5"/>
        <v>2</v>
      </c>
      <c r="AL40" s="53">
        <f>LARGE((X40,Y40,Z40,AA40,AB40,AC40,AD40,AE40,AF40,AG40,AH40,AI40,AJ40),1)</f>
        <v>0</v>
      </c>
      <c r="AM40" s="54">
        <f>LARGE((X40,Y40,Z40,AA40,AB40,AC40,AD40,AE40,AF40,AG40,AH40,AI40,AJ40),2)</f>
        <v>0</v>
      </c>
      <c r="AN40" s="54">
        <f>LARGE((X40,Y40,Z40,AA40,AB40,AC40,AD40,AE40,AF40,AG40,AH40,AI40,AJ40),3)</f>
        <v>0</v>
      </c>
      <c r="AO40" s="54">
        <f>LARGE((X40,Y40,Z40,AA40,AB40,AC40,AD40,AE40,AF40,AG40,AH40,AI40,AJ40),4)</f>
        <v>0</v>
      </c>
      <c r="AP40" s="54">
        <f>LARGE((X40,Y40,Z40,AA40,AB40,AC40,AD40,AE40,AF40,AG40,AH40,AI40,AJ40),5)</f>
        <v>0</v>
      </c>
      <c r="AQ40" s="54">
        <f>LARGE((X40,Y40,Z40,AA40,AB40,AC40,AD40,AE40,AF40,AG40,AH40,AI40,AJ40),6)</f>
        <v>0</v>
      </c>
      <c r="AR40" s="54">
        <f>LARGE((X40,Y40,Z40,AA40,AB40,AC40,AD40,AE40,AF40,AG40,AH40,AI40,AJ40),7)</f>
        <v>0</v>
      </c>
      <c r="AS40" s="54">
        <f>LARGE((X40,Y40,Z40,AA40,AB40,AC40,AD40,AE40,AF40,AG40,AH40,AI40,AJ40),8)</f>
        <v>0</v>
      </c>
      <c r="AT40" s="54">
        <f>LARGE((X40,Y40,Z40,AA40,AB40,AC40,AD40,AE40,AF40,AG40,AH40,AI40,AJ40),9)</f>
        <v>0</v>
      </c>
      <c r="AU40" s="54">
        <f>LARGE((X40,Y40,Z40,AA40,AB40,AC40,AD40,AE40,AF40,AG40,AH40,AI40,AJ40),10)</f>
        <v>0</v>
      </c>
      <c r="AV40" s="37">
        <f t="shared" si="6"/>
        <v>0</v>
      </c>
      <c r="AW40" s="39">
        <f t="shared" si="7"/>
        <v>8.833333333333332</v>
      </c>
    </row>
    <row r="41" spans="1:49" ht="15">
      <c r="A41" s="44">
        <v>38</v>
      </c>
      <c r="B41" s="34">
        <v>617</v>
      </c>
      <c r="C41" s="57" t="s">
        <v>238</v>
      </c>
      <c r="D41" s="6" t="s">
        <v>29</v>
      </c>
      <c r="E41" s="3">
        <v>0</v>
      </c>
      <c r="F41" s="2">
        <v>0</v>
      </c>
      <c r="G41" s="1">
        <f t="shared" si="0"/>
        <v>0</v>
      </c>
      <c r="H41" s="4">
        <v>0</v>
      </c>
      <c r="I41" s="4">
        <v>0</v>
      </c>
      <c r="J41" s="13">
        <f t="shared" si="1"/>
        <v>0</v>
      </c>
      <c r="K41" s="3">
        <v>0</v>
      </c>
      <c r="L41" s="2">
        <v>0</v>
      </c>
      <c r="M41" s="1">
        <f t="shared" si="2"/>
        <v>0</v>
      </c>
      <c r="N41" s="28">
        <v>20</v>
      </c>
      <c r="O41" s="27">
        <v>20</v>
      </c>
      <c r="P41" s="13">
        <f t="shared" si="3"/>
        <v>2</v>
      </c>
      <c r="Q41" s="53">
        <f>LARGE(($E41,$F41,$H41,$I41,$K41,$L41,$N41,$O41),1)</f>
        <v>20</v>
      </c>
      <c r="R41" s="54">
        <f>LARGE(($E41,$F41,$H41,$I41,$K41,$L41,$N41,$O41),2)</f>
        <v>20</v>
      </c>
      <c r="S41" s="54">
        <f>LARGE(($E41,$F41,$H41,$I41,$K41,$L41,$N41,$O41),3)</f>
        <v>0</v>
      </c>
      <c r="T41" s="54">
        <f>LARGE(($E41,$F41,$H41,$I41,$K41,$L41,$N41,$O41),4)</f>
        <v>0</v>
      </c>
      <c r="U41" s="54">
        <f>LARGE(($E41,$F41,$H41,$I41,$K41,$L41,$N41,$O41),5)</f>
        <v>0</v>
      </c>
      <c r="V41" s="54">
        <f>LARGE(($E41,$F41,$H41,$I41,$K41,$L41,$N41,$O41),6)</f>
        <v>0</v>
      </c>
      <c r="W41" s="32">
        <f t="shared" si="4"/>
        <v>6.666666666666667</v>
      </c>
      <c r="X41" s="3">
        <v>0</v>
      </c>
      <c r="Y41" s="2">
        <v>0</v>
      </c>
      <c r="Z41" s="59">
        <v>0</v>
      </c>
      <c r="AA41" s="4">
        <v>0</v>
      </c>
      <c r="AB41" s="4">
        <v>0</v>
      </c>
      <c r="AC41" s="4">
        <v>0</v>
      </c>
      <c r="AD41" s="3">
        <v>0</v>
      </c>
      <c r="AE41" s="2">
        <v>0</v>
      </c>
      <c r="AF41" s="2">
        <v>0</v>
      </c>
      <c r="AG41" s="40">
        <v>0</v>
      </c>
      <c r="AH41" s="41">
        <v>0</v>
      </c>
      <c r="AI41" s="41">
        <v>0</v>
      </c>
      <c r="AJ41" s="42">
        <v>0</v>
      </c>
      <c r="AK41" s="38">
        <f t="shared" si="5"/>
        <v>2</v>
      </c>
      <c r="AL41" s="53">
        <f>LARGE((X41,Y41,Z41,AA41,AB41,AC41,AD41,AE41,AF41,AG41,AH41,AI41,AJ41),1)</f>
        <v>0</v>
      </c>
      <c r="AM41" s="54">
        <f>LARGE((X41,Y41,Z41,AA41,AB41,AC41,AD41,AE41,AF41,AG41,AH41,AI41,AJ41),2)</f>
        <v>0</v>
      </c>
      <c r="AN41" s="54">
        <f>LARGE((X41,Y41,Z41,AA41,AB41,AC41,AD41,AE41,AF41,AG41,AH41,AI41,AJ41),3)</f>
        <v>0</v>
      </c>
      <c r="AO41" s="54">
        <f>LARGE((X41,Y41,Z41,AA41,AB41,AC41,AD41,AE41,AF41,AG41,AH41,AI41,AJ41),4)</f>
        <v>0</v>
      </c>
      <c r="AP41" s="54">
        <f>LARGE((X41,Y41,Z41,AA41,AB41,AC41,AD41,AE41,AF41,AG41,AH41,AI41,AJ41),5)</f>
        <v>0</v>
      </c>
      <c r="AQ41" s="54">
        <f>LARGE((X41,Y41,Z41,AA41,AB41,AC41,AD41,AE41,AF41,AG41,AH41,AI41,AJ41),6)</f>
        <v>0</v>
      </c>
      <c r="AR41" s="54">
        <f>LARGE((X41,Y41,Z41,AA41,AB41,AC41,AD41,AE41,AF41,AG41,AH41,AI41,AJ41),7)</f>
        <v>0</v>
      </c>
      <c r="AS41" s="54">
        <f>LARGE((X41,Y41,Z41,AA41,AB41,AC41,AD41,AE41,AF41,AG41,AH41,AI41,AJ41),8)</f>
        <v>0</v>
      </c>
      <c r="AT41" s="54">
        <f>LARGE((X41,Y41,Z41,AA41,AB41,AC41,AD41,AE41,AF41,AG41,AH41,AI41,AJ41),9)</f>
        <v>0</v>
      </c>
      <c r="AU41" s="54">
        <f>LARGE((X41,Y41,Z41,AA41,AB41,AC41,AD41,AE41,AF41,AG41,AH41,AI41,AJ41),10)</f>
        <v>0</v>
      </c>
      <c r="AV41" s="37">
        <f t="shared" si="6"/>
        <v>0</v>
      </c>
      <c r="AW41" s="39">
        <f t="shared" si="7"/>
        <v>8.666666666666668</v>
      </c>
    </row>
    <row r="42" spans="1:49" ht="15">
      <c r="A42" s="44">
        <v>39</v>
      </c>
      <c r="B42" s="34">
        <v>625</v>
      </c>
      <c r="C42" s="13" t="s">
        <v>202</v>
      </c>
      <c r="D42" s="6" t="s">
        <v>29</v>
      </c>
      <c r="E42" s="3">
        <v>0</v>
      </c>
      <c r="F42" s="2">
        <v>0</v>
      </c>
      <c r="G42" s="1">
        <f t="shared" si="0"/>
        <v>0</v>
      </c>
      <c r="H42" s="4">
        <v>0</v>
      </c>
      <c r="I42" s="4">
        <v>0</v>
      </c>
      <c r="J42" s="13">
        <f t="shared" si="1"/>
        <v>0</v>
      </c>
      <c r="K42" s="3">
        <v>0</v>
      </c>
      <c r="L42" s="2">
        <v>0</v>
      </c>
      <c r="M42" s="1">
        <f t="shared" si="2"/>
        <v>0</v>
      </c>
      <c r="N42" s="28">
        <v>0</v>
      </c>
      <c r="O42" s="27">
        <v>0</v>
      </c>
      <c r="P42" s="13">
        <f t="shared" si="3"/>
        <v>0</v>
      </c>
      <c r="Q42" s="53">
        <f>LARGE(($E42,$F42,$H42,$I42,$K42,$L42,$N42,$O42),1)</f>
        <v>0</v>
      </c>
      <c r="R42" s="54">
        <f>LARGE(($E42,$F42,$H42,$I42,$K42,$L42,$N42,$O42),2)</f>
        <v>0</v>
      </c>
      <c r="S42" s="54">
        <f>LARGE(($E42,$F42,$H42,$I42,$K42,$L42,$N42,$O42),3)</f>
        <v>0</v>
      </c>
      <c r="T42" s="54">
        <f>LARGE(($E42,$F42,$H42,$I42,$K42,$L42,$N42,$O42),4)</f>
        <v>0</v>
      </c>
      <c r="U42" s="54">
        <f>LARGE(($E42,$F42,$H42,$I42,$K42,$L42,$N42,$O42),5)</f>
        <v>0</v>
      </c>
      <c r="V42" s="54">
        <f>LARGE(($E42,$F42,$H42,$I42,$K42,$L42,$N42,$O42),6)</f>
        <v>0</v>
      </c>
      <c r="W42" s="32">
        <f t="shared" si="4"/>
        <v>0</v>
      </c>
      <c r="X42" s="3">
        <v>0</v>
      </c>
      <c r="Y42" s="2">
        <v>0</v>
      </c>
      <c r="Z42" s="59">
        <v>0</v>
      </c>
      <c r="AA42" s="4">
        <v>0</v>
      </c>
      <c r="AB42" s="4">
        <v>0</v>
      </c>
      <c r="AC42" s="4">
        <v>0</v>
      </c>
      <c r="AD42" s="3">
        <v>0</v>
      </c>
      <c r="AE42" s="2">
        <v>0</v>
      </c>
      <c r="AF42" s="2">
        <v>0</v>
      </c>
      <c r="AG42" s="40">
        <v>0</v>
      </c>
      <c r="AH42" s="41">
        <v>0</v>
      </c>
      <c r="AI42" s="41">
        <v>0</v>
      </c>
      <c r="AJ42" s="42">
        <v>0</v>
      </c>
      <c r="AK42" s="38">
        <f t="shared" si="5"/>
        <v>0</v>
      </c>
      <c r="AL42" s="53">
        <f>LARGE((X42,Y42,Z42,AA42,AB42,AC42,AD42,AE42,AF42,AG42,AH42,AI42,AJ42),1)</f>
        <v>0</v>
      </c>
      <c r="AM42" s="54">
        <f>LARGE((X42,Y42,Z42,AA42,AB42,AC42,AD42,AE42,AF42,AG42,AH42,AI42,AJ42),2)</f>
        <v>0</v>
      </c>
      <c r="AN42" s="54">
        <f>LARGE((X42,Y42,Z42,AA42,AB42,AC42,AD42,AE42,AF42,AG42,AH42,AI42,AJ42),3)</f>
        <v>0</v>
      </c>
      <c r="AO42" s="54">
        <f>LARGE((X42,Y42,Z42,AA42,AB42,AC42,AD42,AE42,AF42,AG42,AH42,AI42,AJ42),4)</f>
        <v>0</v>
      </c>
      <c r="AP42" s="54">
        <f>LARGE((X42,Y42,Z42,AA42,AB42,AC42,AD42,AE42,AF42,AG42,AH42,AI42,AJ42),5)</f>
        <v>0</v>
      </c>
      <c r="AQ42" s="54">
        <f>LARGE((X42,Y42,Z42,AA42,AB42,AC42,AD42,AE42,AF42,AG42,AH42,AI42,AJ42),6)</f>
        <v>0</v>
      </c>
      <c r="AR42" s="54">
        <f>LARGE((X42,Y42,Z42,AA42,AB42,AC42,AD42,AE42,AF42,AG42,AH42,AI42,AJ42),7)</f>
        <v>0</v>
      </c>
      <c r="AS42" s="54">
        <f>LARGE((X42,Y42,Z42,AA42,AB42,AC42,AD42,AE42,AF42,AG42,AH42,AI42,AJ42),8)</f>
        <v>0</v>
      </c>
      <c r="AT42" s="54">
        <f>LARGE((X42,Y42,Z42,AA42,AB42,AC42,AD42,AE42,AF42,AG42,AH42,AI42,AJ42),9)</f>
        <v>0</v>
      </c>
      <c r="AU42" s="54">
        <f>LARGE((X42,Y42,Z42,AA42,AB42,AC42,AD42,AE42,AF42,AG42,AH42,AI42,AJ42),10)</f>
        <v>0</v>
      </c>
      <c r="AV42" s="37">
        <f t="shared" si="6"/>
        <v>0</v>
      </c>
      <c r="AW42" s="39">
        <f t="shared" si="7"/>
        <v>0</v>
      </c>
    </row>
    <row r="43" spans="1:49" ht="15">
      <c r="A43" s="44">
        <v>40</v>
      </c>
      <c r="B43" s="35">
        <v>631</v>
      </c>
      <c r="C43" s="25" t="s">
        <v>156</v>
      </c>
      <c r="D43" s="6" t="s">
        <v>23</v>
      </c>
      <c r="E43" s="3">
        <v>0</v>
      </c>
      <c r="F43" s="2">
        <v>0</v>
      </c>
      <c r="G43" s="1">
        <f t="shared" si="0"/>
        <v>0</v>
      </c>
      <c r="H43" s="4">
        <v>0</v>
      </c>
      <c r="I43" s="4">
        <v>0</v>
      </c>
      <c r="J43" s="13">
        <f t="shared" si="1"/>
        <v>0</v>
      </c>
      <c r="K43" s="3">
        <v>0</v>
      </c>
      <c r="L43" s="2">
        <v>0</v>
      </c>
      <c r="M43" s="1">
        <f t="shared" si="2"/>
        <v>0</v>
      </c>
      <c r="N43" s="28">
        <v>0</v>
      </c>
      <c r="O43" s="27">
        <v>0</v>
      </c>
      <c r="P43" s="13">
        <f t="shared" si="3"/>
        <v>0</v>
      </c>
      <c r="Q43" s="53">
        <f>LARGE(($E43,$F43,$H43,$I43,$K43,$L43,$N43,$O43),1)</f>
        <v>0</v>
      </c>
      <c r="R43" s="54">
        <f>LARGE(($E43,$F43,$H43,$I43,$K43,$L43,$N43,$O43),2)</f>
        <v>0</v>
      </c>
      <c r="S43" s="54">
        <f>LARGE(($E43,$F43,$H43,$I43,$K43,$L43,$N43,$O43),3)</f>
        <v>0</v>
      </c>
      <c r="T43" s="54">
        <f>LARGE(($E43,$F43,$H43,$I43,$K43,$L43,$N43,$O43),4)</f>
        <v>0</v>
      </c>
      <c r="U43" s="54">
        <f>LARGE(($E43,$F43,$H43,$I43,$K43,$L43,$N43,$O43),5)</f>
        <v>0</v>
      </c>
      <c r="V43" s="54">
        <f>LARGE(($E43,$F43,$H43,$I43,$K43,$L43,$N43,$O43),6)</f>
        <v>0</v>
      </c>
      <c r="W43" s="32">
        <f t="shared" si="4"/>
        <v>0</v>
      </c>
      <c r="X43" s="3">
        <v>0</v>
      </c>
      <c r="Y43" s="2">
        <v>0</v>
      </c>
      <c r="Z43" s="59">
        <v>0</v>
      </c>
      <c r="AA43" s="4">
        <v>0</v>
      </c>
      <c r="AB43" s="4">
        <v>0</v>
      </c>
      <c r="AC43" s="4">
        <v>0</v>
      </c>
      <c r="AD43" s="3">
        <v>0</v>
      </c>
      <c r="AE43" s="2">
        <v>0</v>
      </c>
      <c r="AF43" s="2">
        <v>0</v>
      </c>
      <c r="AG43" s="40">
        <v>0</v>
      </c>
      <c r="AH43" s="41">
        <v>0</v>
      </c>
      <c r="AI43" s="41">
        <v>0</v>
      </c>
      <c r="AJ43" s="42">
        <v>0</v>
      </c>
      <c r="AK43" s="38">
        <f t="shared" si="5"/>
        <v>0</v>
      </c>
      <c r="AL43" s="53">
        <f>LARGE((X43,Y43,Z43,AA43,AB43,AC43,AD43,AE43,AF43,AG43,AH43,AI43,AJ43),1)</f>
        <v>0</v>
      </c>
      <c r="AM43" s="54">
        <f>LARGE((X43,Y43,Z43,AA43,AB43,AC43,AD43,AE43,AF43,AG43,AH43,AI43,AJ43),2)</f>
        <v>0</v>
      </c>
      <c r="AN43" s="54">
        <f>LARGE((X43,Y43,Z43,AA43,AB43,AC43,AD43,AE43,AF43,AG43,AH43,AI43,AJ43),3)</f>
        <v>0</v>
      </c>
      <c r="AO43" s="54">
        <f>LARGE((X43,Y43,Z43,AA43,AB43,AC43,AD43,AE43,AF43,AG43,AH43,AI43,AJ43),4)</f>
        <v>0</v>
      </c>
      <c r="AP43" s="54">
        <f>LARGE((X43,Y43,Z43,AA43,AB43,AC43,AD43,AE43,AF43,AG43,AH43,AI43,AJ43),5)</f>
        <v>0</v>
      </c>
      <c r="AQ43" s="54">
        <f>LARGE((X43,Y43,Z43,AA43,AB43,AC43,AD43,AE43,AF43,AG43,AH43,AI43,AJ43),6)</f>
        <v>0</v>
      </c>
      <c r="AR43" s="54">
        <f>LARGE((X43,Y43,Z43,AA43,AB43,AC43,AD43,AE43,AF43,AG43,AH43,AI43,AJ43),7)</f>
        <v>0</v>
      </c>
      <c r="AS43" s="54">
        <f>LARGE((X43,Y43,Z43,AA43,AB43,AC43,AD43,AE43,AF43,AG43,AH43,AI43,AJ43),8)</f>
        <v>0</v>
      </c>
      <c r="AT43" s="54">
        <f>LARGE((X43,Y43,Z43,AA43,AB43,AC43,AD43,AE43,AF43,AG43,AH43,AI43,AJ43),9)</f>
        <v>0</v>
      </c>
      <c r="AU43" s="54">
        <f>LARGE((X43,Y43,Z43,AA43,AB43,AC43,AD43,AE43,AF43,AG43,AH43,AI43,AJ43),10)</f>
        <v>0</v>
      </c>
      <c r="AV43" s="37">
        <f t="shared" si="6"/>
        <v>0</v>
      </c>
      <c r="AW43" s="39">
        <f t="shared" si="7"/>
        <v>0</v>
      </c>
    </row>
    <row r="44" ht="15">
      <c r="C44" s="10" t="s">
        <v>14</v>
      </c>
    </row>
  </sheetData>
  <sheetProtection/>
  <mergeCells count="11">
    <mergeCell ref="A2:D2"/>
    <mergeCell ref="E2:G2"/>
    <mergeCell ref="H2:J2"/>
    <mergeCell ref="K2:M2"/>
    <mergeCell ref="Q2:V2"/>
    <mergeCell ref="X2:Z2"/>
    <mergeCell ref="N2:P2"/>
    <mergeCell ref="AA2:AC2"/>
    <mergeCell ref="AD2:AF2"/>
    <mergeCell ref="AG2:AJ2"/>
    <mergeCell ref="AL2:AU2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18.8515625" style="0" customWidth="1"/>
    <col min="4" max="4" width="7.140625" style="0" customWidth="1"/>
    <col min="5" max="16" width="3.7109375" style="0" customWidth="1"/>
    <col min="17" max="22" width="3.00390625" style="0" bestFit="1" customWidth="1"/>
    <col min="23" max="23" width="5.421875" style="9" customWidth="1"/>
    <col min="24" max="25" width="3.7109375" style="0" customWidth="1"/>
    <col min="26" max="26" width="3.7109375" style="0" bestFit="1" customWidth="1"/>
    <col min="27" max="36" width="3.7109375" style="0" customWidth="1"/>
    <col min="37" max="37" width="5.8515625" style="0" customWidth="1"/>
    <col min="38" max="46" width="3.00390625" style="0" bestFit="1" customWidth="1"/>
    <col min="47" max="47" width="3.7109375" style="0" bestFit="1" customWidth="1"/>
    <col min="48" max="48" width="5.421875" style="0" customWidth="1"/>
    <col min="49" max="49" width="6.57421875" style="9" customWidth="1"/>
  </cols>
  <sheetData>
    <row r="1" spans="1:49" s="11" customFormat="1" ht="18" customHeight="1">
      <c r="A1" s="11" t="s">
        <v>104</v>
      </c>
      <c r="W1" s="12"/>
      <c r="AW1" s="12"/>
    </row>
    <row r="2" spans="1:49" ht="15">
      <c r="A2" s="77" t="s">
        <v>39</v>
      </c>
      <c r="B2" s="78"/>
      <c r="C2" s="78"/>
      <c r="D2" s="79"/>
      <c r="E2" s="66" t="s">
        <v>2</v>
      </c>
      <c r="F2" s="67"/>
      <c r="G2" s="68"/>
      <c r="H2" s="72" t="s">
        <v>3</v>
      </c>
      <c r="I2" s="72"/>
      <c r="J2" s="72"/>
      <c r="K2" s="66" t="s">
        <v>4</v>
      </c>
      <c r="L2" s="67"/>
      <c r="M2" s="68"/>
      <c r="N2" s="69" t="s">
        <v>79</v>
      </c>
      <c r="O2" s="70"/>
      <c r="P2" s="71"/>
      <c r="Q2" s="75" t="s">
        <v>37</v>
      </c>
      <c r="R2" s="76"/>
      <c r="S2" s="76"/>
      <c r="T2" s="76"/>
      <c r="U2" s="76"/>
      <c r="V2" s="76"/>
      <c r="W2" s="33" t="s">
        <v>10</v>
      </c>
      <c r="X2" s="66" t="s">
        <v>21</v>
      </c>
      <c r="Y2" s="67"/>
      <c r="Z2" s="68"/>
      <c r="AA2" s="72" t="s">
        <v>43</v>
      </c>
      <c r="AB2" s="72"/>
      <c r="AC2" s="72"/>
      <c r="AD2" s="66" t="s">
        <v>20</v>
      </c>
      <c r="AE2" s="67"/>
      <c r="AF2" s="67"/>
      <c r="AG2" s="73" t="s">
        <v>12</v>
      </c>
      <c r="AH2" s="74"/>
      <c r="AI2" s="74"/>
      <c r="AJ2" s="74"/>
      <c r="AK2" s="7" t="s">
        <v>10</v>
      </c>
      <c r="AL2" s="75" t="s">
        <v>17</v>
      </c>
      <c r="AM2" s="76"/>
      <c r="AN2" s="76"/>
      <c r="AO2" s="76"/>
      <c r="AP2" s="76"/>
      <c r="AQ2" s="76"/>
      <c r="AR2" s="76"/>
      <c r="AS2" s="76"/>
      <c r="AT2" s="76"/>
      <c r="AU2" s="76"/>
      <c r="AV2" s="8" t="s">
        <v>10</v>
      </c>
      <c r="AW2" s="29" t="s">
        <v>22</v>
      </c>
    </row>
    <row r="3" spans="1:49" ht="41.25" customHeight="1" thickBot="1">
      <c r="A3" s="45" t="s">
        <v>19</v>
      </c>
      <c r="B3" s="5" t="s">
        <v>8</v>
      </c>
      <c r="C3" s="31" t="s">
        <v>0</v>
      </c>
      <c r="D3" s="26" t="s">
        <v>1</v>
      </c>
      <c r="E3" s="14" t="s">
        <v>5</v>
      </c>
      <c r="F3" s="15" t="s">
        <v>6</v>
      </c>
      <c r="G3" s="16" t="s">
        <v>9</v>
      </c>
      <c r="H3" s="17" t="s">
        <v>5</v>
      </c>
      <c r="I3" s="17" t="s">
        <v>6</v>
      </c>
      <c r="J3" s="18" t="s">
        <v>9</v>
      </c>
      <c r="K3" s="14" t="s">
        <v>5</v>
      </c>
      <c r="L3" s="15" t="s">
        <v>6</v>
      </c>
      <c r="M3" s="16" t="s">
        <v>9</v>
      </c>
      <c r="N3" s="48" t="s">
        <v>5</v>
      </c>
      <c r="O3" s="49" t="s">
        <v>6</v>
      </c>
      <c r="P3" s="50" t="s">
        <v>9</v>
      </c>
      <c r="Q3" s="51">
        <v>1</v>
      </c>
      <c r="R3" s="52">
        <v>2</v>
      </c>
      <c r="S3" s="52">
        <v>3</v>
      </c>
      <c r="T3" s="52">
        <v>4</v>
      </c>
      <c r="U3" s="52">
        <v>5</v>
      </c>
      <c r="V3" s="52">
        <v>6</v>
      </c>
      <c r="W3" s="43" t="s">
        <v>78</v>
      </c>
      <c r="X3" s="14" t="s">
        <v>5</v>
      </c>
      <c r="Y3" s="15" t="s">
        <v>6</v>
      </c>
      <c r="Z3" s="58" t="s">
        <v>7</v>
      </c>
      <c r="AA3" s="17" t="s">
        <v>5</v>
      </c>
      <c r="AB3" s="17" t="s">
        <v>6</v>
      </c>
      <c r="AC3" s="17" t="s">
        <v>7</v>
      </c>
      <c r="AD3" s="14" t="s">
        <v>5</v>
      </c>
      <c r="AE3" s="15" t="s">
        <v>6</v>
      </c>
      <c r="AF3" s="15" t="s">
        <v>7</v>
      </c>
      <c r="AG3" s="20" t="s">
        <v>5</v>
      </c>
      <c r="AH3" s="21" t="s">
        <v>6</v>
      </c>
      <c r="AI3" s="21" t="s">
        <v>7</v>
      </c>
      <c r="AJ3" s="22" t="s">
        <v>13</v>
      </c>
      <c r="AK3" s="19" t="s">
        <v>9</v>
      </c>
      <c r="AL3" s="51">
        <v>1</v>
      </c>
      <c r="AM3" s="52">
        <v>2</v>
      </c>
      <c r="AN3" s="52">
        <v>3</v>
      </c>
      <c r="AO3" s="52">
        <v>4</v>
      </c>
      <c r="AP3" s="52">
        <v>5</v>
      </c>
      <c r="AQ3" s="52">
        <v>6</v>
      </c>
      <c r="AR3" s="52">
        <v>7</v>
      </c>
      <c r="AS3" s="52">
        <v>8</v>
      </c>
      <c r="AT3" s="52">
        <v>9</v>
      </c>
      <c r="AU3" s="52">
        <v>10</v>
      </c>
      <c r="AV3" s="23" t="s">
        <v>15</v>
      </c>
      <c r="AW3" s="30" t="s">
        <v>11</v>
      </c>
    </row>
    <row r="4" spans="1:49" ht="15.75" thickTop="1">
      <c r="A4" s="44">
        <v>1</v>
      </c>
      <c r="B4" s="36">
        <v>577</v>
      </c>
      <c r="C4" s="55" t="s">
        <v>45</v>
      </c>
      <c r="D4" s="24" t="s">
        <v>23</v>
      </c>
      <c r="E4" s="3">
        <v>32</v>
      </c>
      <c r="F4" s="2">
        <v>35</v>
      </c>
      <c r="G4" s="1">
        <f aca="true" t="shared" si="0" ref="G4:G38">(IF(E4&gt;0,1,0))+(IF(F4&gt;0,1,0))</f>
        <v>2</v>
      </c>
      <c r="H4" s="4">
        <v>30</v>
      </c>
      <c r="I4" s="4">
        <v>35</v>
      </c>
      <c r="J4" s="13">
        <f aca="true" t="shared" si="1" ref="J4:J38">(IF(H4&gt;0,1,0))+(IF(I4&gt;0,1,0))</f>
        <v>2</v>
      </c>
      <c r="K4" s="3">
        <v>35</v>
      </c>
      <c r="L4" s="2">
        <v>35</v>
      </c>
      <c r="M4" s="1">
        <f aca="true" t="shared" si="2" ref="M4:M38">(IF(K4&gt;0,1,0))+(IF(L4&gt;0,1,0))</f>
        <v>2</v>
      </c>
      <c r="N4" s="28">
        <v>35</v>
      </c>
      <c r="O4" s="27">
        <v>35</v>
      </c>
      <c r="P4" s="13">
        <f aca="true" t="shared" si="3" ref="P4:P38">(IF(N4&gt;0,1,0))+(IF(O4&gt;0,1,0))</f>
        <v>2</v>
      </c>
      <c r="Q4" s="53">
        <f>LARGE(($E4,$F4,$H4,$I4,$K4,$L4,$N4,$O4),1)</f>
        <v>35</v>
      </c>
      <c r="R4" s="54">
        <f>LARGE(($E4,$F4,$H4,$I4,$K4,$L4,$N4,$O4),2)</f>
        <v>35</v>
      </c>
      <c r="S4" s="54">
        <f>LARGE(($E4,$F4,$H4,$I4,$K4,$L4,$N4,$O4),3)</f>
        <v>35</v>
      </c>
      <c r="T4" s="54">
        <f>LARGE(($E4,$F4,$H4,$I4,$K4,$L4,$N4,$O4),4)</f>
        <v>35</v>
      </c>
      <c r="U4" s="54">
        <f>LARGE(($E4,$F4,$H4,$I4,$K4,$L4,$N4,$O4),5)</f>
        <v>35</v>
      </c>
      <c r="V4" s="54">
        <f>LARGE(($E4,$F4,$H4,$I4,$K4,$L4,$N4,$O4),6)</f>
        <v>35</v>
      </c>
      <c r="W4" s="32">
        <f aca="true" t="shared" si="4" ref="W4:W38">(SUM(Q4:V4)/6)</f>
        <v>35</v>
      </c>
      <c r="X4" s="3">
        <v>27</v>
      </c>
      <c r="Y4" s="2">
        <v>30</v>
      </c>
      <c r="Z4" s="59">
        <v>18</v>
      </c>
      <c r="AA4" s="4">
        <v>27</v>
      </c>
      <c r="AB4" s="4">
        <v>32</v>
      </c>
      <c r="AC4" s="4">
        <v>24</v>
      </c>
      <c r="AD4" s="3">
        <v>35</v>
      </c>
      <c r="AE4" s="2">
        <v>35</v>
      </c>
      <c r="AF4" s="2">
        <v>35</v>
      </c>
      <c r="AG4" s="40">
        <v>35</v>
      </c>
      <c r="AH4" s="41">
        <v>35</v>
      </c>
      <c r="AI4" s="41">
        <v>35</v>
      </c>
      <c r="AJ4" s="42">
        <v>35</v>
      </c>
      <c r="AK4" s="38">
        <f aca="true" t="shared" si="5" ref="AK4:AK38">SUM(G4,J4,M4,P4)</f>
        <v>8</v>
      </c>
      <c r="AL4" s="53">
        <f>LARGE((X4,Y4,Z4,AA4,AB4,AC4,AD4,AE4,AF4,AG4,AH4,AI4,AJ4),1)</f>
        <v>35</v>
      </c>
      <c r="AM4" s="54">
        <f>LARGE((X4,Y4,Z4,AA4,AB4,AC4,AD4,AE4,AF4,AG4,AH4,AI4,AJ4),2)</f>
        <v>35</v>
      </c>
      <c r="AN4" s="54">
        <f>LARGE((X4,Y4,Z4,AA4,AB4,AC4,AD4,AE4,AF4,AG4,AH4,AI4,AJ4),3)</f>
        <v>35</v>
      </c>
      <c r="AO4" s="54">
        <f>LARGE((X4,Y4,Z4,AA4,AB4,AC4,AD4,AE4,AF4,AG4,AH4,AI4,AJ4),4)</f>
        <v>35</v>
      </c>
      <c r="AP4" s="54">
        <f>LARGE((X4,Y4,Z4,AA4,AB4,AC4,AD4,AE4,AF4,AG4,AH4,AI4,AJ4),5)</f>
        <v>35</v>
      </c>
      <c r="AQ4" s="54">
        <f>LARGE((X4,Y4,Z4,AA4,AB4,AC4,AD4,AE4,AF4,AG4,AH4,AI4,AJ4),6)</f>
        <v>35</v>
      </c>
      <c r="AR4" s="54">
        <f>LARGE((X4,Y4,Z4,AA4,AB4,AC4,AD4,AE4,AF4,AG4,AH4,AI4,AJ4),7)</f>
        <v>35</v>
      </c>
      <c r="AS4" s="54">
        <f>LARGE((X4,Y4,Z4,AA4,AB4,AC4,AD4,AE4,AF4,AG4,AH4,AI4,AJ4),8)</f>
        <v>32</v>
      </c>
      <c r="AT4" s="54">
        <f>LARGE((X4,Y4,Z4,AA4,AB4,AC4,AD4,AE4,AF4,AG4,AH4,AI4,AJ4),9)</f>
        <v>30</v>
      </c>
      <c r="AU4" s="54">
        <f>LARGE((X4,Y4,Z4,AA4,AB4,AC4,AD4,AE4,AF4,AG4,AH4,AI4,AJ4),10)</f>
        <v>27</v>
      </c>
      <c r="AV4" s="37">
        <f aca="true" t="shared" si="6" ref="AV4:AV38">SUM(AL4:AU4)</f>
        <v>334</v>
      </c>
      <c r="AW4" s="39">
        <f aca="true" t="shared" si="7" ref="AW4:AW38">AK4+W4+AV4</f>
        <v>377</v>
      </c>
    </row>
    <row r="5" spans="1:49" ht="15">
      <c r="A5" s="44">
        <v>2</v>
      </c>
      <c r="B5" s="35">
        <v>585</v>
      </c>
      <c r="C5" s="25" t="s">
        <v>84</v>
      </c>
      <c r="D5" s="24" t="s">
        <v>23</v>
      </c>
      <c r="E5" s="3">
        <v>35</v>
      </c>
      <c r="F5" s="2">
        <v>32</v>
      </c>
      <c r="G5" s="1">
        <f t="shared" si="0"/>
        <v>2</v>
      </c>
      <c r="H5" s="4">
        <v>32</v>
      </c>
      <c r="I5" s="4">
        <v>30</v>
      </c>
      <c r="J5" s="13">
        <f t="shared" si="1"/>
        <v>2</v>
      </c>
      <c r="K5" s="3">
        <v>30</v>
      </c>
      <c r="L5" s="2">
        <v>32</v>
      </c>
      <c r="M5" s="1">
        <f t="shared" si="2"/>
        <v>2</v>
      </c>
      <c r="N5" s="28">
        <v>27</v>
      </c>
      <c r="O5" s="27">
        <v>30</v>
      </c>
      <c r="P5" s="13">
        <f t="shared" si="3"/>
        <v>2</v>
      </c>
      <c r="Q5" s="53">
        <f>LARGE(($E5,$F5,$H5,$I5,$K5,$L5,$N5,$O5),1)</f>
        <v>35</v>
      </c>
      <c r="R5" s="54">
        <f>LARGE(($E5,$F5,$H5,$I5,$K5,$L5,$N5,$O5),2)</f>
        <v>32</v>
      </c>
      <c r="S5" s="54">
        <f>LARGE(($E5,$F5,$H5,$I5,$K5,$L5,$N5,$O5),3)</f>
        <v>32</v>
      </c>
      <c r="T5" s="54">
        <f>LARGE(($E5,$F5,$H5,$I5,$K5,$L5,$N5,$O5),4)</f>
        <v>32</v>
      </c>
      <c r="U5" s="54">
        <f>LARGE(($E5,$F5,$H5,$I5,$K5,$L5,$N5,$O5),5)</f>
        <v>30</v>
      </c>
      <c r="V5" s="54">
        <f>LARGE(($E5,$F5,$H5,$I5,$K5,$L5,$N5,$O5),6)</f>
        <v>30</v>
      </c>
      <c r="W5" s="32">
        <f t="shared" si="4"/>
        <v>31.833333333333332</v>
      </c>
      <c r="X5" s="3">
        <v>35</v>
      </c>
      <c r="Y5" s="2">
        <v>28</v>
      </c>
      <c r="Z5" s="59">
        <v>32</v>
      </c>
      <c r="AA5" s="4">
        <v>29</v>
      </c>
      <c r="AB5" s="4">
        <v>29</v>
      </c>
      <c r="AC5" s="4">
        <v>30</v>
      </c>
      <c r="AD5" s="3">
        <v>30</v>
      </c>
      <c r="AE5" s="2">
        <v>29</v>
      </c>
      <c r="AF5" s="2">
        <v>32</v>
      </c>
      <c r="AG5" s="40">
        <v>27</v>
      </c>
      <c r="AH5" s="41">
        <v>26</v>
      </c>
      <c r="AI5" s="41">
        <v>23</v>
      </c>
      <c r="AJ5" s="42">
        <v>25</v>
      </c>
      <c r="AK5" s="38">
        <f t="shared" si="5"/>
        <v>8</v>
      </c>
      <c r="AL5" s="53">
        <f>LARGE((X5,Y5,Z5,AA5,AB5,AC5,AD5,AE5,AF5,AG5,AH5,AI5,AJ5),1)</f>
        <v>35</v>
      </c>
      <c r="AM5" s="54">
        <f>LARGE((X5,Y5,Z5,AA5,AB5,AC5,AD5,AE5,AF5,AG5,AH5,AI5,AJ5),2)</f>
        <v>32</v>
      </c>
      <c r="AN5" s="54">
        <f>LARGE((X5,Y5,Z5,AA5,AB5,AC5,AD5,AE5,AF5,AG5,AH5,AI5,AJ5),3)</f>
        <v>32</v>
      </c>
      <c r="AO5" s="54">
        <f>LARGE((X5,Y5,Z5,AA5,AB5,AC5,AD5,AE5,AF5,AG5,AH5,AI5,AJ5),4)</f>
        <v>30</v>
      </c>
      <c r="AP5" s="54">
        <f>LARGE((X5,Y5,Z5,AA5,AB5,AC5,AD5,AE5,AF5,AG5,AH5,AI5,AJ5),5)</f>
        <v>30</v>
      </c>
      <c r="AQ5" s="54">
        <f>LARGE((X5,Y5,Z5,AA5,AB5,AC5,AD5,AE5,AF5,AG5,AH5,AI5,AJ5),6)</f>
        <v>29</v>
      </c>
      <c r="AR5" s="54">
        <f>LARGE((X5,Y5,Z5,AA5,AB5,AC5,AD5,AE5,AF5,AG5,AH5,AI5,AJ5),7)</f>
        <v>29</v>
      </c>
      <c r="AS5" s="54">
        <f>LARGE((X5,Y5,Z5,AA5,AB5,AC5,AD5,AE5,AF5,AG5,AH5,AI5,AJ5),8)</f>
        <v>29</v>
      </c>
      <c r="AT5" s="54">
        <f>LARGE((X5,Y5,Z5,AA5,AB5,AC5,AD5,AE5,AF5,AG5,AH5,AI5,AJ5),9)</f>
        <v>28</v>
      </c>
      <c r="AU5" s="54">
        <f>LARGE((X5,Y5,Z5,AA5,AB5,AC5,AD5,AE5,AF5,AG5,AH5,AI5,AJ5),10)</f>
        <v>27</v>
      </c>
      <c r="AV5" s="37">
        <f t="shared" si="6"/>
        <v>301</v>
      </c>
      <c r="AW5" s="39">
        <f t="shared" si="7"/>
        <v>340.8333333333333</v>
      </c>
    </row>
    <row r="6" spans="1:49" ht="15">
      <c r="A6" s="44">
        <v>3</v>
      </c>
      <c r="B6" s="34">
        <v>537</v>
      </c>
      <c r="C6" s="35" t="s">
        <v>48</v>
      </c>
      <c r="D6" s="24" t="s">
        <v>29</v>
      </c>
      <c r="E6" s="3">
        <v>32</v>
      </c>
      <c r="F6" s="2">
        <v>35</v>
      </c>
      <c r="G6" s="1">
        <f t="shared" si="0"/>
        <v>2</v>
      </c>
      <c r="H6" s="4">
        <v>35</v>
      </c>
      <c r="I6" s="4">
        <v>35</v>
      </c>
      <c r="J6" s="13">
        <f t="shared" si="1"/>
        <v>2</v>
      </c>
      <c r="K6" s="3">
        <v>35</v>
      </c>
      <c r="L6" s="2">
        <v>35</v>
      </c>
      <c r="M6" s="1">
        <f t="shared" si="2"/>
        <v>2</v>
      </c>
      <c r="N6" s="28">
        <v>32</v>
      </c>
      <c r="O6" s="27">
        <v>35</v>
      </c>
      <c r="P6" s="13">
        <f t="shared" si="3"/>
        <v>2</v>
      </c>
      <c r="Q6" s="53">
        <f>LARGE(($E6,$F6,$H6,$I6,$K6,$L6,$N6,$O6),1)</f>
        <v>35</v>
      </c>
      <c r="R6" s="54">
        <f>LARGE(($E6,$F6,$H6,$I6,$K6,$L6,$N6,$O6),2)</f>
        <v>35</v>
      </c>
      <c r="S6" s="54">
        <f>LARGE(($E6,$F6,$H6,$I6,$K6,$L6,$N6,$O6),3)</f>
        <v>35</v>
      </c>
      <c r="T6" s="54">
        <f>LARGE(($E6,$F6,$H6,$I6,$K6,$L6,$N6,$O6),4)</f>
        <v>35</v>
      </c>
      <c r="U6" s="54">
        <f>LARGE(($E6,$F6,$H6,$I6,$K6,$L6,$N6,$O6),5)</f>
        <v>35</v>
      </c>
      <c r="V6" s="54">
        <f>LARGE(($E6,$F6,$H6,$I6,$K6,$L6,$N6,$O6),6)</f>
        <v>35</v>
      </c>
      <c r="W6" s="32">
        <f t="shared" si="4"/>
        <v>35</v>
      </c>
      <c r="X6" s="3">
        <v>28</v>
      </c>
      <c r="Y6" s="2">
        <v>22</v>
      </c>
      <c r="Z6" s="59" t="s">
        <v>204</v>
      </c>
      <c r="AA6" s="4">
        <v>35</v>
      </c>
      <c r="AB6" s="4">
        <v>35</v>
      </c>
      <c r="AC6" s="4">
        <v>35</v>
      </c>
      <c r="AD6" s="3">
        <v>32</v>
      </c>
      <c r="AE6" s="2">
        <v>32</v>
      </c>
      <c r="AF6" s="2">
        <v>28</v>
      </c>
      <c r="AG6" s="40">
        <v>32</v>
      </c>
      <c r="AH6" s="41">
        <v>32</v>
      </c>
      <c r="AI6" s="41">
        <v>32</v>
      </c>
      <c r="AJ6" s="42">
        <v>32</v>
      </c>
      <c r="AK6" s="38">
        <f t="shared" si="5"/>
        <v>8</v>
      </c>
      <c r="AL6" s="53">
        <f>LARGE((X6,Y6,Z6,AA6,AB6,AC6,AD6,AE6,AF6,AG6,AH6,AI6,AJ6),1)</f>
        <v>35</v>
      </c>
      <c r="AM6" s="54">
        <f>LARGE((X6,Y6,Z6,AA6,AB6,AC6,AD6,AE6,AF6,AG6,AH6,AI6,AJ6),2)</f>
        <v>35</v>
      </c>
      <c r="AN6" s="54">
        <f>LARGE((X6,Y6,Z6,AA6,AB6,AC6,AD6,AE6,AF6,AG6,AH6,AI6,AJ6),3)</f>
        <v>35</v>
      </c>
      <c r="AO6" s="54">
        <f>LARGE((X6,Y6,Z6,AA6,AB6,AC6,AD6,AE6,AF6,AG6,AH6,AI6,AJ6),4)</f>
        <v>32</v>
      </c>
      <c r="AP6" s="54">
        <f>LARGE((X6,Y6,Z6,AA6,AB6,AC6,AD6,AE6,AF6,AG6,AH6,AI6,AJ6),5)</f>
        <v>32</v>
      </c>
      <c r="AQ6" s="54">
        <f>LARGE((X6,Y6,Z6,AA6,AB6,AC6,AD6,AE6,AF6,AG6,AH6,AI6,AJ6),6)</f>
        <v>32</v>
      </c>
      <c r="AR6" s="54">
        <f>LARGE((X6,Y6,Z6,AA6,AB6,AC6,AD6,AE6,AF6,AG6,AH6,AI6,AJ6),7)</f>
        <v>32</v>
      </c>
      <c r="AS6" s="54">
        <f>LARGE((X6,Y6,Z6,AA6,AB6,AC6,AD6,AE6,AF6,AG6,AH6,AI6,AJ6),8)</f>
        <v>32</v>
      </c>
      <c r="AT6" s="54">
        <f>LARGE((X6,Y6,Z6,AA6,AB6,AC6,AD6,AE6,AF6,AG6,AH6,AI6,AJ6),9)</f>
        <v>32</v>
      </c>
      <c r="AU6" s="54" t="s">
        <v>204</v>
      </c>
      <c r="AV6" s="37">
        <f t="shared" si="6"/>
        <v>297</v>
      </c>
      <c r="AW6" s="39">
        <f t="shared" si="7"/>
        <v>340</v>
      </c>
    </row>
    <row r="7" spans="1:49" ht="15">
      <c r="A7" s="44">
        <v>4</v>
      </c>
      <c r="B7" s="34">
        <v>538</v>
      </c>
      <c r="C7" s="13" t="s">
        <v>46</v>
      </c>
      <c r="D7" s="24" t="s">
        <v>29</v>
      </c>
      <c r="E7" s="3">
        <v>35</v>
      </c>
      <c r="F7" s="2">
        <v>19</v>
      </c>
      <c r="G7" s="1">
        <f t="shared" si="0"/>
        <v>2</v>
      </c>
      <c r="H7" s="4">
        <v>21</v>
      </c>
      <c r="I7" s="4">
        <v>28</v>
      </c>
      <c r="J7" s="13">
        <f t="shared" si="1"/>
        <v>2</v>
      </c>
      <c r="K7" s="3">
        <v>30</v>
      </c>
      <c r="L7" s="2">
        <v>29</v>
      </c>
      <c r="M7" s="1">
        <f t="shared" si="2"/>
        <v>2</v>
      </c>
      <c r="N7" s="28">
        <v>28</v>
      </c>
      <c r="O7" s="27">
        <v>28</v>
      </c>
      <c r="P7" s="13">
        <f t="shared" si="3"/>
        <v>2</v>
      </c>
      <c r="Q7" s="53">
        <f>LARGE(($E7,$F7,$H7,$I7,$K7,$L7,$N7,$O7),1)</f>
        <v>35</v>
      </c>
      <c r="R7" s="54">
        <f>LARGE(($E7,$F7,$H7,$I7,$K7,$L7,$N7,$O7),2)</f>
        <v>30</v>
      </c>
      <c r="S7" s="54">
        <f>LARGE(($E7,$F7,$H7,$I7,$K7,$L7,$N7,$O7),3)</f>
        <v>29</v>
      </c>
      <c r="T7" s="54">
        <f>LARGE(($E7,$F7,$H7,$I7,$K7,$L7,$N7,$O7),4)</f>
        <v>28</v>
      </c>
      <c r="U7" s="54">
        <f>LARGE(($E7,$F7,$H7,$I7,$K7,$L7,$N7,$O7),5)</f>
        <v>28</v>
      </c>
      <c r="V7" s="54">
        <f>LARGE(($E7,$F7,$H7,$I7,$K7,$L7,$N7,$O7),6)</f>
        <v>28</v>
      </c>
      <c r="W7" s="32">
        <f t="shared" si="4"/>
        <v>29.666666666666668</v>
      </c>
      <c r="X7" s="3">
        <v>30</v>
      </c>
      <c r="Y7" s="2">
        <v>27</v>
      </c>
      <c r="Z7" s="59">
        <v>24</v>
      </c>
      <c r="AA7" s="4">
        <v>32</v>
      </c>
      <c r="AB7" s="4">
        <v>30</v>
      </c>
      <c r="AC7" s="4">
        <v>29</v>
      </c>
      <c r="AD7" s="3">
        <v>28</v>
      </c>
      <c r="AE7" s="2">
        <v>30</v>
      </c>
      <c r="AF7" s="2">
        <v>30</v>
      </c>
      <c r="AG7" s="40">
        <v>30</v>
      </c>
      <c r="AH7" s="41">
        <v>30</v>
      </c>
      <c r="AI7" s="41">
        <v>30</v>
      </c>
      <c r="AJ7" s="42">
        <v>0</v>
      </c>
      <c r="AK7" s="38">
        <f t="shared" si="5"/>
        <v>8</v>
      </c>
      <c r="AL7" s="53">
        <f>LARGE((X7,Y7,Z7,AA7,AB7,AC7,AD7,AE7,AF7,AG7,AH7,AI7,AJ7),1)</f>
        <v>32</v>
      </c>
      <c r="AM7" s="54">
        <f>LARGE((X7,Y7,Z7,AA7,AB7,AC7,AD7,AE7,AF7,AG7,AH7,AI7,AJ7),2)</f>
        <v>30</v>
      </c>
      <c r="AN7" s="54">
        <f>LARGE((X7,Y7,Z7,AA7,AB7,AC7,AD7,AE7,AF7,AG7,AH7,AI7,AJ7),3)</f>
        <v>30</v>
      </c>
      <c r="AO7" s="54">
        <f>LARGE((X7,Y7,Z7,AA7,AB7,AC7,AD7,AE7,AF7,AG7,AH7,AI7,AJ7),4)</f>
        <v>30</v>
      </c>
      <c r="AP7" s="54">
        <f>LARGE((X7,Y7,Z7,AA7,AB7,AC7,AD7,AE7,AF7,AG7,AH7,AI7,AJ7),5)</f>
        <v>30</v>
      </c>
      <c r="AQ7" s="54">
        <f>LARGE((X7,Y7,Z7,AA7,AB7,AC7,AD7,AE7,AF7,AG7,AH7,AI7,AJ7),6)</f>
        <v>30</v>
      </c>
      <c r="AR7" s="54">
        <f>LARGE((X7,Y7,Z7,AA7,AB7,AC7,AD7,AE7,AF7,AG7,AH7,AI7,AJ7),7)</f>
        <v>30</v>
      </c>
      <c r="AS7" s="54">
        <f>LARGE((X7,Y7,Z7,AA7,AB7,AC7,AD7,AE7,AF7,AG7,AH7,AI7,AJ7),8)</f>
        <v>30</v>
      </c>
      <c r="AT7" s="54">
        <f>LARGE((X7,Y7,Z7,AA7,AB7,AC7,AD7,AE7,AF7,AG7,AH7,AI7,AJ7),9)</f>
        <v>29</v>
      </c>
      <c r="AU7" s="54">
        <f>LARGE((X7,Y7,Z7,AA7,AB7,AC7,AD7,AE7,AF7,AG7,AH7,AI7,AJ7),10)</f>
        <v>28</v>
      </c>
      <c r="AV7" s="37">
        <f t="shared" si="6"/>
        <v>299</v>
      </c>
      <c r="AW7" s="39">
        <f t="shared" si="7"/>
        <v>336.6666666666667</v>
      </c>
    </row>
    <row r="8" spans="1:49" ht="15">
      <c r="A8" s="44">
        <v>5</v>
      </c>
      <c r="B8" s="34">
        <v>534</v>
      </c>
      <c r="C8" s="13" t="s">
        <v>66</v>
      </c>
      <c r="D8" s="24" t="s">
        <v>29</v>
      </c>
      <c r="E8" s="3">
        <v>27</v>
      </c>
      <c r="F8" s="2">
        <v>30</v>
      </c>
      <c r="G8" s="1">
        <f t="shared" si="0"/>
        <v>2</v>
      </c>
      <c r="H8" s="4">
        <v>29</v>
      </c>
      <c r="I8" s="4">
        <v>29</v>
      </c>
      <c r="J8" s="13">
        <f t="shared" si="1"/>
        <v>2</v>
      </c>
      <c r="K8" s="3">
        <v>26</v>
      </c>
      <c r="L8" s="2">
        <v>24</v>
      </c>
      <c r="M8" s="1">
        <f t="shared" si="2"/>
        <v>2</v>
      </c>
      <c r="N8" s="28">
        <v>27</v>
      </c>
      <c r="O8" s="27">
        <v>29</v>
      </c>
      <c r="P8" s="13">
        <f t="shared" si="3"/>
        <v>2</v>
      </c>
      <c r="Q8" s="53">
        <f>LARGE(($E8,$F8,$H8,$I8,$K8,$L8,$N8,$O8),1)</f>
        <v>30</v>
      </c>
      <c r="R8" s="54">
        <f>LARGE(($E8,$F8,$H8,$I8,$K8,$L8,$N8,$O8),2)</f>
        <v>29</v>
      </c>
      <c r="S8" s="54">
        <f>LARGE(($E8,$F8,$H8,$I8,$K8,$L8,$N8,$O8),3)</f>
        <v>29</v>
      </c>
      <c r="T8" s="54">
        <f>LARGE(($E8,$F8,$H8,$I8,$K8,$L8,$N8,$O8),4)</f>
        <v>29</v>
      </c>
      <c r="U8" s="54">
        <f>LARGE(($E8,$F8,$H8,$I8,$K8,$L8,$N8,$O8),5)</f>
        <v>27</v>
      </c>
      <c r="V8" s="54">
        <f>LARGE(($E8,$F8,$H8,$I8,$K8,$L8,$N8,$O8),6)</f>
        <v>27</v>
      </c>
      <c r="W8" s="32">
        <f t="shared" si="4"/>
        <v>28.5</v>
      </c>
      <c r="X8" s="3">
        <v>29</v>
      </c>
      <c r="Y8" s="2">
        <v>29</v>
      </c>
      <c r="Z8" s="59">
        <v>35</v>
      </c>
      <c r="AA8" s="4">
        <v>30</v>
      </c>
      <c r="AB8" s="4">
        <v>28</v>
      </c>
      <c r="AC8" s="4">
        <v>32</v>
      </c>
      <c r="AD8" s="3">
        <v>16</v>
      </c>
      <c r="AE8" s="2">
        <v>26</v>
      </c>
      <c r="AF8" s="2">
        <v>27</v>
      </c>
      <c r="AG8" s="40">
        <v>29</v>
      </c>
      <c r="AH8" s="41">
        <v>22</v>
      </c>
      <c r="AI8" s="41">
        <v>27</v>
      </c>
      <c r="AJ8" s="42">
        <v>29</v>
      </c>
      <c r="AK8" s="38">
        <f t="shared" si="5"/>
        <v>8</v>
      </c>
      <c r="AL8" s="53">
        <f>LARGE((X8,Y8,Z8,AA8,AB8,AC8,AD8,AE8,AF8,AG8,AH8,AI8,AJ8),1)</f>
        <v>35</v>
      </c>
      <c r="AM8" s="54">
        <f>LARGE((X8,Y8,Z8,AA8,AB8,AC8,AD8,AE8,AF8,AG8,AH8,AI8,AJ8),2)</f>
        <v>32</v>
      </c>
      <c r="AN8" s="54">
        <f>LARGE((X8,Y8,Z8,AA8,AB8,AC8,AD8,AE8,AF8,AG8,AH8,AI8,AJ8),3)</f>
        <v>30</v>
      </c>
      <c r="AO8" s="54">
        <f>LARGE((X8,Y8,Z8,AA8,AB8,AC8,AD8,AE8,AF8,AG8,AH8,AI8,AJ8),4)</f>
        <v>29</v>
      </c>
      <c r="AP8" s="54">
        <f>LARGE((X8,Y8,Z8,AA8,AB8,AC8,AD8,AE8,AF8,AG8,AH8,AI8,AJ8),5)</f>
        <v>29</v>
      </c>
      <c r="AQ8" s="54">
        <f>LARGE((X8,Y8,Z8,AA8,AB8,AC8,AD8,AE8,AF8,AG8,AH8,AI8,AJ8),6)</f>
        <v>29</v>
      </c>
      <c r="AR8" s="54">
        <f>LARGE((X8,Y8,Z8,AA8,AB8,AC8,AD8,AE8,AF8,AG8,AH8,AI8,AJ8),7)</f>
        <v>29</v>
      </c>
      <c r="AS8" s="54">
        <f>LARGE((X8,Y8,Z8,AA8,AB8,AC8,AD8,AE8,AF8,AG8,AH8,AI8,AJ8),8)</f>
        <v>28</v>
      </c>
      <c r="AT8" s="54">
        <f>LARGE((X8,Y8,Z8,AA8,AB8,AC8,AD8,AE8,AF8,AG8,AH8,AI8,AJ8),9)</f>
        <v>27</v>
      </c>
      <c r="AU8" s="54">
        <f>LARGE((X8,Y8,Z8,AA8,AB8,AC8,AD8,AE8,AF8,AG8,AH8,AI8,AJ8),10)</f>
        <v>27</v>
      </c>
      <c r="AV8" s="37">
        <f t="shared" si="6"/>
        <v>295</v>
      </c>
      <c r="AW8" s="39">
        <f t="shared" si="7"/>
        <v>331.5</v>
      </c>
    </row>
    <row r="9" spans="1:49" ht="15">
      <c r="A9" s="44">
        <v>6</v>
      </c>
      <c r="B9" s="34">
        <v>535</v>
      </c>
      <c r="C9" s="13" t="s">
        <v>74</v>
      </c>
      <c r="D9" s="24" t="s">
        <v>29</v>
      </c>
      <c r="E9" s="3">
        <v>28</v>
      </c>
      <c r="F9" s="2">
        <v>23</v>
      </c>
      <c r="G9" s="1">
        <f t="shared" si="0"/>
        <v>2</v>
      </c>
      <c r="H9" s="4">
        <v>30</v>
      </c>
      <c r="I9" s="4">
        <v>27</v>
      </c>
      <c r="J9" s="13">
        <f t="shared" si="1"/>
        <v>2</v>
      </c>
      <c r="K9" s="3">
        <v>22</v>
      </c>
      <c r="L9" s="2">
        <v>28</v>
      </c>
      <c r="M9" s="1">
        <f t="shared" si="2"/>
        <v>2</v>
      </c>
      <c r="N9" s="28">
        <v>30</v>
      </c>
      <c r="O9" s="27">
        <v>25</v>
      </c>
      <c r="P9" s="13">
        <f t="shared" si="3"/>
        <v>2</v>
      </c>
      <c r="Q9" s="53">
        <f>LARGE(($E9,$F9,$H9,$I9,$K9,$L9,$N9,$O9),1)</f>
        <v>30</v>
      </c>
      <c r="R9" s="54">
        <f>LARGE(($E9,$F9,$H9,$I9,$K9,$L9,$N9,$O9),2)</f>
        <v>30</v>
      </c>
      <c r="S9" s="54">
        <f>LARGE(($E9,$F9,$H9,$I9,$K9,$L9,$N9,$O9),3)</f>
        <v>28</v>
      </c>
      <c r="T9" s="54">
        <f>LARGE(($E9,$F9,$H9,$I9,$K9,$L9,$N9,$O9),4)</f>
        <v>28</v>
      </c>
      <c r="U9" s="54">
        <f>LARGE(($E9,$F9,$H9,$I9,$K9,$L9,$N9,$O9),5)</f>
        <v>27</v>
      </c>
      <c r="V9" s="54">
        <f>LARGE(($E9,$F9,$H9,$I9,$K9,$L9,$N9,$O9),6)</f>
        <v>25</v>
      </c>
      <c r="W9" s="32">
        <f t="shared" si="4"/>
        <v>28</v>
      </c>
      <c r="X9" s="3">
        <v>24</v>
      </c>
      <c r="Y9" s="2">
        <v>25</v>
      </c>
      <c r="Z9" s="59">
        <v>28</v>
      </c>
      <c r="AA9" s="4">
        <v>21</v>
      </c>
      <c r="AB9" s="4">
        <v>25</v>
      </c>
      <c r="AC9" s="4">
        <v>21</v>
      </c>
      <c r="AD9" s="3">
        <v>24</v>
      </c>
      <c r="AE9" s="2">
        <v>24</v>
      </c>
      <c r="AF9" s="2">
        <v>26</v>
      </c>
      <c r="AG9" s="40">
        <v>26</v>
      </c>
      <c r="AH9" s="41">
        <v>28</v>
      </c>
      <c r="AI9" s="41">
        <v>28</v>
      </c>
      <c r="AJ9" s="42">
        <v>28</v>
      </c>
      <c r="AK9" s="38">
        <f t="shared" si="5"/>
        <v>8</v>
      </c>
      <c r="AL9" s="53">
        <f>LARGE((X9,Y9,Z9,AA9,AB9,AC9,AD9,AE9,AF9,AG9,AH9,AI9,AJ9),1)</f>
        <v>28</v>
      </c>
      <c r="AM9" s="54">
        <f>LARGE((X9,Y9,Z9,AA9,AB9,AC9,AD9,AE9,AF9,AG9,AH9,AI9,AJ9),2)</f>
        <v>28</v>
      </c>
      <c r="AN9" s="54">
        <f>LARGE((X9,Y9,Z9,AA9,AB9,AC9,AD9,AE9,AF9,AG9,AH9,AI9,AJ9),3)</f>
        <v>28</v>
      </c>
      <c r="AO9" s="54">
        <f>LARGE((X9,Y9,Z9,AA9,AB9,AC9,AD9,AE9,AF9,AG9,AH9,AI9,AJ9),4)</f>
        <v>28</v>
      </c>
      <c r="AP9" s="54">
        <f>LARGE((X9,Y9,Z9,AA9,AB9,AC9,AD9,AE9,AF9,AG9,AH9,AI9,AJ9),5)</f>
        <v>26</v>
      </c>
      <c r="AQ9" s="54">
        <f>LARGE((X9,Y9,Z9,AA9,AB9,AC9,AD9,AE9,AF9,AG9,AH9,AI9,AJ9),6)</f>
        <v>26</v>
      </c>
      <c r="AR9" s="54">
        <f>LARGE((X9,Y9,Z9,AA9,AB9,AC9,AD9,AE9,AF9,AG9,AH9,AI9,AJ9),7)</f>
        <v>25</v>
      </c>
      <c r="AS9" s="54">
        <f>LARGE((X9,Y9,Z9,AA9,AB9,AC9,AD9,AE9,AF9,AG9,AH9,AI9,AJ9),8)</f>
        <v>25</v>
      </c>
      <c r="AT9" s="54">
        <f>LARGE((X9,Y9,Z9,AA9,AB9,AC9,AD9,AE9,AF9,AG9,AH9,AI9,AJ9),9)</f>
        <v>24</v>
      </c>
      <c r="AU9" s="54">
        <f>LARGE((X9,Y9,Z9,AA9,AB9,AC9,AD9,AE9,AF9,AG9,AH9,AI9,AJ9),10)</f>
        <v>24</v>
      </c>
      <c r="AV9" s="37">
        <f t="shared" si="6"/>
        <v>262</v>
      </c>
      <c r="AW9" s="39">
        <f t="shared" si="7"/>
        <v>298</v>
      </c>
    </row>
    <row r="10" spans="1:49" ht="15">
      <c r="A10" s="44">
        <v>7</v>
      </c>
      <c r="B10" s="64">
        <v>589</v>
      </c>
      <c r="C10" s="25" t="s">
        <v>68</v>
      </c>
      <c r="D10" s="24" t="s">
        <v>29</v>
      </c>
      <c r="E10" s="3">
        <v>29</v>
      </c>
      <c r="F10" s="2">
        <v>32</v>
      </c>
      <c r="G10" s="1">
        <f t="shared" si="0"/>
        <v>2</v>
      </c>
      <c r="H10" s="4">
        <v>21</v>
      </c>
      <c r="I10" s="4">
        <v>0</v>
      </c>
      <c r="J10" s="13">
        <f t="shared" si="1"/>
        <v>1</v>
      </c>
      <c r="K10" s="3">
        <v>23</v>
      </c>
      <c r="L10" s="2">
        <v>26</v>
      </c>
      <c r="M10" s="1">
        <f t="shared" si="2"/>
        <v>2</v>
      </c>
      <c r="N10" s="28">
        <v>24</v>
      </c>
      <c r="O10" s="27">
        <v>24</v>
      </c>
      <c r="P10" s="13">
        <f t="shared" si="3"/>
        <v>2</v>
      </c>
      <c r="Q10" s="53">
        <f>LARGE(($E10,$F10,$H10,$I10,$K10,$L10,$N10,$O10),1)</f>
        <v>32</v>
      </c>
      <c r="R10" s="54">
        <f>LARGE(($E10,$F10,$H10,$I10,$K10,$L10,$N10,$O10),2)</f>
        <v>29</v>
      </c>
      <c r="S10" s="54">
        <f>LARGE(($E10,$F10,$H10,$I10,$K10,$L10,$N10,$O10),3)</f>
        <v>26</v>
      </c>
      <c r="T10" s="54">
        <f>LARGE(($E10,$F10,$H10,$I10,$K10,$L10,$N10,$O10),4)</f>
        <v>24</v>
      </c>
      <c r="U10" s="54">
        <f>LARGE(($E10,$F10,$H10,$I10,$K10,$L10,$N10,$O10),5)</f>
        <v>24</v>
      </c>
      <c r="V10" s="54">
        <f>LARGE(($E10,$F10,$H10,$I10,$K10,$L10,$N10,$O10),6)</f>
        <v>23</v>
      </c>
      <c r="W10" s="32">
        <f t="shared" si="4"/>
        <v>26.333333333333332</v>
      </c>
      <c r="X10" s="3">
        <v>26</v>
      </c>
      <c r="Y10" s="2">
        <v>35</v>
      </c>
      <c r="Z10" s="59">
        <v>30</v>
      </c>
      <c r="AA10" s="4">
        <v>28</v>
      </c>
      <c r="AB10" s="4">
        <v>26</v>
      </c>
      <c r="AC10" s="4">
        <v>27</v>
      </c>
      <c r="AD10" s="3">
        <v>29</v>
      </c>
      <c r="AE10" s="2">
        <v>28</v>
      </c>
      <c r="AF10" s="2">
        <v>18</v>
      </c>
      <c r="AG10" s="40">
        <v>0</v>
      </c>
      <c r="AH10" s="41">
        <v>0</v>
      </c>
      <c r="AI10" s="41">
        <v>0</v>
      </c>
      <c r="AJ10" s="42">
        <v>0</v>
      </c>
      <c r="AK10" s="38">
        <f t="shared" si="5"/>
        <v>7</v>
      </c>
      <c r="AL10" s="53">
        <f>LARGE((X10,Y10,Z10,AA10,AB10,AC10,AD10,AE10,AF10,AG10,AH10,AI10,AJ10),1)</f>
        <v>35</v>
      </c>
      <c r="AM10" s="54">
        <f>LARGE((X10,Y10,Z10,AA10,AB10,AC10,AD10,AE10,AF10,AG10,AH10,AI10,AJ10),2)</f>
        <v>30</v>
      </c>
      <c r="AN10" s="54">
        <f>LARGE((X10,Y10,Z10,AA10,AB10,AC10,AD10,AE10,AF10,AG10,AH10,AI10,AJ10),3)</f>
        <v>29</v>
      </c>
      <c r="AO10" s="54">
        <f>LARGE((X10,Y10,Z10,AA10,AB10,AC10,AD10,AE10,AF10,AG10,AH10,AI10,AJ10),4)</f>
        <v>28</v>
      </c>
      <c r="AP10" s="54">
        <f>LARGE((X10,Y10,Z10,AA10,AB10,AC10,AD10,AE10,AF10,AG10,AH10,AI10,AJ10),5)</f>
        <v>28</v>
      </c>
      <c r="AQ10" s="54">
        <f>LARGE((X10,Y10,Z10,AA10,AB10,AC10,AD10,AE10,AF10,AG10,AH10,AI10,AJ10),6)</f>
        <v>27</v>
      </c>
      <c r="AR10" s="54">
        <f>LARGE((X10,Y10,Z10,AA10,AB10,AC10,AD10,AE10,AF10,AG10,AH10,AI10,AJ10),7)</f>
        <v>26</v>
      </c>
      <c r="AS10" s="54">
        <f>LARGE((X10,Y10,Z10,AA10,AB10,AC10,AD10,AE10,AF10,AG10,AH10,AI10,AJ10),8)</f>
        <v>26</v>
      </c>
      <c r="AT10" s="54">
        <f>LARGE((X10,Y10,Z10,AA10,AB10,AC10,AD10,AE10,AF10,AG10,AH10,AI10,AJ10),9)</f>
        <v>18</v>
      </c>
      <c r="AU10" s="54">
        <f>LARGE((X10,Y10,Z10,AA10,AB10,AC10,AD10,AE10,AF10,AG10,AH10,AI10,AJ10),10)</f>
        <v>0</v>
      </c>
      <c r="AV10" s="37">
        <f t="shared" si="6"/>
        <v>247</v>
      </c>
      <c r="AW10" s="39">
        <f t="shared" si="7"/>
        <v>280.3333333333333</v>
      </c>
    </row>
    <row r="11" spans="1:49" ht="15">
      <c r="A11" s="44">
        <v>8</v>
      </c>
      <c r="B11" s="34">
        <v>518</v>
      </c>
      <c r="C11" s="56" t="s">
        <v>111</v>
      </c>
      <c r="D11" s="24" t="s">
        <v>23</v>
      </c>
      <c r="E11" s="3">
        <v>28</v>
      </c>
      <c r="F11" s="2">
        <v>27</v>
      </c>
      <c r="G11" s="1">
        <f t="shared" si="0"/>
        <v>2</v>
      </c>
      <c r="H11" s="4">
        <v>29</v>
      </c>
      <c r="I11" s="4">
        <v>29</v>
      </c>
      <c r="J11" s="13">
        <f t="shared" si="1"/>
        <v>2</v>
      </c>
      <c r="K11" s="3">
        <v>29</v>
      </c>
      <c r="L11" s="2">
        <v>29</v>
      </c>
      <c r="M11" s="1">
        <f t="shared" si="2"/>
        <v>2</v>
      </c>
      <c r="N11" s="28">
        <v>30</v>
      </c>
      <c r="O11" s="27">
        <v>27</v>
      </c>
      <c r="P11" s="13">
        <f t="shared" si="3"/>
        <v>2</v>
      </c>
      <c r="Q11" s="53">
        <f>LARGE(($E11,$F11,$H11,$I11,$K11,$L11,$N11,$O11),1)</f>
        <v>30</v>
      </c>
      <c r="R11" s="54">
        <f>LARGE(($E11,$F11,$H11,$I11,$K11,$L11,$N11,$O11),2)</f>
        <v>29</v>
      </c>
      <c r="S11" s="54">
        <f>LARGE(($E11,$F11,$H11,$I11,$K11,$L11,$N11,$O11),3)</f>
        <v>29</v>
      </c>
      <c r="T11" s="54">
        <f>LARGE(($E11,$F11,$H11,$I11,$K11,$L11,$N11,$O11),4)</f>
        <v>29</v>
      </c>
      <c r="U11" s="54">
        <f>LARGE(($E11,$F11,$H11,$I11,$K11,$L11,$N11,$O11),5)</f>
        <v>29</v>
      </c>
      <c r="V11" s="54">
        <f>LARGE(($E11,$F11,$H11,$I11,$K11,$L11,$N11,$O11),6)</f>
        <v>28</v>
      </c>
      <c r="W11" s="32">
        <f t="shared" si="4"/>
        <v>29</v>
      </c>
      <c r="X11" s="3">
        <v>23</v>
      </c>
      <c r="Y11" s="2">
        <v>23</v>
      </c>
      <c r="Z11" s="59">
        <v>26</v>
      </c>
      <c r="AA11" s="4">
        <v>0</v>
      </c>
      <c r="AB11" s="4">
        <v>0</v>
      </c>
      <c r="AC11" s="4">
        <v>0</v>
      </c>
      <c r="AD11" s="3">
        <v>21</v>
      </c>
      <c r="AE11" s="2">
        <v>22</v>
      </c>
      <c r="AF11" s="2">
        <v>20</v>
      </c>
      <c r="AG11" s="40">
        <v>25</v>
      </c>
      <c r="AH11" s="41">
        <v>24</v>
      </c>
      <c r="AI11" s="41">
        <v>25</v>
      </c>
      <c r="AJ11" s="42">
        <v>23</v>
      </c>
      <c r="AK11" s="38">
        <f t="shared" si="5"/>
        <v>8</v>
      </c>
      <c r="AL11" s="53">
        <f>LARGE((X11,Y11,Z11,AA11,AB11,AC11,AD11,AE11,AF11,AG11,AH11,AI11,AJ11),1)</f>
        <v>26</v>
      </c>
      <c r="AM11" s="54">
        <f>LARGE((X11,Y11,Z11,AA11,AB11,AC11,AD11,AE11,AF11,AG11,AH11,AI11,AJ11),2)</f>
        <v>25</v>
      </c>
      <c r="AN11" s="54">
        <f>LARGE((X11,Y11,Z11,AA11,AB11,AC11,AD11,AE11,AF11,AG11,AH11,AI11,AJ11),3)</f>
        <v>25</v>
      </c>
      <c r="AO11" s="54">
        <f>LARGE((X11,Y11,Z11,AA11,AB11,AC11,AD11,AE11,AF11,AG11,AH11,AI11,AJ11),4)</f>
        <v>24</v>
      </c>
      <c r="AP11" s="54">
        <f>LARGE((X11,Y11,Z11,AA11,AB11,AC11,AD11,AE11,AF11,AG11,AH11,AI11,AJ11),5)</f>
        <v>23</v>
      </c>
      <c r="AQ11" s="54">
        <f>LARGE((X11,Y11,Z11,AA11,AB11,AC11,AD11,AE11,AF11,AG11,AH11,AI11,AJ11),6)</f>
        <v>23</v>
      </c>
      <c r="AR11" s="54">
        <f>LARGE((X11,Y11,Z11,AA11,AB11,AC11,AD11,AE11,AF11,AG11,AH11,AI11,AJ11),7)</f>
        <v>23</v>
      </c>
      <c r="AS11" s="54">
        <f>LARGE((X11,Y11,Z11,AA11,AB11,AC11,AD11,AE11,AF11,AG11,AH11,AI11,AJ11),8)</f>
        <v>22</v>
      </c>
      <c r="AT11" s="54">
        <f>LARGE((X11,Y11,Z11,AA11,AB11,AC11,AD11,AE11,AF11,AG11,AH11,AI11,AJ11),9)</f>
        <v>21</v>
      </c>
      <c r="AU11" s="54">
        <f>LARGE((X11,Y11,Z11,AA11,AB11,AC11,AD11,AE11,AF11,AG11,AH11,AI11,AJ11),10)</f>
        <v>20</v>
      </c>
      <c r="AV11" s="37">
        <f t="shared" si="6"/>
        <v>232</v>
      </c>
      <c r="AW11" s="39">
        <f t="shared" si="7"/>
        <v>269</v>
      </c>
    </row>
    <row r="12" spans="1:49" ht="15">
      <c r="A12" s="44">
        <v>9</v>
      </c>
      <c r="B12" s="34">
        <v>579</v>
      </c>
      <c r="C12" s="13" t="s">
        <v>137</v>
      </c>
      <c r="D12" s="24" t="s">
        <v>29</v>
      </c>
      <c r="E12" s="3">
        <v>25</v>
      </c>
      <c r="F12" s="2">
        <v>28</v>
      </c>
      <c r="G12" s="1">
        <f t="shared" si="0"/>
        <v>2</v>
      </c>
      <c r="H12" s="4">
        <v>26</v>
      </c>
      <c r="I12" s="4">
        <v>20</v>
      </c>
      <c r="J12" s="13">
        <f t="shared" si="1"/>
        <v>2</v>
      </c>
      <c r="K12" s="3">
        <v>24</v>
      </c>
      <c r="L12" s="2">
        <v>23</v>
      </c>
      <c r="M12" s="1">
        <f t="shared" si="2"/>
        <v>2</v>
      </c>
      <c r="N12" s="28">
        <v>26</v>
      </c>
      <c r="O12" s="27">
        <v>27</v>
      </c>
      <c r="P12" s="13">
        <f t="shared" si="3"/>
        <v>2</v>
      </c>
      <c r="Q12" s="53">
        <f>LARGE(($E12,$F12,$H12,$I12,$K12,$L12,$N12,$O12),1)</f>
        <v>28</v>
      </c>
      <c r="R12" s="54">
        <f>LARGE(($E12,$F12,$H12,$I12,$K12,$L12,$N12,$O12),2)</f>
        <v>27</v>
      </c>
      <c r="S12" s="54">
        <f>LARGE(($E12,$F12,$H12,$I12,$K12,$L12,$N12,$O12),3)</f>
        <v>26</v>
      </c>
      <c r="T12" s="54">
        <f>LARGE(($E12,$F12,$H12,$I12,$K12,$L12,$N12,$O12),4)</f>
        <v>26</v>
      </c>
      <c r="U12" s="54">
        <f>LARGE(($E12,$F12,$H12,$I12,$K12,$L12,$N12,$O12),5)</f>
        <v>25</v>
      </c>
      <c r="V12" s="54">
        <f>LARGE(($E12,$F12,$H12,$I12,$K12,$L12,$N12,$O12),6)</f>
        <v>24</v>
      </c>
      <c r="W12" s="32">
        <f t="shared" si="4"/>
        <v>26</v>
      </c>
      <c r="X12" s="3">
        <v>0</v>
      </c>
      <c r="Y12" s="2">
        <v>0</v>
      </c>
      <c r="Z12" s="59">
        <v>0</v>
      </c>
      <c r="AA12" s="4">
        <v>22</v>
      </c>
      <c r="AB12" s="4">
        <v>27</v>
      </c>
      <c r="AC12" s="4">
        <v>28</v>
      </c>
      <c r="AD12" s="3">
        <v>19</v>
      </c>
      <c r="AE12" s="2">
        <v>17</v>
      </c>
      <c r="AF12" s="2">
        <v>17</v>
      </c>
      <c r="AG12" s="40">
        <v>28</v>
      </c>
      <c r="AH12" s="41">
        <v>27</v>
      </c>
      <c r="AI12" s="41">
        <v>17</v>
      </c>
      <c r="AJ12" s="42">
        <v>27</v>
      </c>
      <c r="AK12" s="38">
        <f t="shared" si="5"/>
        <v>8</v>
      </c>
      <c r="AL12" s="53">
        <f>LARGE((X12,Y12,Z12,AA12,AB12,AC12,AD12,AE12,AF12,AG12,AH12,AI12,AJ12),1)</f>
        <v>28</v>
      </c>
      <c r="AM12" s="54">
        <f>LARGE((X12,Y12,Z12,AA12,AB12,AC12,AD12,AE12,AF12,AG12,AH12,AI12,AJ12),2)</f>
        <v>28</v>
      </c>
      <c r="AN12" s="54">
        <f>LARGE((X12,Y12,Z12,AA12,AB12,AC12,AD12,AE12,AF12,AG12,AH12,AI12,AJ12),3)</f>
        <v>27</v>
      </c>
      <c r="AO12" s="54">
        <f>LARGE((X12,Y12,Z12,AA12,AB12,AC12,AD12,AE12,AF12,AG12,AH12,AI12,AJ12),4)</f>
        <v>27</v>
      </c>
      <c r="AP12" s="54">
        <f>LARGE((X12,Y12,Z12,AA12,AB12,AC12,AD12,AE12,AF12,AG12,AH12,AI12,AJ12),5)</f>
        <v>27</v>
      </c>
      <c r="AQ12" s="54">
        <f>LARGE((X12,Y12,Z12,AA12,AB12,AC12,AD12,AE12,AF12,AG12,AH12,AI12,AJ12),6)</f>
        <v>22</v>
      </c>
      <c r="AR12" s="54">
        <f>LARGE((X12,Y12,Z12,AA12,AB12,AC12,AD12,AE12,AF12,AG12,AH12,AI12,AJ12),7)</f>
        <v>19</v>
      </c>
      <c r="AS12" s="54">
        <f>LARGE((X12,Y12,Z12,AA12,AB12,AC12,AD12,AE12,AF12,AG12,AH12,AI12,AJ12),8)</f>
        <v>17</v>
      </c>
      <c r="AT12" s="54">
        <f>LARGE((X12,Y12,Z12,AA12,AB12,AC12,AD12,AE12,AF12,AG12,AH12,AI12,AJ12),9)</f>
        <v>17</v>
      </c>
      <c r="AU12" s="54">
        <f>LARGE((X12,Y12,Z12,AA12,AB12,AC12,AD12,AE12,AF12,AG12,AH12,AI12,AJ12),10)</f>
        <v>17</v>
      </c>
      <c r="AV12" s="37">
        <f t="shared" si="6"/>
        <v>229</v>
      </c>
      <c r="AW12" s="39">
        <f t="shared" si="7"/>
        <v>263</v>
      </c>
    </row>
    <row r="13" spans="1:49" ht="15">
      <c r="A13" s="44">
        <v>10</v>
      </c>
      <c r="B13" s="34">
        <v>547</v>
      </c>
      <c r="C13" s="34" t="s">
        <v>112</v>
      </c>
      <c r="D13" s="24" t="s">
        <v>23</v>
      </c>
      <c r="E13" s="3">
        <v>30</v>
      </c>
      <c r="F13" s="2">
        <v>30</v>
      </c>
      <c r="G13" s="1">
        <f t="shared" si="0"/>
        <v>2</v>
      </c>
      <c r="H13" s="4">
        <v>35</v>
      </c>
      <c r="I13" s="4">
        <v>32</v>
      </c>
      <c r="J13" s="13">
        <f t="shared" si="1"/>
        <v>2</v>
      </c>
      <c r="K13" s="3">
        <v>32</v>
      </c>
      <c r="L13" s="2">
        <v>30</v>
      </c>
      <c r="M13" s="1">
        <f t="shared" si="2"/>
        <v>2</v>
      </c>
      <c r="N13" s="28">
        <v>38</v>
      </c>
      <c r="O13" s="27">
        <v>32</v>
      </c>
      <c r="P13" s="13">
        <f t="shared" si="3"/>
        <v>2</v>
      </c>
      <c r="Q13" s="53">
        <f>LARGE(($E13,$F13,$H13,$I13,$K13,$L13,$N13,$O13),1)</f>
        <v>38</v>
      </c>
      <c r="R13" s="54">
        <f>LARGE(($E13,$F13,$H13,$I13,$K13,$L13,$N13,$O13),2)</f>
        <v>35</v>
      </c>
      <c r="S13" s="54">
        <f>LARGE(($E13,$F13,$H13,$I13,$K13,$L13,$N13,$O13),3)</f>
        <v>32</v>
      </c>
      <c r="T13" s="54">
        <f>LARGE(($E13,$F13,$H13,$I13,$K13,$L13,$N13,$O13),4)</f>
        <v>32</v>
      </c>
      <c r="U13" s="54">
        <f>LARGE(($E13,$F13,$H13,$I13,$K13,$L13,$N13,$O13),5)</f>
        <v>32</v>
      </c>
      <c r="V13" s="54">
        <f>LARGE(($E13,$F13,$H13,$I13,$K13,$L13,$N13,$O13),6)</f>
        <v>30</v>
      </c>
      <c r="W13" s="32">
        <f t="shared" si="4"/>
        <v>33.166666666666664</v>
      </c>
      <c r="X13" s="3">
        <v>32</v>
      </c>
      <c r="Y13" s="2">
        <v>32</v>
      </c>
      <c r="Z13" s="59">
        <v>23</v>
      </c>
      <c r="AA13" s="4">
        <v>25</v>
      </c>
      <c r="AB13" s="4">
        <v>21</v>
      </c>
      <c r="AC13" s="4">
        <v>23</v>
      </c>
      <c r="AD13" s="3">
        <v>23</v>
      </c>
      <c r="AE13" s="2">
        <v>16</v>
      </c>
      <c r="AF13" s="2">
        <v>24</v>
      </c>
      <c r="AG13" s="40">
        <v>0</v>
      </c>
      <c r="AH13" s="41">
        <v>0</v>
      </c>
      <c r="AI13" s="41">
        <v>0</v>
      </c>
      <c r="AJ13" s="42">
        <v>0</v>
      </c>
      <c r="AK13" s="38">
        <f t="shared" si="5"/>
        <v>8</v>
      </c>
      <c r="AL13" s="53">
        <f>LARGE((X13,Y13,Z13,AA13,AB13,AC13,AD13,AE13,AF13,AG13,AH13,AI13,AJ13),1)</f>
        <v>32</v>
      </c>
      <c r="AM13" s="54">
        <f>LARGE((X13,Y13,Z13,AA13,AB13,AC13,AD13,AE13,AF13,AG13,AH13,AI13,AJ13),2)</f>
        <v>32</v>
      </c>
      <c r="AN13" s="54">
        <f>LARGE((X13,Y13,Z13,AA13,AB13,AC13,AD13,AE13,AF13,AG13,AH13,AI13,AJ13),3)</f>
        <v>25</v>
      </c>
      <c r="AO13" s="54">
        <f>LARGE((X13,Y13,Z13,AA13,AB13,AC13,AD13,AE13,AF13,AG13,AH13,AI13,AJ13),4)</f>
        <v>24</v>
      </c>
      <c r="AP13" s="54">
        <f>LARGE((X13,Y13,Z13,AA13,AB13,AC13,AD13,AE13,AF13,AG13,AH13,AI13,AJ13),5)</f>
        <v>23</v>
      </c>
      <c r="AQ13" s="54">
        <f>LARGE((X13,Y13,Z13,AA13,AB13,AC13,AD13,AE13,AF13,AG13,AH13,AI13,AJ13),6)</f>
        <v>23</v>
      </c>
      <c r="AR13" s="54">
        <f>LARGE((X13,Y13,Z13,AA13,AB13,AC13,AD13,AE13,AF13,AG13,AH13,AI13,AJ13),7)</f>
        <v>23</v>
      </c>
      <c r="AS13" s="54">
        <f>LARGE((X13,Y13,Z13,AA13,AB13,AC13,AD13,AE13,AF13,AG13,AH13,AI13,AJ13),8)</f>
        <v>21</v>
      </c>
      <c r="AT13" s="54">
        <f>LARGE((X13,Y13,Z13,AA13,AB13,AC13,AD13,AE13,AF13,AG13,AH13,AI13,AJ13),9)</f>
        <v>16</v>
      </c>
      <c r="AU13" s="54">
        <f>LARGE((X13,Y13,Z13,AA13,AB13,AC13,AD13,AE13,AF13,AG13,AH13,AI13,AJ13),10)</f>
        <v>0</v>
      </c>
      <c r="AV13" s="37">
        <f t="shared" si="6"/>
        <v>219</v>
      </c>
      <c r="AW13" s="39">
        <f t="shared" si="7"/>
        <v>260.1666666666667</v>
      </c>
    </row>
    <row r="14" spans="1:49" ht="15">
      <c r="A14" s="44">
        <v>11</v>
      </c>
      <c r="B14" s="34">
        <v>532</v>
      </c>
      <c r="C14" s="13" t="s">
        <v>97</v>
      </c>
      <c r="D14" s="24" t="s">
        <v>23</v>
      </c>
      <c r="E14" s="3">
        <v>29</v>
      </c>
      <c r="F14" s="2">
        <v>29</v>
      </c>
      <c r="G14" s="1">
        <f t="shared" si="0"/>
        <v>2</v>
      </c>
      <c r="H14" s="4">
        <v>28</v>
      </c>
      <c r="I14" s="4">
        <v>27</v>
      </c>
      <c r="J14" s="13">
        <f t="shared" si="1"/>
        <v>2</v>
      </c>
      <c r="K14" s="3">
        <v>27</v>
      </c>
      <c r="L14" s="2">
        <v>27</v>
      </c>
      <c r="M14" s="1">
        <f t="shared" si="2"/>
        <v>2</v>
      </c>
      <c r="N14" s="28">
        <v>32</v>
      </c>
      <c r="O14" s="27">
        <v>28</v>
      </c>
      <c r="P14" s="13">
        <f t="shared" si="3"/>
        <v>2</v>
      </c>
      <c r="Q14" s="53">
        <f>LARGE(($E14,$F14,$H14,$I14,$K14,$L14,$N14,$O14),1)</f>
        <v>32</v>
      </c>
      <c r="R14" s="54">
        <f>LARGE(($E14,$F14,$H14,$I14,$K14,$L14,$N14,$O14),2)</f>
        <v>29</v>
      </c>
      <c r="S14" s="54">
        <f>LARGE(($E14,$F14,$H14,$I14,$K14,$L14,$N14,$O14),3)</f>
        <v>29</v>
      </c>
      <c r="T14" s="54">
        <f>LARGE(($E14,$F14,$H14,$I14,$K14,$L14,$N14,$O14),4)</f>
        <v>28</v>
      </c>
      <c r="U14" s="54">
        <f>LARGE(($E14,$F14,$H14,$I14,$K14,$L14,$N14,$O14),5)</f>
        <v>28</v>
      </c>
      <c r="V14" s="54">
        <f>LARGE(($E14,$F14,$H14,$I14,$K14,$L14,$N14,$O14),6)</f>
        <v>27</v>
      </c>
      <c r="W14" s="32">
        <f t="shared" si="4"/>
        <v>28.833333333333332</v>
      </c>
      <c r="X14" s="3">
        <v>21</v>
      </c>
      <c r="Y14" s="2">
        <v>21</v>
      </c>
      <c r="Z14" s="59">
        <v>27</v>
      </c>
      <c r="AA14" s="4">
        <v>0</v>
      </c>
      <c r="AB14" s="4">
        <v>0</v>
      </c>
      <c r="AC14" s="4">
        <v>0</v>
      </c>
      <c r="AD14" s="3">
        <v>17</v>
      </c>
      <c r="AE14" s="2">
        <v>20</v>
      </c>
      <c r="AF14" s="2">
        <v>19</v>
      </c>
      <c r="AG14" s="40">
        <v>24</v>
      </c>
      <c r="AH14" s="41">
        <v>23</v>
      </c>
      <c r="AI14" s="41">
        <v>24</v>
      </c>
      <c r="AJ14" s="42">
        <v>24</v>
      </c>
      <c r="AK14" s="38">
        <f t="shared" si="5"/>
        <v>8</v>
      </c>
      <c r="AL14" s="53">
        <f>LARGE((X14,Y14,Z14,AA14,AB14,AC14,AD14,AE14,AF14,AG14,AH14,AI14,AJ14),1)</f>
        <v>27</v>
      </c>
      <c r="AM14" s="54">
        <f>LARGE((X14,Y14,Z14,AA14,AB14,AC14,AD14,AE14,AF14,AG14,AH14,AI14,AJ14),2)</f>
        <v>24</v>
      </c>
      <c r="AN14" s="54">
        <f>LARGE((X14,Y14,Z14,AA14,AB14,AC14,AD14,AE14,AF14,AG14,AH14,AI14,AJ14),3)</f>
        <v>24</v>
      </c>
      <c r="AO14" s="54">
        <f>LARGE((X14,Y14,Z14,AA14,AB14,AC14,AD14,AE14,AF14,AG14,AH14,AI14,AJ14),4)</f>
        <v>24</v>
      </c>
      <c r="AP14" s="54">
        <f>LARGE((X14,Y14,Z14,AA14,AB14,AC14,AD14,AE14,AF14,AG14,AH14,AI14,AJ14),5)</f>
        <v>23</v>
      </c>
      <c r="AQ14" s="54">
        <f>LARGE((X14,Y14,Z14,AA14,AB14,AC14,AD14,AE14,AF14,AG14,AH14,AI14,AJ14),6)</f>
        <v>21</v>
      </c>
      <c r="AR14" s="54">
        <f>LARGE((X14,Y14,Z14,AA14,AB14,AC14,AD14,AE14,AF14,AG14,AH14,AI14,AJ14),7)</f>
        <v>21</v>
      </c>
      <c r="AS14" s="54">
        <f>LARGE((X14,Y14,Z14,AA14,AB14,AC14,AD14,AE14,AF14,AG14,AH14,AI14,AJ14),8)</f>
        <v>20</v>
      </c>
      <c r="AT14" s="54">
        <f>LARGE((X14,Y14,Z14,AA14,AB14,AC14,AD14,AE14,AF14,AG14,AH14,AI14,AJ14),9)</f>
        <v>19</v>
      </c>
      <c r="AU14" s="54">
        <f>LARGE((X14,Y14,Z14,AA14,AB14,AC14,AD14,AE14,AF14,AG14,AH14,AI14,AJ14),10)</f>
        <v>17</v>
      </c>
      <c r="AV14" s="37">
        <f t="shared" si="6"/>
        <v>220</v>
      </c>
      <c r="AW14" s="39">
        <f t="shared" si="7"/>
        <v>256.8333333333333</v>
      </c>
    </row>
    <row r="15" spans="1:49" ht="15">
      <c r="A15" s="44">
        <v>12</v>
      </c>
      <c r="B15" s="34">
        <v>519</v>
      </c>
      <c r="C15" s="13" t="s">
        <v>142</v>
      </c>
      <c r="D15" s="24" t="s">
        <v>29</v>
      </c>
      <c r="E15" s="3">
        <v>30</v>
      </c>
      <c r="F15" s="2">
        <v>27</v>
      </c>
      <c r="G15" s="1">
        <f t="shared" si="0"/>
        <v>2</v>
      </c>
      <c r="H15" s="4">
        <v>32</v>
      </c>
      <c r="I15" s="4">
        <v>30</v>
      </c>
      <c r="J15" s="13">
        <f t="shared" si="1"/>
        <v>2</v>
      </c>
      <c r="K15" s="3">
        <v>28</v>
      </c>
      <c r="L15" s="2">
        <v>27</v>
      </c>
      <c r="M15" s="1">
        <f t="shared" si="2"/>
        <v>2</v>
      </c>
      <c r="N15" s="28">
        <v>29</v>
      </c>
      <c r="O15" s="27">
        <v>32</v>
      </c>
      <c r="P15" s="13">
        <f t="shared" si="3"/>
        <v>2</v>
      </c>
      <c r="Q15" s="53">
        <f>LARGE(($E15,$F15,$H15,$I15,$K15,$L15,$N15,$O15),1)</f>
        <v>32</v>
      </c>
      <c r="R15" s="54">
        <f>LARGE(($E15,$F15,$H15,$I15,$K15,$L15,$N15,$O15),2)</f>
        <v>32</v>
      </c>
      <c r="S15" s="54">
        <f>LARGE(($E15,$F15,$H15,$I15,$K15,$L15,$N15,$O15),3)</f>
        <v>30</v>
      </c>
      <c r="T15" s="54">
        <f>LARGE(($E15,$F15,$H15,$I15,$K15,$L15,$N15,$O15),4)</f>
        <v>30</v>
      </c>
      <c r="U15" s="54">
        <f>LARGE(($E15,$F15,$H15,$I15,$K15,$L15,$N15,$O15),5)</f>
        <v>29</v>
      </c>
      <c r="V15" s="54">
        <f>LARGE(($E15,$F15,$H15,$I15,$K15,$L15,$N15,$O15),6)</f>
        <v>28</v>
      </c>
      <c r="W15" s="32">
        <f t="shared" si="4"/>
        <v>30.166666666666668</v>
      </c>
      <c r="X15" s="3">
        <v>0</v>
      </c>
      <c r="Y15" s="2">
        <v>0</v>
      </c>
      <c r="Z15" s="59">
        <v>0</v>
      </c>
      <c r="AA15" s="4">
        <v>0</v>
      </c>
      <c r="AB15" s="4">
        <v>0</v>
      </c>
      <c r="AC15" s="4">
        <v>0</v>
      </c>
      <c r="AD15" s="3">
        <v>25</v>
      </c>
      <c r="AE15" s="2">
        <v>18</v>
      </c>
      <c r="AF15" s="2">
        <v>25</v>
      </c>
      <c r="AG15" s="40">
        <v>22</v>
      </c>
      <c r="AH15" s="41">
        <v>29</v>
      </c>
      <c r="AI15" s="41">
        <v>29</v>
      </c>
      <c r="AJ15" s="42">
        <v>30</v>
      </c>
      <c r="AK15" s="38">
        <f t="shared" si="5"/>
        <v>8</v>
      </c>
      <c r="AL15" s="53">
        <f>LARGE((X15,Y15,Z15,AA15,AB15,AC15,AD15,AE15,AF15,AG15,AH15,AI15,AJ15),1)</f>
        <v>30</v>
      </c>
      <c r="AM15" s="54">
        <f>LARGE((X15,Y15,Z15,AA15,AB15,AC15,AD15,AE15,AF15,AG15,AH15,AI15,AJ15),2)</f>
        <v>29</v>
      </c>
      <c r="AN15" s="54">
        <f>LARGE((X15,Y15,Z15,AA15,AB15,AC15,AD15,AE15,AF15,AG15,AH15,AI15,AJ15),3)</f>
        <v>29</v>
      </c>
      <c r="AO15" s="54">
        <f>LARGE((X15,Y15,Z15,AA15,AB15,AC15,AD15,AE15,AF15,AG15,AH15,AI15,AJ15),4)</f>
        <v>25</v>
      </c>
      <c r="AP15" s="54">
        <f>LARGE((X15,Y15,Z15,AA15,AB15,AC15,AD15,AE15,AF15,AG15,AH15,AI15,AJ15),5)</f>
        <v>25</v>
      </c>
      <c r="AQ15" s="54">
        <f>LARGE((X15,Y15,Z15,AA15,AB15,AC15,AD15,AE15,AF15,AG15,AH15,AI15,AJ15),6)</f>
        <v>22</v>
      </c>
      <c r="AR15" s="54">
        <f>LARGE((X15,Y15,Z15,AA15,AB15,AC15,AD15,AE15,AF15,AG15,AH15,AI15,AJ15),7)</f>
        <v>18</v>
      </c>
      <c r="AS15" s="54">
        <f>LARGE((X15,Y15,Z15,AA15,AB15,AC15,AD15,AE15,AF15,AG15,AH15,AI15,AJ15),8)</f>
        <v>0</v>
      </c>
      <c r="AT15" s="54">
        <f>LARGE((X15,Y15,Z15,AA15,AB15,AC15,AD15,AE15,AF15,AG15,AH15,AI15,AJ15),9)</f>
        <v>0</v>
      </c>
      <c r="AU15" s="54">
        <f>LARGE((X15,Y15,Z15,AA15,AB15,AC15,AD15,AE15,AF15,AG15,AH15,AI15,AJ15),10)</f>
        <v>0</v>
      </c>
      <c r="AV15" s="37">
        <f t="shared" si="6"/>
        <v>178</v>
      </c>
      <c r="AW15" s="39">
        <f t="shared" si="7"/>
        <v>216.16666666666669</v>
      </c>
    </row>
    <row r="16" spans="1:49" ht="15">
      <c r="A16" s="44">
        <v>13</v>
      </c>
      <c r="B16" s="34">
        <v>576</v>
      </c>
      <c r="C16" s="13" t="s">
        <v>139</v>
      </c>
      <c r="D16" s="24" t="s">
        <v>29</v>
      </c>
      <c r="E16" s="3">
        <v>26</v>
      </c>
      <c r="F16" s="2">
        <v>29</v>
      </c>
      <c r="G16" s="1">
        <f t="shared" si="0"/>
        <v>2</v>
      </c>
      <c r="H16" s="4">
        <v>0</v>
      </c>
      <c r="I16" s="4">
        <v>0</v>
      </c>
      <c r="J16" s="13">
        <f t="shared" si="1"/>
        <v>0</v>
      </c>
      <c r="K16" s="3">
        <v>0</v>
      </c>
      <c r="L16" s="2">
        <v>0</v>
      </c>
      <c r="M16" s="1">
        <f t="shared" si="2"/>
        <v>0</v>
      </c>
      <c r="N16" s="28">
        <v>0</v>
      </c>
      <c r="O16" s="27">
        <v>0</v>
      </c>
      <c r="P16" s="13">
        <f t="shared" si="3"/>
        <v>0</v>
      </c>
      <c r="Q16" s="53">
        <f>LARGE(($E16,$F16,$H16,$I16,$K16,$L16,$N16,$O16),1)</f>
        <v>29</v>
      </c>
      <c r="R16" s="54">
        <f>LARGE(($E16,$F16,$H16,$I16,$K16,$L16,$N16,$O16),2)</f>
        <v>26</v>
      </c>
      <c r="S16" s="54">
        <f>LARGE(($E16,$F16,$H16,$I16,$K16,$L16,$N16,$O16),3)</f>
        <v>0</v>
      </c>
      <c r="T16" s="54">
        <f>LARGE(($E16,$F16,$H16,$I16,$K16,$L16,$N16,$O16),4)</f>
        <v>0</v>
      </c>
      <c r="U16" s="54">
        <f>LARGE(($E16,$F16,$H16,$I16,$K16,$L16,$N16,$O16),5)</f>
        <v>0</v>
      </c>
      <c r="V16" s="54">
        <f>LARGE(($E16,$F16,$H16,$I16,$K16,$L16,$N16,$O16),6)</f>
        <v>0</v>
      </c>
      <c r="W16" s="32">
        <f t="shared" si="4"/>
        <v>9.166666666666666</v>
      </c>
      <c r="X16" s="3">
        <v>0</v>
      </c>
      <c r="Y16" s="2">
        <v>0</v>
      </c>
      <c r="Z16" s="59">
        <v>0</v>
      </c>
      <c r="AA16" s="4">
        <v>26</v>
      </c>
      <c r="AB16" s="4">
        <v>22</v>
      </c>
      <c r="AC16" s="4">
        <v>25</v>
      </c>
      <c r="AD16" s="3">
        <v>0</v>
      </c>
      <c r="AE16" s="2">
        <v>0</v>
      </c>
      <c r="AF16" s="2">
        <v>0</v>
      </c>
      <c r="AG16" s="40">
        <v>23</v>
      </c>
      <c r="AH16" s="41">
        <v>25</v>
      </c>
      <c r="AI16" s="41">
        <v>26</v>
      </c>
      <c r="AJ16" s="42">
        <v>26</v>
      </c>
      <c r="AK16" s="38">
        <f t="shared" si="5"/>
        <v>2</v>
      </c>
      <c r="AL16" s="53">
        <f>LARGE((X16,Y16,Z16,AA16,AB16,AC16,AD16,AE16,AF16,AG16,AH16,AI16,AJ16),1)</f>
        <v>26</v>
      </c>
      <c r="AM16" s="54">
        <f>LARGE((X16,Y16,Z16,AA16,AB16,AC16,AD16,AE16,AF16,AG16,AH16,AI16,AJ16),2)</f>
        <v>26</v>
      </c>
      <c r="AN16" s="54">
        <f>LARGE((X16,Y16,Z16,AA16,AB16,AC16,AD16,AE16,AF16,AG16,AH16,AI16,AJ16),3)</f>
        <v>26</v>
      </c>
      <c r="AO16" s="54">
        <f>LARGE((X16,Y16,Z16,AA16,AB16,AC16,AD16,AE16,AF16,AG16,AH16,AI16,AJ16),4)</f>
        <v>25</v>
      </c>
      <c r="AP16" s="54">
        <f>LARGE((X16,Y16,Z16,AA16,AB16,AC16,AD16,AE16,AF16,AG16,AH16,AI16,AJ16),5)</f>
        <v>25</v>
      </c>
      <c r="AQ16" s="54">
        <f>LARGE((X16,Y16,Z16,AA16,AB16,AC16,AD16,AE16,AF16,AG16,AH16,AI16,AJ16),6)</f>
        <v>23</v>
      </c>
      <c r="AR16" s="54">
        <f>LARGE((X16,Y16,Z16,AA16,AB16,AC16,AD16,AE16,AF16,AG16,AH16,AI16,AJ16),7)</f>
        <v>22</v>
      </c>
      <c r="AS16" s="54">
        <f>LARGE((X16,Y16,Z16,AA16,AB16,AC16,AD16,AE16,AF16,AG16,AH16,AI16,AJ16),8)</f>
        <v>0</v>
      </c>
      <c r="AT16" s="54">
        <f>LARGE((X16,Y16,Z16,AA16,AB16,AC16,AD16,AE16,AF16,AG16,AH16,AI16,AJ16),9)</f>
        <v>0</v>
      </c>
      <c r="AU16" s="54">
        <f>LARGE((X16,Y16,Z16,AA16,AB16,AC16,AD16,AE16,AF16,AG16,AH16,AI16,AJ16),10)</f>
        <v>0</v>
      </c>
      <c r="AV16" s="37">
        <f t="shared" si="6"/>
        <v>173</v>
      </c>
      <c r="AW16" s="39">
        <f t="shared" si="7"/>
        <v>184.16666666666666</v>
      </c>
    </row>
    <row r="17" spans="1:49" ht="15">
      <c r="A17" s="44">
        <v>14</v>
      </c>
      <c r="B17" s="34">
        <v>571</v>
      </c>
      <c r="C17" s="13" t="s">
        <v>75</v>
      </c>
      <c r="D17" s="24" t="s">
        <v>29</v>
      </c>
      <c r="E17" s="3">
        <v>24</v>
      </c>
      <c r="F17" s="2">
        <v>25</v>
      </c>
      <c r="G17" s="1">
        <f t="shared" si="0"/>
        <v>2</v>
      </c>
      <c r="H17" s="4">
        <v>0</v>
      </c>
      <c r="I17" s="4">
        <v>0</v>
      </c>
      <c r="J17" s="13">
        <f t="shared" si="1"/>
        <v>0</v>
      </c>
      <c r="K17" s="3">
        <v>0</v>
      </c>
      <c r="L17" s="2">
        <v>0</v>
      </c>
      <c r="M17" s="1">
        <f t="shared" si="2"/>
        <v>0</v>
      </c>
      <c r="N17" s="28">
        <v>0</v>
      </c>
      <c r="O17" s="27">
        <v>0</v>
      </c>
      <c r="P17" s="13">
        <f t="shared" si="3"/>
        <v>0</v>
      </c>
      <c r="Q17" s="53">
        <f>LARGE(($E17,$F17,$H17,$I17,$K17,$L17,$N17,$O17),1)</f>
        <v>25</v>
      </c>
      <c r="R17" s="54">
        <f>LARGE(($E17,$F17,$H17,$I17,$K17,$L17,$N17,$O17),2)</f>
        <v>24</v>
      </c>
      <c r="S17" s="54">
        <f>LARGE(($E17,$F17,$H17,$I17,$K17,$L17,$N17,$O17),3)</f>
        <v>0</v>
      </c>
      <c r="T17" s="54">
        <f>LARGE(($E17,$F17,$H17,$I17,$K17,$L17,$N17,$O17),4)</f>
        <v>0</v>
      </c>
      <c r="U17" s="54">
        <f>LARGE(($E17,$F17,$H17,$I17,$K17,$L17,$N17,$O17),5)</f>
        <v>0</v>
      </c>
      <c r="V17" s="54">
        <f>LARGE(($E17,$F17,$H17,$I17,$K17,$L17,$N17,$O17),6)</f>
        <v>0</v>
      </c>
      <c r="W17" s="32">
        <f t="shared" si="4"/>
        <v>8.166666666666666</v>
      </c>
      <c r="X17" s="3">
        <v>22</v>
      </c>
      <c r="Y17" s="2">
        <v>24</v>
      </c>
      <c r="Z17" s="59">
        <v>25</v>
      </c>
      <c r="AA17" s="4">
        <v>0</v>
      </c>
      <c r="AB17" s="4">
        <v>0</v>
      </c>
      <c r="AC17" s="4">
        <v>0</v>
      </c>
      <c r="AD17" s="3">
        <v>18</v>
      </c>
      <c r="AE17" s="2">
        <v>23</v>
      </c>
      <c r="AF17" s="2">
        <v>16</v>
      </c>
      <c r="AG17" s="40">
        <v>0</v>
      </c>
      <c r="AH17" s="41">
        <v>0</v>
      </c>
      <c r="AI17" s="41">
        <v>0</v>
      </c>
      <c r="AJ17" s="42">
        <v>0</v>
      </c>
      <c r="AK17" s="38">
        <f t="shared" si="5"/>
        <v>2</v>
      </c>
      <c r="AL17" s="53">
        <f>LARGE((X17,Y17,Z17,AA17,AB17,AC17,AD17,AE17,AF17,AG17,AH17,AI17,AJ17),1)</f>
        <v>25</v>
      </c>
      <c r="AM17" s="54">
        <f>LARGE((X17,Y17,Z17,AA17,AB17,AC17,AD17,AE17,AF17,AG17,AH17,AI17,AJ17),2)</f>
        <v>24</v>
      </c>
      <c r="AN17" s="54">
        <f>LARGE((X17,Y17,Z17,AA17,AB17,AC17,AD17,AE17,AF17,AG17,AH17,AI17,AJ17),3)</f>
        <v>23</v>
      </c>
      <c r="AO17" s="54">
        <f>LARGE((X17,Y17,Z17,AA17,AB17,AC17,AD17,AE17,AF17,AG17,AH17,AI17,AJ17),4)</f>
        <v>22</v>
      </c>
      <c r="AP17" s="54">
        <f>LARGE((X17,Y17,Z17,AA17,AB17,AC17,AD17,AE17,AF17,AG17,AH17,AI17,AJ17),5)</f>
        <v>18</v>
      </c>
      <c r="AQ17" s="54">
        <f>LARGE((X17,Y17,Z17,AA17,AB17,AC17,AD17,AE17,AF17,AG17,AH17,AI17,AJ17),6)</f>
        <v>16</v>
      </c>
      <c r="AR17" s="54">
        <f>LARGE((X17,Y17,Z17,AA17,AB17,AC17,AD17,AE17,AF17,AG17,AH17,AI17,AJ17),7)</f>
        <v>0</v>
      </c>
      <c r="AS17" s="54">
        <f>LARGE((X17,Y17,Z17,AA17,AB17,AC17,AD17,AE17,AF17,AG17,AH17,AI17,AJ17),8)</f>
        <v>0</v>
      </c>
      <c r="AT17" s="54">
        <f>LARGE((X17,Y17,Z17,AA17,AB17,AC17,AD17,AE17,AF17,AG17,AH17,AI17,AJ17),9)</f>
        <v>0</v>
      </c>
      <c r="AU17" s="54">
        <f>LARGE((X17,Y17,Z17,AA17,AB17,AC17,AD17,AE17,AF17,AG17,AH17,AI17,AJ17),10)</f>
        <v>0</v>
      </c>
      <c r="AV17" s="37">
        <f t="shared" si="6"/>
        <v>128</v>
      </c>
      <c r="AW17" s="39">
        <f t="shared" si="7"/>
        <v>138.16666666666666</v>
      </c>
    </row>
    <row r="18" spans="1:49" ht="15">
      <c r="A18" s="44">
        <v>15</v>
      </c>
      <c r="B18" s="34">
        <v>511</v>
      </c>
      <c r="C18" s="13" t="s">
        <v>199</v>
      </c>
      <c r="D18" s="24" t="s">
        <v>29</v>
      </c>
      <c r="E18" s="3">
        <v>0</v>
      </c>
      <c r="F18" s="2">
        <v>0</v>
      </c>
      <c r="G18" s="1">
        <f t="shared" si="0"/>
        <v>0</v>
      </c>
      <c r="H18" s="4">
        <v>21</v>
      </c>
      <c r="I18" s="4">
        <v>32</v>
      </c>
      <c r="J18" s="13">
        <f t="shared" si="1"/>
        <v>2</v>
      </c>
      <c r="K18" s="3">
        <v>29</v>
      </c>
      <c r="L18" s="2">
        <v>30</v>
      </c>
      <c r="M18" s="1">
        <f t="shared" si="2"/>
        <v>2</v>
      </c>
      <c r="N18" s="28">
        <v>35</v>
      </c>
      <c r="O18" s="27">
        <v>30</v>
      </c>
      <c r="P18" s="13">
        <f t="shared" si="3"/>
        <v>2</v>
      </c>
      <c r="Q18" s="53">
        <f>LARGE(($E18,$F18,$H18,$I18,$K18,$L18,$N18,$O18),1)</f>
        <v>35</v>
      </c>
      <c r="R18" s="54">
        <f>LARGE(($E18,$F18,$H18,$I18,$K18,$L18,$N18,$O18),2)</f>
        <v>32</v>
      </c>
      <c r="S18" s="54">
        <f>LARGE(($E18,$F18,$H18,$I18,$K18,$L18,$N18,$O18),3)</f>
        <v>30</v>
      </c>
      <c r="T18" s="54">
        <f>LARGE(($E18,$F18,$H18,$I18,$K18,$L18,$N18,$O18),4)</f>
        <v>30</v>
      </c>
      <c r="U18" s="54">
        <f>LARGE(($E18,$F18,$H18,$I18,$K18,$L18,$N18,$O18),5)</f>
        <v>29</v>
      </c>
      <c r="V18" s="54">
        <f>LARGE(($E18,$F18,$H18,$I18,$K18,$L18,$N18,$O18),6)</f>
        <v>21</v>
      </c>
      <c r="W18" s="32">
        <f t="shared" si="4"/>
        <v>29.5</v>
      </c>
      <c r="X18" s="3">
        <v>0</v>
      </c>
      <c r="Y18" s="2">
        <v>0</v>
      </c>
      <c r="Z18" s="59">
        <v>0</v>
      </c>
      <c r="AA18" s="4">
        <v>0</v>
      </c>
      <c r="AB18" s="4">
        <v>0</v>
      </c>
      <c r="AC18" s="4">
        <v>0</v>
      </c>
      <c r="AD18" s="3">
        <v>27</v>
      </c>
      <c r="AE18" s="2">
        <v>27</v>
      </c>
      <c r="AF18" s="2">
        <v>23</v>
      </c>
      <c r="AG18" s="40">
        <v>0</v>
      </c>
      <c r="AH18" s="41">
        <v>0</v>
      </c>
      <c r="AI18" s="41">
        <v>0</v>
      </c>
      <c r="AJ18" s="42">
        <v>0</v>
      </c>
      <c r="AK18" s="38">
        <f t="shared" si="5"/>
        <v>6</v>
      </c>
      <c r="AL18" s="53">
        <f>LARGE((X18,Y18,Z18,AA18,AB18,AC18,AD18,AE18,AF18,AG18,AH18,AI18,AJ18),1)</f>
        <v>27</v>
      </c>
      <c r="AM18" s="54">
        <f>LARGE((X18,Y18,Z18,AA18,AB18,AC18,AD18,AE18,AF18,AG18,AH18,AI18,AJ18),2)</f>
        <v>27</v>
      </c>
      <c r="AN18" s="54">
        <f>LARGE((X18,Y18,Z18,AA18,AB18,AC18,AD18,AE18,AF18,AG18,AH18,AI18,AJ18),3)</f>
        <v>23</v>
      </c>
      <c r="AO18" s="54">
        <f>LARGE((X18,Y18,Z18,AA18,AB18,AC18,AD18,AE18,AF18,AG18,AH18,AI18,AJ18),4)</f>
        <v>0</v>
      </c>
      <c r="AP18" s="54">
        <f>LARGE((X18,Y18,Z18,AA18,AB18,AC18,AD18,AE18,AF18,AG18,AH18,AI18,AJ18),5)</f>
        <v>0</v>
      </c>
      <c r="AQ18" s="54">
        <f>LARGE((X18,Y18,Z18,AA18,AB18,AC18,AD18,AE18,AF18,AG18,AH18,AI18,AJ18),6)</f>
        <v>0</v>
      </c>
      <c r="AR18" s="54">
        <f>LARGE((X18,Y18,Z18,AA18,AB18,AC18,AD18,AE18,AF18,AG18,AH18,AI18,AJ18),7)</f>
        <v>0</v>
      </c>
      <c r="AS18" s="54">
        <f>LARGE((X18,Y18,Z18,AA18,AB18,AC18,AD18,AE18,AF18,AG18,AH18,AI18,AJ18),8)</f>
        <v>0</v>
      </c>
      <c r="AT18" s="54">
        <f>LARGE((X18,Y18,Z18,AA18,AB18,AC18,AD18,AE18,AF18,AG18,AH18,AI18,AJ18),9)</f>
        <v>0</v>
      </c>
      <c r="AU18" s="54">
        <f>LARGE((X18,Y18,Z18,AA18,AB18,AC18,AD18,AE18,AF18,AG18,AH18,AI18,AJ18),10)</f>
        <v>0</v>
      </c>
      <c r="AV18" s="37">
        <f t="shared" si="6"/>
        <v>77</v>
      </c>
      <c r="AW18" s="39">
        <f t="shared" si="7"/>
        <v>112.5</v>
      </c>
    </row>
    <row r="19" spans="1:49" ht="15">
      <c r="A19" s="44">
        <v>16</v>
      </c>
      <c r="B19" s="35">
        <v>566</v>
      </c>
      <c r="C19" s="25" t="s">
        <v>140</v>
      </c>
      <c r="D19" s="24" t="s">
        <v>29</v>
      </c>
      <c r="E19" s="3">
        <v>23</v>
      </c>
      <c r="F19" s="2">
        <v>0</v>
      </c>
      <c r="G19" s="1">
        <f t="shared" si="0"/>
        <v>1</v>
      </c>
      <c r="H19" s="4">
        <v>28</v>
      </c>
      <c r="I19" s="4">
        <v>26</v>
      </c>
      <c r="J19" s="13">
        <f t="shared" si="1"/>
        <v>2</v>
      </c>
      <c r="K19" s="3">
        <v>27</v>
      </c>
      <c r="L19" s="2">
        <v>25</v>
      </c>
      <c r="M19" s="1">
        <f t="shared" si="2"/>
        <v>2</v>
      </c>
      <c r="N19" s="28">
        <v>0</v>
      </c>
      <c r="O19" s="27">
        <v>0</v>
      </c>
      <c r="P19" s="13">
        <f t="shared" si="3"/>
        <v>0</v>
      </c>
      <c r="Q19" s="53">
        <f>LARGE(($E19,$F19,$H19,$I19,$K19,$L19,$N19,$O19),1)</f>
        <v>28</v>
      </c>
      <c r="R19" s="54">
        <f>LARGE(($E19,$F19,$H19,$I19,$K19,$L19,$N19,$O19),2)</f>
        <v>27</v>
      </c>
      <c r="S19" s="54">
        <f>LARGE(($E19,$F19,$H19,$I19,$K19,$L19,$N19,$O19),3)</f>
        <v>26</v>
      </c>
      <c r="T19" s="54">
        <f>LARGE(($E19,$F19,$H19,$I19,$K19,$L19,$N19,$O19),4)</f>
        <v>25</v>
      </c>
      <c r="U19" s="54">
        <f>LARGE(($E19,$F19,$H19,$I19,$K19,$L19,$N19,$O19),5)</f>
        <v>23</v>
      </c>
      <c r="V19" s="54">
        <f>LARGE(($E19,$F19,$H19,$I19,$K19,$L19,$N19,$O19),6)</f>
        <v>0</v>
      </c>
      <c r="W19" s="32">
        <f t="shared" si="4"/>
        <v>21.5</v>
      </c>
      <c r="X19" s="3">
        <v>0</v>
      </c>
      <c r="Y19" s="2">
        <v>0</v>
      </c>
      <c r="Z19" s="59">
        <v>0</v>
      </c>
      <c r="AA19" s="4">
        <v>23</v>
      </c>
      <c r="AB19" s="4">
        <v>23</v>
      </c>
      <c r="AC19" s="4">
        <v>20</v>
      </c>
      <c r="AD19" s="3">
        <v>0</v>
      </c>
      <c r="AE19" s="2">
        <v>0</v>
      </c>
      <c r="AF19" s="2">
        <v>0</v>
      </c>
      <c r="AG19" s="40">
        <v>0</v>
      </c>
      <c r="AH19" s="41">
        <v>0</v>
      </c>
      <c r="AI19" s="41">
        <v>0</v>
      </c>
      <c r="AJ19" s="42">
        <v>0</v>
      </c>
      <c r="AK19" s="38">
        <f t="shared" si="5"/>
        <v>5</v>
      </c>
      <c r="AL19" s="53">
        <f>LARGE((X19,Y19,Z19,AA19,AB19,AC19,AD19,AE19,AF19,AG19,AH19,AI19,AJ19),1)</f>
        <v>23</v>
      </c>
      <c r="AM19" s="54">
        <f>LARGE((X19,Y19,Z19,AA19,AB19,AC19,AD19,AE19,AF19,AG19,AH19,AI19,AJ19),2)</f>
        <v>23</v>
      </c>
      <c r="AN19" s="54">
        <f>LARGE((X19,Y19,Z19,AA19,AB19,AC19,AD19,AE19,AF19,AG19,AH19,AI19,AJ19),3)</f>
        <v>20</v>
      </c>
      <c r="AO19" s="54">
        <f>LARGE((X19,Y19,Z19,AA19,AB19,AC19,AD19,AE19,AF19,AG19,AH19,AI19,AJ19),4)</f>
        <v>0</v>
      </c>
      <c r="AP19" s="54">
        <f>LARGE((X19,Y19,Z19,AA19,AB19,AC19,AD19,AE19,AF19,AG19,AH19,AI19,AJ19),5)</f>
        <v>0</v>
      </c>
      <c r="AQ19" s="54">
        <f>LARGE((X19,Y19,Z19,AA19,AB19,AC19,AD19,AE19,AF19,AG19,AH19,AI19,AJ19),6)</f>
        <v>0</v>
      </c>
      <c r="AR19" s="54">
        <f>LARGE((X19,Y19,Z19,AA19,AB19,AC19,AD19,AE19,AF19,AG19,AH19,AI19,AJ19),7)</f>
        <v>0</v>
      </c>
      <c r="AS19" s="54">
        <f>LARGE((X19,Y19,Z19,AA19,AB19,AC19,AD19,AE19,AF19,AG19,AH19,AI19,AJ19),8)</f>
        <v>0</v>
      </c>
      <c r="AT19" s="54">
        <f>LARGE((X19,Y19,Z19,AA19,AB19,AC19,AD19,AE19,AF19,AG19,AH19,AI19,AJ19),9)</f>
        <v>0</v>
      </c>
      <c r="AU19" s="54">
        <f>LARGE((X19,Y19,Z19,AA19,AB19,AC19,AD19,AE19,AF19,AG19,AH19,AI19,AJ19),10)</f>
        <v>0</v>
      </c>
      <c r="AV19" s="37">
        <f t="shared" si="6"/>
        <v>66</v>
      </c>
      <c r="AW19" s="39">
        <f t="shared" si="7"/>
        <v>92.5</v>
      </c>
    </row>
    <row r="20" spans="1:49" ht="15">
      <c r="A20" s="44">
        <v>17</v>
      </c>
      <c r="B20" s="34">
        <v>575</v>
      </c>
      <c r="C20" s="13" t="s">
        <v>200</v>
      </c>
      <c r="D20" s="24" t="s">
        <v>29</v>
      </c>
      <c r="E20" s="3">
        <v>0</v>
      </c>
      <c r="F20" s="2">
        <v>0</v>
      </c>
      <c r="G20" s="1">
        <f t="shared" si="0"/>
        <v>0</v>
      </c>
      <c r="H20" s="4">
        <v>0</v>
      </c>
      <c r="I20" s="4">
        <v>0</v>
      </c>
      <c r="J20" s="13">
        <f t="shared" si="1"/>
        <v>0</v>
      </c>
      <c r="K20" s="3">
        <v>25</v>
      </c>
      <c r="L20" s="2">
        <v>21</v>
      </c>
      <c r="M20" s="1">
        <f t="shared" si="2"/>
        <v>2</v>
      </c>
      <c r="N20" s="28">
        <v>0</v>
      </c>
      <c r="O20" s="27">
        <v>0</v>
      </c>
      <c r="P20" s="13">
        <f t="shared" si="3"/>
        <v>0</v>
      </c>
      <c r="Q20" s="53">
        <f>LARGE(($E20,$F20,$H20,$I20,$K20,$L20,$N20,$O20),1)</f>
        <v>25</v>
      </c>
      <c r="R20" s="54">
        <f>LARGE(($E20,$F20,$H20,$I20,$K20,$L20,$N20,$O20),2)</f>
        <v>21</v>
      </c>
      <c r="S20" s="54">
        <f>LARGE(($E20,$F20,$H20,$I20,$K20,$L20,$N20,$O20),3)</f>
        <v>0</v>
      </c>
      <c r="T20" s="54">
        <f>LARGE(($E20,$F20,$H20,$I20,$K20,$L20,$N20,$O20),4)</f>
        <v>0</v>
      </c>
      <c r="U20" s="54">
        <f>LARGE(($E20,$F20,$H20,$I20,$K20,$L20,$N20,$O20),5)</f>
        <v>0</v>
      </c>
      <c r="V20" s="54">
        <f>LARGE(($E20,$F20,$H20,$I20,$K20,$L20,$N20,$O20),6)</f>
        <v>0</v>
      </c>
      <c r="W20" s="32">
        <f t="shared" si="4"/>
        <v>7.666666666666667</v>
      </c>
      <c r="X20" s="3">
        <v>0</v>
      </c>
      <c r="Y20" s="2">
        <v>0</v>
      </c>
      <c r="Z20" s="59">
        <v>0</v>
      </c>
      <c r="AA20" s="4">
        <v>0</v>
      </c>
      <c r="AB20" s="4">
        <v>0</v>
      </c>
      <c r="AC20" s="4">
        <v>0</v>
      </c>
      <c r="AD20" s="3">
        <v>0</v>
      </c>
      <c r="AE20" s="2">
        <v>0</v>
      </c>
      <c r="AF20" s="2">
        <v>0</v>
      </c>
      <c r="AG20" s="40">
        <v>21</v>
      </c>
      <c r="AH20" s="41">
        <v>17</v>
      </c>
      <c r="AI20" s="41">
        <v>22</v>
      </c>
      <c r="AJ20" s="42">
        <v>22</v>
      </c>
      <c r="AK20" s="38">
        <f t="shared" si="5"/>
        <v>2</v>
      </c>
      <c r="AL20" s="53">
        <f>LARGE((X20,Y20,Z20,AA20,AB20,AC20,AD20,AE20,AF20,AG20,AH20,AI20,AJ20),1)</f>
        <v>22</v>
      </c>
      <c r="AM20" s="54">
        <f>LARGE((X20,Y20,Z20,AA20,AB20,AC20,AD20,AE20,AF20,AG20,AH20,AI20,AJ20),2)</f>
        <v>22</v>
      </c>
      <c r="AN20" s="54">
        <f>LARGE((X20,Y20,Z20,AA20,AB20,AC20,AD20,AE20,AF20,AG20,AH20,AI20,AJ20),3)</f>
        <v>21</v>
      </c>
      <c r="AO20" s="54">
        <f>LARGE((X20,Y20,Z20,AA20,AB20,AC20,AD20,AE20,AF20,AG20,AH20,AI20,AJ20),4)</f>
        <v>17</v>
      </c>
      <c r="AP20" s="54">
        <f>LARGE((X20,Y20,Z20,AA20,AB20,AC20,AD20,AE20,AF20,AG20,AH20,AI20,AJ20),5)</f>
        <v>0</v>
      </c>
      <c r="AQ20" s="54">
        <f>LARGE((X20,Y20,Z20,AA20,AB20,AC20,AD20,AE20,AF20,AG20,AH20,AI20,AJ20),6)</f>
        <v>0</v>
      </c>
      <c r="AR20" s="54">
        <f>LARGE((X20,Y20,Z20,AA20,AB20,AC20,AD20,AE20,AF20,AG20,AH20,AI20,AJ20),7)</f>
        <v>0</v>
      </c>
      <c r="AS20" s="54">
        <f>LARGE((X20,Y20,Z20,AA20,AB20,AC20,AD20,AE20,AF20,AG20,AH20,AI20,AJ20),8)</f>
        <v>0</v>
      </c>
      <c r="AT20" s="54">
        <f>LARGE((X20,Y20,Z20,AA20,AB20,AC20,AD20,AE20,AF20,AG20,AH20,AI20,AJ20),9)</f>
        <v>0</v>
      </c>
      <c r="AU20" s="54">
        <f>LARGE((X20,Y20,Z20,AA20,AB20,AC20,AD20,AE20,AF20,AG20,AH20,AI20,AJ20),10)</f>
        <v>0</v>
      </c>
      <c r="AV20" s="37">
        <f t="shared" si="6"/>
        <v>82</v>
      </c>
      <c r="AW20" s="39">
        <f t="shared" si="7"/>
        <v>91.66666666666667</v>
      </c>
    </row>
    <row r="21" spans="1:49" ht="15">
      <c r="A21" s="44">
        <v>18</v>
      </c>
      <c r="B21" s="34">
        <v>577</v>
      </c>
      <c r="C21" s="13" t="s">
        <v>73</v>
      </c>
      <c r="D21" s="24" t="s">
        <v>29</v>
      </c>
      <c r="E21" s="3">
        <v>17</v>
      </c>
      <c r="F21" s="2">
        <v>26</v>
      </c>
      <c r="G21" s="1">
        <f t="shared" si="0"/>
        <v>2</v>
      </c>
      <c r="H21" s="4">
        <v>0</v>
      </c>
      <c r="I21" s="4">
        <v>0</v>
      </c>
      <c r="J21" s="13">
        <f t="shared" si="1"/>
        <v>0</v>
      </c>
      <c r="K21" s="3">
        <v>0</v>
      </c>
      <c r="L21" s="2">
        <v>0</v>
      </c>
      <c r="M21" s="1">
        <f t="shared" si="2"/>
        <v>0</v>
      </c>
      <c r="N21" s="28">
        <v>0</v>
      </c>
      <c r="O21" s="27">
        <v>0</v>
      </c>
      <c r="P21" s="13">
        <f t="shared" si="3"/>
        <v>0</v>
      </c>
      <c r="Q21" s="53">
        <f>LARGE(($E21,$F21,$H21,$I21,$K21,$L21,$N21,$O21),1)</f>
        <v>26</v>
      </c>
      <c r="R21" s="54">
        <f>LARGE(($E21,$F21,$H21,$I21,$K21,$L21,$N21,$O21),2)</f>
        <v>17</v>
      </c>
      <c r="S21" s="54">
        <f>LARGE(($E21,$F21,$H21,$I21,$K21,$L21,$N21,$O21),3)</f>
        <v>0</v>
      </c>
      <c r="T21" s="54">
        <f>LARGE(($E21,$F21,$H21,$I21,$K21,$L21,$N21,$O21),4)</f>
        <v>0</v>
      </c>
      <c r="U21" s="54">
        <f>LARGE(($E21,$F21,$H21,$I21,$K21,$L21,$N21,$O21),5)</f>
        <v>0</v>
      </c>
      <c r="V21" s="54">
        <f>LARGE(($E21,$F21,$H21,$I21,$K21,$L21,$N21,$O21),6)</f>
        <v>0</v>
      </c>
      <c r="W21" s="32">
        <f t="shared" si="4"/>
        <v>7.166666666666667</v>
      </c>
      <c r="X21" s="3">
        <v>25</v>
      </c>
      <c r="Y21" s="2">
        <v>26</v>
      </c>
      <c r="Z21" s="59">
        <v>29</v>
      </c>
      <c r="AA21" s="4">
        <v>0</v>
      </c>
      <c r="AB21" s="4">
        <v>0</v>
      </c>
      <c r="AC21" s="4">
        <v>0</v>
      </c>
      <c r="AD21" s="3">
        <v>0</v>
      </c>
      <c r="AE21" s="2">
        <v>0</v>
      </c>
      <c r="AF21" s="2">
        <v>0</v>
      </c>
      <c r="AG21" s="40">
        <v>0</v>
      </c>
      <c r="AH21" s="41">
        <v>0</v>
      </c>
      <c r="AI21" s="41">
        <v>0</v>
      </c>
      <c r="AJ21" s="42">
        <v>0</v>
      </c>
      <c r="AK21" s="38">
        <f t="shared" si="5"/>
        <v>2</v>
      </c>
      <c r="AL21" s="53">
        <f>LARGE((X21,Y21,Z21,AA21,AB21,AC21,AD21,AE21,AF21,AG21,AH21,AI21,AJ21),1)</f>
        <v>29</v>
      </c>
      <c r="AM21" s="54">
        <f>LARGE((X21,Y21,Z21,AA21,AB21,AC21,AD21,AE21,AF21,AG21,AH21,AI21,AJ21),2)</f>
        <v>26</v>
      </c>
      <c r="AN21" s="54">
        <f>LARGE((X21,Y21,Z21,AA21,AB21,AC21,AD21,AE21,AF21,AG21,AH21,AI21,AJ21),3)</f>
        <v>25</v>
      </c>
      <c r="AO21" s="54">
        <f>LARGE((X21,Y21,Z21,AA21,AB21,AC21,AD21,AE21,AF21,AG21,AH21,AI21,AJ21),4)</f>
        <v>0</v>
      </c>
      <c r="AP21" s="54">
        <f>LARGE((X21,Y21,Z21,AA21,AB21,AC21,AD21,AE21,AF21,AG21,AH21,AI21,AJ21),5)</f>
        <v>0</v>
      </c>
      <c r="AQ21" s="54">
        <f>LARGE((X21,Y21,Z21,AA21,AB21,AC21,AD21,AE21,AF21,AG21,AH21,AI21,AJ21),6)</f>
        <v>0</v>
      </c>
      <c r="AR21" s="54">
        <f>LARGE((X21,Y21,Z21,AA21,AB21,AC21,AD21,AE21,AF21,AG21,AH21,AI21,AJ21),7)</f>
        <v>0</v>
      </c>
      <c r="AS21" s="54">
        <f>LARGE((X21,Y21,Z21,AA21,AB21,AC21,AD21,AE21,AF21,AG21,AH21,AI21,AJ21),8)</f>
        <v>0</v>
      </c>
      <c r="AT21" s="54">
        <f>LARGE((X21,Y21,Z21,AA21,AB21,AC21,AD21,AE21,AF21,AG21,AH21,AI21,AJ21),9)</f>
        <v>0</v>
      </c>
      <c r="AU21" s="54">
        <f>LARGE((X21,Y21,Z21,AA21,AB21,AC21,AD21,AE21,AF21,AG21,AH21,AI21,AJ21),10)</f>
        <v>0</v>
      </c>
      <c r="AV21" s="37">
        <f t="shared" si="6"/>
        <v>80</v>
      </c>
      <c r="AW21" s="39">
        <f t="shared" si="7"/>
        <v>89.16666666666667</v>
      </c>
    </row>
    <row r="22" spans="1:49" ht="15">
      <c r="A22" s="44">
        <v>19</v>
      </c>
      <c r="B22" s="34">
        <v>535</v>
      </c>
      <c r="C22" s="13" t="s">
        <v>158</v>
      </c>
      <c r="D22" s="6" t="s">
        <v>23</v>
      </c>
      <c r="E22" s="3">
        <v>0</v>
      </c>
      <c r="F22" s="2">
        <v>0</v>
      </c>
      <c r="G22" s="1">
        <f t="shared" si="0"/>
        <v>0</v>
      </c>
      <c r="H22" s="4">
        <v>27</v>
      </c>
      <c r="I22" s="4">
        <v>28</v>
      </c>
      <c r="J22" s="13">
        <f t="shared" si="1"/>
        <v>2</v>
      </c>
      <c r="K22" s="3">
        <v>28</v>
      </c>
      <c r="L22" s="2">
        <v>28</v>
      </c>
      <c r="M22" s="1">
        <f t="shared" si="2"/>
        <v>2</v>
      </c>
      <c r="N22" s="28">
        <v>0</v>
      </c>
      <c r="O22" s="27">
        <v>0</v>
      </c>
      <c r="P22" s="13">
        <f t="shared" si="3"/>
        <v>0</v>
      </c>
      <c r="Q22" s="53">
        <f>LARGE(($E22,$F22,$H22,$I22,$K22,$L22,$N22,$O22),1)</f>
        <v>28</v>
      </c>
      <c r="R22" s="54">
        <f>LARGE(($E22,$F22,$H22,$I22,$K22,$L22,$N22,$O22),2)</f>
        <v>28</v>
      </c>
      <c r="S22" s="54">
        <f>LARGE(($E22,$F22,$H22,$I22,$K22,$L22,$N22,$O22),3)</f>
        <v>28</v>
      </c>
      <c r="T22" s="54">
        <f>LARGE(($E22,$F22,$H22,$I22,$K22,$L22,$N22,$O22),4)</f>
        <v>27</v>
      </c>
      <c r="U22" s="54">
        <f>LARGE(($E22,$F22,$H22,$I22,$K22,$L22,$N22,$O22),5)</f>
        <v>0</v>
      </c>
      <c r="V22" s="54">
        <f>LARGE(($E22,$F22,$H22,$I22,$K22,$L22,$N22,$O22),6)</f>
        <v>0</v>
      </c>
      <c r="W22" s="32">
        <f t="shared" si="4"/>
        <v>18.5</v>
      </c>
      <c r="X22" s="3">
        <v>0</v>
      </c>
      <c r="Y22" s="2">
        <v>0</v>
      </c>
      <c r="Z22" s="59">
        <v>0</v>
      </c>
      <c r="AA22" s="4">
        <v>0</v>
      </c>
      <c r="AB22" s="4">
        <v>0</v>
      </c>
      <c r="AC22" s="4">
        <v>0</v>
      </c>
      <c r="AD22" s="3">
        <v>20</v>
      </c>
      <c r="AE22" s="2">
        <v>21</v>
      </c>
      <c r="AF22" s="2">
        <v>22</v>
      </c>
      <c r="AG22" s="40">
        <v>0</v>
      </c>
      <c r="AH22" s="41">
        <v>0</v>
      </c>
      <c r="AI22" s="41">
        <v>0</v>
      </c>
      <c r="AJ22" s="42">
        <v>0</v>
      </c>
      <c r="AK22" s="38">
        <f t="shared" si="5"/>
        <v>4</v>
      </c>
      <c r="AL22" s="53">
        <f>LARGE((X22,Y22,Z22,AA22,AB22,AC22,AD22,AE22,AF22,AG22,AH22,AI22,AJ22),1)</f>
        <v>22</v>
      </c>
      <c r="AM22" s="54">
        <f>LARGE((X22,Y22,Z22,AA22,AB22,AC22,AD22,AE22,AF22,AG22,AH22,AI22,AJ22),2)</f>
        <v>21</v>
      </c>
      <c r="AN22" s="54">
        <f>LARGE((X22,Y22,Z22,AA22,AB22,AC22,AD22,AE22,AF22,AG22,AH22,AI22,AJ22),3)</f>
        <v>20</v>
      </c>
      <c r="AO22" s="54">
        <f>LARGE((X22,Y22,Z22,AA22,AB22,AC22,AD22,AE22,AF22,AG22,AH22,AI22,AJ22),4)</f>
        <v>0</v>
      </c>
      <c r="AP22" s="54">
        <f>LARGE((X22,Y22,Z22,AA22,AB22,AC22,AD22,AE22,AF22,AG22,AH22,AI22,AJ22),5)</f>
        <v>0</v>
      </c>
      <c r="AQ22" s="54">
        <f>LARGE((X22,Y22,Z22,AA22,AB22,AC22,AD22,AE22,AF22,AG22,AH22,AI22,AJ22),6)</f>
        <v>0</v>
      </c>
      <c r="AR22" s="54">
        <f>LARGE((X22,Y22,Z22,AA22,AB22,AC22,AD22,AE22,AF22,AG22,AH22,AI22,AJ22),7)</f>
        <v>0</v>
      </c>
      <c r="AS22" s="54">
        <f>LARGE((X22,Y22,Z22,AA22,AB22,AC22,AD22,AE22,AF22,AG22,AH22,AI22,AJ22),8)</f>
        <v>0</v>
      </c>
      <c r="AT22" s="54">
        <f>LARGE((X22,Y22,Z22,AA22,AB22,AC22,AD22,AE22,AF22,AG22,AH22,AI22,AJ22),9)</f>
        <v>0</v>
      </c>
      <c r="AU22" s="54">
        <f>LARGE((X22,Y22,Z22,AA22,AB22,AC22,AD22,AE22,AF22,AG22,AH22,AI22,AJ22),10)</f>
        <v>0</v>
      </c>
      <c r="AV22" s="37">
        <f t="shared" si="6"/>
        <v>63</v>
      </c>
      <c r="AW22" s="39">
        <f t="shared" si="7"/>
        <v>85.5</v>
      </c>
    </row>
    <row r="23" spans="1:49" ht="15">
      <c r="A23" s="44">
        <v>20</v>
      </c>
      <c r="B23" s="35">
        <v>538</v>
      </c>
      <c r="C23" s="25" t="s">
        <v>138</v>
      </c>
      <c r="D23" s="6" t="s">
        <v>29</v>
      </c>
      <c r="E23" s="3">
        <v>0</v>
      </c>
      <c r="F23" s="2">
        <v>0</v>
      </c>
      <c r="G23" s="1">
        <f t="shared" si="0"/>
        <v>0</v>
      </c>
      <c r="H23" s="4">
        <v>0</v>
      </c>
      <c r="I23" s="4">
        <v>0</v>
      </c>
      <c r="J23" s="13">
        <f t="shared" si="1"/>
        <v>0</v>
      </c>
      <c r="K23" s="3">
        <v>0</v>
      </c>
      <c r="L23" s="2">
        <v>0</v>
      </c>
      <c r="M23" s="1">
        <f t="shared" si="2"/>
        <v>0</v>
      </c>
      <c r="N23" s="28">
        <v>28</v>
      </c>
      <c r="O23" s="27">
        <v>28</v>
      </c>
      <c r="P23" s="13">
        <f t="shared" si="3"/>
        <v>2</v>
      </c>
      <c r="Q23" s="53">
        <f>LARGE(($E23,$F23,$H23,$I23,$K23,$L23,$N23,$O23),1)</f>
        <v>28</v>
      </c>
      <c r="R23" s="54">
        <f>LARGE(($E23,$F23,$H23,$I23,$K23,$L23,$N23,$O23),2)</f>
        <v>28</v>
      </c>
      <c r="S23" s="54">
        <f>LARGE(($E23,$F23,$H23,$I23,$K23,$L23,$N23,$O23),3)</f>
        <v>0</v>
      </c>
      <c r="T23" s="54">
        <f>LARGE(($E23,$F23,$H23,$I23,$K23,$L23,$N23,$O23),4)</f>
        <v>0</v>
      </c>
      <c r="U23" s="54">
        <f>LARGE(($E23,$F23,$H23,$I23,$K23,$L23,$N23,$O23),5)</f>
        <v>0</v>
      </c>
      <c r="V23" s="54">
        <f>LARGE(($E23,$F23,$H23,$I23,$K23,$L23,$N23,$O23),6)</f>
        <v>0</v>
      </c>
      <c r="W23" s="32">
        <f t="shared" si="4"/>
        <v>9.333333333333334</v>
      </c>
      <c r="X23" s="3">
        <v>0</v>
      </c>
      <c r="Y23" s="2">
        <v>0</v>
      </c>
      <c r="Z23" s="59">
        <v>0</v>
      </c>
      <c r="AA23" s="4">
        <v>24</v>
      </c>
      <c r="AB23" s="4">
        <v>24</v>
      </c>
      <c r="AC23" s="4">
        <v>26</v>
      </c>
      <c r="AD23" s="3">
        <v>0</v>
      </c>
      <c r="AE23" s="2">
        <v>0</v>
      </c>
      <c r="AF23" s="2">
        <v>0</v>
      </c>
      <c r="AG23" s="40">
        <v>0</v>
      </c>
      <c r="AH23" s="41">
        <v>0</v>
      </c>
      <c r="AI23" s="41">
        <v>0</v>
      </c>
      <c r="AJ23" s="42">
        <v>0</v>
      </c>
      <c r="AK23" s="38">
        <f t="shared" si="5"/>
        <v>2</v>
      </c>
      <c r="AL23" s="53">
        <f>LARGE((X23,Y23,Z23,AA23,AB23,AC23,AD23,AE23,AF23,AG23,AH23,AI23,AJ23),1)</f>
        <v>26</v>
      </c>
      <c r="AM23" s="54">
        <f>LARGE((X23,Y23,Z23,AA23,AB23,AC23,AD23,AE23,AF23,AG23,AH23,AI23,AJ23),2)</f>
        <v>24</v>
      </c>
      <c r="AN23" s="54">
        <f>LARGE((X23,Y23,Z23,AA23,AB23,AC23,AD23,AE23,AF23,AG23,AH23,AI23,AJ23),3)</f>
        <v>24</v>
      </c>
      <c r="AO23" s="54">
        <f>LARGE((X23,Y23,Z23,AA23,AB23,AC23,AD23,AE23,AF23,AG23,AH23,AI23,AJ23),4)</f>
        <v>0</v>
      </c>
      <c r="AP23" s="54">
        <f>LARGE((X23,Y23,Z23,AA23,AB23,AC23,AD23,AE23,AF23,AG23,AH23,AI23,AJ23),5)</f>
        <v>0</v>
      </c>
      <c r="AQ23" s="54">
        <f>LARGE((X23,Y23,Z23,AA23,AB23,AC23,AD23,AE23,AF23,AG23,AH23,AI23,AJ23),6)</f>
        <v>0</v>
      </c>
      <c r="AR23" s="54">
        <f>LARGE((X23,Y23,Z23,AA23,AB23,AC23,AD23,AE23,AF23,AG23,AH23,AI23,AJ23),7)</f>
        <v>0</v>
      </c>
      <c r="AS23" s="54">
        <f>LARGE((X23,Y23,Z23,AA23,AB23,AC23,AD23,AE23,AF23,AG23,AH23,AI23,AJ23),8)</f>
        <v>0</v>
      </c>
      <c r="AT23" s="54">
        <f>LARGE((X23,Y23,Z23,AA23,AB23,AC23,AD23,AE23,AF23,AG23,AH23,AI23,AJ23),9)</f>
        <v>0</v>
      </c>
      <c r="AU23" s="54">
        <f>LARGE((X23,Y23,Z23,AA23,AB23,AC23,AD23,AE23,AF23,AG23,AH23,AI23,AJ23),10)</f>
        <v>0</v>
      </c>
      <c r="AV23" s="37">
        <f t="shared" si="6"/>
        <v>74</v>
      </c>
      <c r="AW23" s="39">
        <f t="shared" si="7"/>
        <v>85.33333333333333</v>
      </c>
    </row>
    <row r="24" spans="1:49" ht="15">
      <c r="A24" s="44">
        <v>21</v>
      </c>
      <c r="B24" s="34">
        <v>514</v>
      </c>
      <c r="C24" s="25" t="s">
        <v>167</v>
      </c>
      <c r="D24" s="6" t="s">
        <v>23</v>
      </c>
      <c r="E24" s="3">
        <v>0</v>
      </c>
      <c r="F24" s="2">
        <v>0</v>
      </c>
      <c r="G24" s="1">
        <f t="shared" si="0"/>
        <v>0</v>
      </c>
      <c r="H24" s="4">
        <v>0</v>
      </c>
      <c r="I24" s="4">
        <v>0</v>
      </c>
      <c r="J24" s="13">
        <f t="shared" si="1"/>
        <v>0</v>
      </c>
      <c r="K24" s="3">
        <v>0</v>
      </c>
      <c r="L24" s="2">
        <v>0</v>
      </c>
      <c r="M24" s="1">
        <f t="shared" si="2"/>
        <v>0</v>
      </c>
      <c r="N24" s="28">
        <v>0</v>
      </c>
      <c r="O24" s="27">
        <v>0</v>
      </c>
      <c r="P24" s="13">
        <f t="shared" si="3"/>
        <v>0</v>
      </c>
      <c r="Q24" s="53">
        <f>LARGE(($E24,$F24,$H24,$I24,$K24,$L24,$N24,$O24),1)</f>
        <v>0</v>
      </c>
      <c r="R24" s="54">
        <f>LARGE(($E24,$F24,$H24,$I24,$K24,$L24,$N24,$O24),2)</f>
        <v>0</v>
      </c>
      <c r="S24" s="54">
        <f>LARGE(($E24,$F24,$H24,$I24,$K24,$L24,$N24,$O24),3)</f>
        <v>0</v>
      </c>
      <c r="T24" s="54">
        <f>LARGE(($E24,$F24,$H24,$I24,$K24,$L24,$N24,$O24),4)</f>
        <v>0</v>
      </c>
      <c r="U24" s="54">
        <f>LARGE(($E24,$F24,$H24,$I24,$K24,$L24,$N24,$O24),5)</f>
        <v>0</v>
      </c>
      <c r="V24" s="54">
        <f>LARGE(($E24,$F24,$H24,$I24,$K24,$L24,$N24,$O24),6)</f>
        <v>0</v>
      </c>
      <c r="W24" s="32">
        <f t="shared" si="4"/>
        <v>0</v>
      </c>
      <c r="X24" s="3">
        <v>0</v>
      </c>
      <c r="Y24" s="2">
        <v>0</v>
      </c>
      <c r="Z24" s="59">
        <v>0</v>
      </c>
      <c r="AA24" s="4">
        <v>0</v>
      </c>
      <c r="AB24" s="4">
        <v>0</v>
      </c>
      <c r="AC24" s="4">
        <v>0</v>
      </c>
      <c r="AD24" s="3">
        <v>26</v>
      </c>
      <c r="AE24" s="2">
        <v>25</v>
      </c>
      <c r="AF24" s="2">
        <v>29</v>
      </c>
      <c r="AG24" s="40">
        <v>0</v>
      </c>
      <c r="AH24" s="41">
        <v>0</v>
      </c>
      <c r="AI24" s="41">
        <v>0</v>
      </c>
      <c r="AJ24" s="42">
        <v>0</v>
      </c>
      <c r="AK24" s="38">
        <f t="shared" si="5"/>
        <v>0</v>
      </c>
      <c r="AL24" s="53">
        <f>LARGE((X24,Y24,Z24,AA24,AB24,AC24,AD24,AE24,AF24,AG24,AH24,AI24,AJ24),1)</f>
        <v>29</v>
      </c>
      <c r="AM24" s="54">
        <f>LARGE((X24,Y24,Z24,AA24,AB24,AC24,AD24,AE24,AF24,AG24,AH24,AI24,AJ24),2)</f>
        <v>26</v>
      </c>
      <c r="AN24" s="54">
        <f>LARGE((X24,Y24,Z24,AA24,AB24,AC24,AD24,AE24,AF24,AG24,AH24,AI24,AJ24),3)</f>
        <v>25</v>
      </c>
      <c r="AO24" s="54">
        <f>LARGE((X24,Y24,Z24,AA24,AB24,AC24,AD24,AE24,AF24,AG24,AH24,AI24,AJ24),4)</f>
        <v>0</v>
      </c>
      <c r="AP24" s="54">
        <f>LARGE((X24,Y24,Z24,AA24,AB24,AC24,AD24,AE24,AF24,AG24,AH24,AI24,AJ24),5)</f>
        <v>0</v>
      </c>
      <c r="AQ24" s="54">
        <f>LARGE((X24,Y24,Z24,AA24,AB24,AC24,AD24,AE24,AF24,AG24,AH24,AI24,AJ24),6)</f>
        <v>0</v>
      </c>
      <c r="AR24" s="54">
        <f>LARGE((X24,Y24,Z24,AA24,AB24,AC24,AD24,AE24,AF24,AG24,AH24,AI24,AJ24),7)</f>
        <v>0</v>
      </c>
      <c r="AS24" s="54">
        <f>LARGE((X24,Y24,Z24,AA24,AB24,AC24,AD24,AE24,AF24,AG24,AH24,AI24,AJ24),8)</f>
        <v>0</v>
      </c>
      <c r="AT24" s="54">
        <f>LARGE((X24,Y24,Z24,AA24,AB24,AC24,AD24,AE24,AF24,AG24,AH24,AI24,AJ24),9)</f>
        <v>0</v>
      </c>
      <c r="AU24" s="54">
        <f>LARGE((X24,Y24,Z24,AA24,AB24,AC24,AD24,AE24,AF24,AG24,AH24,AI24,AJ24),10)</f>
        <v>0</v>
      </c>
      <c r="AV24" s="37">
        <f t="shared" si="6"/>
        <v>80</v>
      </c>
      <c r="AW24" s="39">
        <f t="shared" si="7"/>
        <v>80</v>
      </c>
    </row>
    <row r="25" spans="1:49" ht="15">
      <c r="A25" s="44">
        <v>22</v>
      </c>
      <c r="B25" s="34">
        <v>530</v>
      </c>
      <c r="C25" s="13" t="s">
        <v>227</v>
      </c>
      <c r="D25" s="6" t="s">
        <v>23</v>
      </c>
      <c r="E25" s="3">
        <v>0</v>
      </c>
      <c r="F25" s="2">
        <v>0</v>
      </c>
      <c r="G25" s="1">
        <f t="shared" si="0"/>
        <v>0</v>
      </c>
      <c r="H25" s="4">
        <v>0</v>
      </c>
      <c r="I25" s="4">
        <v>0</v>
      </c>
      <c r="J25" s="13">
        <f t="shared" si="1"/>
        <v>0</v>
      </c>
      <c r="K25" s="3">
        <v>0</v>
      </c>
      <c r="L25" s="2">
        <v>0</v>
      </c>
      <c r="M25" s="1">
        <f t="shared" si="2"/>
        <v>0</v>
      </c>
      <c r="N25" s="28">
        <v>29</v>
      </c>
      <c r="O25" s="27">
        <v>29</v>
      </c>
      <c r="P25" s="13">
        <f t="shared" si="3"/>
        <v>2</v>
      </c>
      <c r="Q25" s="53">
        <f>LARGE(($E25,$F25,$H25,$I25,$K25,$L25,$N25,$O25),1)</f>
        <v>29</v>
      </c>
      <c r="R25" s="54">
        <f>LARGE(($E25,$F25,$H25,$I25,$K25,$L25,$N25,$O25),2)</f>
        <v>29</v>
      </c>
      <c r="S25" s="54">
        <f>LARGE(($E25,$F25,$H25,$I25,$K25,$L25,$N25,$O25),3)</f>
        <v>0</v>
      </c>
      <c r="T25" s="54">
        <f>LARGE(($E25,$F25,$H25,$I25,$K25,$L25,$N25,$O25),4)</f>
        <v>0</v>
      </c>
      <c r="U25" s="54">
        <f>LARGE(($E25,$F25,$H25,$I25,$K25,$L25,$N25,$O25),5)</f>
        <v>0</v>
      </c>
      <c r="V25" s="54">
        <f>LARGE(($E25,$F25,$H25,$I25,$K25,$L25,$N25,$O25),6)</f>
        <v>0</v>
      </c>
      <c r="W25" s="32">
        <f t="shared" si="4"/>
        <v>9.666666666666666</v>
      </c>
      <c r="X25" s="3">
        <v>0</v>
      </c>
      <c r="Y25" s="2">
        <v>0</v>
      </c>
      <c r="Z25" s="59">
        <v>0</v>
      </c>
      <c r="AA25" s="4">
        <v>0</v>
      </c>
      <c r="AB25" s="4">
        <v>0</v>
      </c>
      <c r="AC25" s="4">
        <v>0</v>
      </c>
      <c r="AD25" s="3">
        <v>22</v>
      </c>
      <c r="AE25" s="2">
        <v>19</v>
      </c>
      <c r="AF25" s="2">
        <v>21</v>
      </c>
      <c r="AG25" s="40">
        <v>0</v>
      </c>
      <c r="AH25" s="41">
        <v>0</v>
      </c>
      <c r="AI25" s="41">
        <v>0</v>
      </c>
      <c r="AJ25" s="42">
        <v>0</v>
      </c>
      <c r="AK25" s="38">
        <f t="shared" si="5"/>
        <v>2</v>
      </c>
      <c r="AL25" s="53">
        <f>LARGE((X25,Y25,Z25,AA25,AB25,AC25,AD25,AE25,AF25,AG25,AH25,AI25,AJ25),1)</f>
        <v>22</v>
      </c>
      <c r="AM25" s="54">
        <f>LARGE((X25,Y25,Z25,AA25,AB25,AC25,AD25,AE25,AF25,AG25,AH25,AI25,AJ25),2)</f>
        <v>21</v>
      </c>
      <c r="AN25" s="54">
        <f>LARGE((X25,Y25,Z25,AA25,AB25,AC25,AD25,AE25,AF25,AG25,AH25,AI25,AJ25),3)</f>
        <v>19</v>
      </c>
      <c r="AO25" s="54">
        <f>LARGE((X25,Y25,Z25,AA25,AB25,AC25,AD25,AE25,AF25,AG25,AH25,AI25,AJ25),4)</f>
        <v>0</v>
      </c>
      <c r="AP25" s="54">
        <f>LARGE((X25,Y25,Z25,AA25,AB25,AC25,AD25,AE25,AF25,AG25,AH25,AI25,AJ25),5)</f>
        <v>0</v>
      </c>
      <c r="AQ25" s="54">
        <f>LARGE((X25,Y25,Z25,AA25,AB25,AC25,AD25,AE25,AF25,AG25,AH25,AI25,AJ25),6)</f>
        <v>0</v>
      </c>
      <c r="AR25" s="54">
        <f>LARGE((X25,Y25,Z25,AA25,AB25,AC25,AD25,AE25,AF25,AG25,AH25,AI25,AJ25),7)</f>
        <v>0</v>
      </c>
      <c r="AS25" s="54">
        <f>LARGE((X25,Y25,Z25,AA25,AB25,AC25,AD25,AE25,AF25,AG25,AH25,AI25,AJ25),8)</f>
        <v>0</v>
      </c>
      <c r="AT25" s="54">
        <f>LARGE((X25,Y25,Z25,AA25,AB25,AC25,AD25,AE25,AF25,AG25,AH25,AI25,AJ25),9)</f>
        <v>0</v>
      </c>
      <c r="AU25" s="54">
        <f>LARGE((X25,Y25,Z25,AA25,AB25,AC25,AD25,AE25,AF25,AG25,AH25,AI25,AJ25),10)</f>
        <v>0</v>
      </c>
      <c r="AV25" s="37">
        <f t="shared" si="6"/>
        <v>62</v>
      </c>
      <c r="AW25" s="39">
        <f t="shared" si="7"/>
        <v>73.66666666666667</v>
      </c>
    </row>
    <row r="26" spans="1:49" ht="15">
      <c r="A26" s="44">
        <v>23</v>
      </c>
      <c r="B26" s="34">
        <v>517</v>
      </c>
      <c r="C26" s="13" t="s">
        <v>141</v>
      </c>
      <c r="D26" s="6" t="s">
        <v>29</v>
      </c>
      <c r="E26" s="3">
        <v>0</v>
      </c>
      <c r="F26" s="2">
        <v>0</v>
      </c>
      <c r="G26" s="1">
        <f t="shared" si="0"/>
        <v>0</v>
      </c>
      <c r="H26" s="4">
        <v>0</v>
      </c>
      <c r="I26" s="4">
        <v>0</v>
      </c>
      <c r="J26" s="13">
        <f t="shared" si="1"/>
        <v>0</v>
      </c>
      <c r="K26" s="3">
        <v>0</v>
      </c>
      <c r="L26" s="2">
        <v>0</v>
      </c>
      <c r="M26" s="1">
        <f t="shared" si="2"/>
        <v>0</v>
      </c>
      <c r="N26" s="28">
        <v>0</v>
      </c>
      <c r="O26" s="27">
        <v>0</v>
      </c>
      <c r="P26" s="13">
        <f t="shared" si="3"/>
        <v>0</v>
      </c>
      <c r="Q26" s="53">
        <f>LARGE(($E26,$F26,$H26,$I26,$K26,$L26,$N26,$O26),1)</f>
        <v>0</v>
      </c>
      <c r="R26" s="54">
        <f>LARGE(($E26,$F26,$H26,$I26,$K26,$L26,$N26,$O26),2)</f>
        <v>0</v>
      </c>
      <c r="S26" s="54">
        <f>LARGE(($E26,$F26,$H26,$I26,$K26,$L26,$N26,$O26),3)</f>
        <v>0</v>
      </c>
      <c r="T26" s="54">
        <f>LARGE(($E26,$F26,$H26,$I26,$K26,$L26,$N26,$O26),4)</f>
        <v>0</v>
      </c>
      <c r="U26" s="54">
        <f>LARGE(($E26,$F26,$H26,$I26,$K26,$L26,$N26,$O26),5)</f>
        <v>0</v>
      </c>
      <c r="V26" s="54">
        <f>LARGE(($E26,$F26,$H26,$I26,$K26,$L26,$N26,$O26),6)</f>
        <v>0</v>
      </c>
      <c r="W26" s="32">
        <f t="shared" si="4"/>
        <v>0</v>
      </c>
      <c r="X26" s="3">
        <v>0</v>
      </c>
      <c r="Y26" s="2">
        <v>0</v>
      </c>
      <c r="Z26" s="59">
        <v>0</v>
      </c>
      <c r="AA26" s="4">
        <v>20</v>
      </c>
      <c r="AB26" s="4">
        <v>20</v>
      </c>
      <c r="AC26" s="4">
        <v>22</v>
      </c>
      <c r="AD26" s="3">
        <v>0</v>
      </c>
      <c r="AE26" s="2">
        <v>0</v>
      </c>
      <c r="AF26" s="2">
        <v>0</v>
      </c>
      <c r="AG26" s="40">
        <v>0</v>
      </c>
      <c r="AH26" s="41">
        <v>0</v>
      </c>
      <c r="AI26" s="41">
        <v>0</v>
      </c>
      <c r="AJ26" s="42">
        <v>0</v>
      </c>
      <c r="AK26" s="38">
        <f t="shared" si="5"/>
        <v>0</v>
      </c>
      <c r="AL26" s="53">
        <f>LARGE((X26,Y26,Z26,AA26,AB26,AC26,AD26,AE26,AF26,AG26,AH26,AI26,AJ26),1)</f>
        <v>22</v>
      </c>
      <c r="AM26" s="54">
        <f>LARGE((X26,Y26,Z26,AA26,AB26,AC26,AD26,AE26,AF26,AG26,AH26,AI26,AJ26),2)</f>
        <v>20</v>
      </c>
      <c r="AN26" s="54">
        <f>LARGE((X26,Y26,Z26,AA26,AB26,AC26,AD26,AE26,AF26,AG26,AH26,AI26,AJ26),3)</f>
        <v>20</v>
      </c>
      <c r="AO26" s="54">
        <f>LARGE((X26,Y26,Z26,AA26,AB26,AC26,AD26,AE26,AF26,AG26,AH26,AI26,AJ26),4)</f>
        <v>0</v>
      </c>
      <c r="AP26" s="54">
        <f>LARGE((X26,Y26,Z26,AA26,AB26,AC26,AD26,AE26,AF26,AG26,AH26,AI26,AJ26),5)</f>
        <v>0</v>
      </c>
      <c r="AQ26" s="54">
        <f>LARGE((X26,Y26,Z26,AA26,AB26,AC26,AD26,AE26,AF26,AG26,AH26,AI26,AJ26),6)</f>
        <v>0</v>
      </c>
      <c r="AR26" s="54">
        <f>LARGE((X26,Y26,Z26,AA26,AB26,AC26,AD26,AE26,AF26,AG26,AH26,AI26,AJ26),7)</f>
        <v>0</v>
      </c>
      <c r="AS26" s="54">
        <f>LARGE((X26,Y26,Z26,AA26,AB26,AC26,AD26,AE26,AF26,AG26,AH26,AI26,AJ26),8)</f>
        <v>0</v>
      </c>
      <c r="AT26" s="54">
        <f>LARGE((X26,Y26,Z26,AA26,AB26,AC26,AD26,AE26,AF26,AG26,AH26,AI26,AJ26),9)</f>
        <v>0</v>
      </c>
      <c r="AU26" s="54">
        <f>LARGE((X26,Y26,Z26,AA26,AB26,AC26,AD26,AE26,AF26,AG26,AH26,AI26,AJ26),10)</f>
        <v>0</v>
      </c>
      <c r="AV26" s="37">
        <f t="shared" si="6"/>
        <v>62</v>
      </c>
      <c r="AW26" s="39">
        <f t="shared" si="7"/>
        <v>62</v>
      </c>
    </row>
    <row r="27" spans="1:49" ht="15">
      <c r="A27" s="44">
        <v>24</v>
      </c>
      <c r="B27" s="46">
        <v>515</v>
      </c>
      <c r="C27" s="46" t="s">
        <v>143</v>
      </c>
      <c r="D27" s="6" t="s">
        <v>29</v>
      </c>
      <c r="E27" s="3">
        <v>22</v>
      </c>
      <c r="F27" s="2">
        <v>24</v>
      </c>
      <c r="G27" s="1">
        <f t="shared" si="0"/>
        <v>2</v>
      </c>
      <c r="H27" s="4">
        <v>27</v>
      </c>
      <c r="I27" s="4">
        <v>25</v>
      </c>
      <c r="J27" s="13">
        <f t="shared" si="1"/>
        <v>2</v>
      </c>
      <c r="K27" s="3">
        <v>0</v>
      </c>
      <c r="L27" s="2">
        <v>22</v>
      </c>
      <c r="M27" s="1">
        <f t="shared" si="2"/>
        <v>1</v>
      </c>
      <c r="N27" s="28">
        <v>25</v>
      </c>
      <c r="O27" s="27">
        <v>26</v>
      </c>
      <c r="P27" s="13">
        <f t="shared" si="3"/>
        <v>2</v>
      </c>
      <c r="Q27" s="53">
        <f>LARGE(($E27,$F27,$H27,$I27,$K27,$L27,$N27,$O27),1)</f>
        <v>27</v>
      </c>
      <c r="R27" s="54">
        <f>LARGE(($E27,$F27,$H27,$I27,$K27,$L27,$N27,$O27),2)</f>
        <v>26</v>
      </c>
      <c r="S27" s="54">
        <f>LARGE(($E27,$F27,$H27,$I27,$K27,$L27,$N27,$O27),3)</f>
        <v>25</v>
      </c>
      <c r="T27" s="54">
        <f>LARGE(($E27,$F27,$H27,$I27,$K27,$L27,$N27,$O27),4)</f>
        <v>25</v>
      </c>
      <c r="U27" s="54">
        <f>LARGE(($E27,$F27,$H27,$I27,$K27,$L27,$N27,$O27),5)</f>
        <v>24</v>
      </c>
      <c r="V27" s="54">
        <f>LARGE(($E27,$F27,$H27,$I27,$K27,$L27,$N27,$O27),6)</f>
        <v>22</v>
      </c>
      <c r="W27" s="32">
        <f t="shared" si="4"/>
        <v>24.833333333333332</v>
      </c>
      <c r="X27" s="3">
        <v>0</v>
      </c>
      <c r="Y27" s="2">
        <v>0</v>
      </c>
      <c r="Z27" s="59">
        <v>0</v>
      </c>
      <c r="AA27" s="4">
        <v>0</v>
      </c>
      <c r="AB27" s="4">
        <v>0</v>
      </c>
      <c r="AC27" s="4">
        <v>0</v>
      </c>
      <c r="AD27" s="3">
        <v>0</v>
      </c>
      <c r="AE27" s="2">
        <v>0</v>
      </c>
      <c r="AF27" s="2">
        <v>0</v>
      </c>
      <c r="AG27" s="40">
        <v>16</v>
      </c>
      <c r="AH27" s="41">
        <v>0</v>
      </c>
      <c r="AI27" s="41">
        <v>0</v>
      </c>
      <c r="AJ27" s="42">
        <v>0</v>
      </c>
      <c r="AK27" s="38">
        <f t="shared" si="5"/>
        <v>7</v>
      </c>
      <c r="AL27" s="53">
        <f>LARGE((X27,Y27,Z27,AA27,AB27,AC27,AD27,AE27,AF27,AG27,AH27,AI27,AJ27),1)</f>
        <v>16</v>
      </c>
      <c r="AM27" s="54">
        <f>LARGE((X27,Y27,Z27,AA27,AB27,AC27,AD27,AE27,AF27,AG27,AH27,AI27,AJ27),2)</f>
        <v>0</v>
      </c>
      <c r="AN27" s="54">
        <f>LARGE((X27,Y27,Z27,AA27,AB27,AC27,AD27,AE27,AF27,AG27,AH27,AI27,AJ27),3)</f>
        <v>0</v>
      </c>
      <c r="AO27" s="54">
        <f>LARGE((X27,Y27,Z27,AA27,AB27,AC27,AD27,AE27,AF27,AG27,AH27,AI27,AJ27),4)</f>
        <v>0</v>
      </c>
      <c r="AP27" s="54">
        <f>LARGE((X27,Y27,Z27,AA27,AB27,AC27,AD27,AE27,AF27,AG27,AH27,AI27,AJ27),5)</f>
        <v>0</v>
      </c>
      <c r="AQ27" s="54">
        <f>LARGE((X27,Y27,Z27,AA27,AB27,AC27,AD27,AE27,AF27,AG27,AH27,AI27,AJ27),6)</f>
        <v>0</v>
      </c>
      <c r="AR27" s="54">
        <f>LARGE((X27,Y27,Z27,AA27,AB27,AC27,AD27,AE27,AF27,AG27,AH27,AI27,AJ27),7)</f>
        <v>0</v>
      </c>
      <c r="AS27" s="54">
        <f>LARGE((X27,Y27,Z27,AA27,AB27,AC27,AD27,AE27,AF27,AG27,AH27,AI27,AJ27),8)</f>
        <v>0</v>
      </c>
      <c r="AT27" s="54">
        <f>LARGE((X27,Y27,Z27,AA27,AB27,AC27,AD27,AE27,AF27,AG27,AH27,AI27,AJ27),9)</f>
        <v>0</v>
      </c>
      <c r="AU27" s="54">
        <f>LARGE((X27,Y27,Z27,AA27,AB27,AC27,AD27,AE27,AF27,AG27,AH27,AI27,AJ27),10)</f>
        <v>0</v>
      </c>
      <c r="AV27" s="37">
        <f t="shared" si="6"/>
        <v>16</v>
      </c>
      <c r="AW27" s="39">
        <f t="shared" si="7"/>
        <v>47.83333333333333</v>
      </c>
    </row>
    <row r="28" spans="1:49" ht="15">
      <c r="A28" s="44">
        <v>25</v>
      </c>
      <c r="B28" s="34">
        <v>552</v>
      </c>
      <c r="C28" s="35" t="s">
        <v>50</v>
      </c>
      <c r="D28" s="6" t="s">
        <v>32</v>
      </c>
      <c r="E28" s="3">
        <v>27</v>
      </c>
      <c r="F28" s="2">
        <v>27</v>
      </c>
      <c r="G28" s="1">
        <f t="shared" si="0"/>
        <v>2</v>
      </c>
      <c r="H28" s="4">
        <v>28</v>
      </c>
      <c r="I28" s="4">
        <v>28</v>
      </c>
      <c r="J28" s="13">
        <f t="shared" si="1"/>
        <v>2</v>
      </c>
      <c r="K28" s="3">
        <v>0</v>
      </c>
      <c r="L28" s="2">
        <v>0</v>
      </c>
      <c r="M28" s="1">
        <f t="shared" si="2"/>
        <v>0</v>
      </c>
      <c r="N28" s="28">
        <v>0</v>
      </c>
      <c r="O28" s="27">
        <v>0</v>
      </c>
      <c r="P28" s="13">
        <f t="shared" si="3"/>
        <v>0</v>
      </c>
      <c r="Q28" s="53">
        <f>LARGE(($E28,$F28,$H28,$I28,$K28,$L28,$N28,$O28),1)</f>
        <v>28</v>
      </c>
      <c r="R28" s="54">
        <f>LARGE(($E28,$F28,$H28,$I28,$K28,$L28,$N28,$O28),2)</f>
        <v>28</v>
      </c>
      <c r="S28" s="54">
        <f>LARGE(($E28,$F28,$H28,$I28,$K28,$L28,$N28,$O28),3)</f>
        <v>27</v>
      </c>
      <c r="T28" s="54">
        <f>LARGE(($E28,$F28,$H28,$I28,$K28,$L28,$N28,$O28),4)</f>
        <v>27</v>
      </c>
      <c r="U28" s="54">
        <f>LARGE(($E28,$F28,$H28,$I28,$K28,$L28,$N28,$O28),5)</f>
        <v>0</v>
      </c>
      <c r="V28" s="54">
        <f>LARGE(($E28,$F28,$H28,$I28,$K28,$L28,$N28,$O28),6)</f>
        <v>0</v>
      </c>
      <c r="W28" s="32">
        <f t="shared" si="4"/>
        <v>18.333333333333332</v>
      </c>
      <c r="X28" s="3">
        <v>0</v>
      </c>
      <c r="Y28" s="2">
        <v>0</v>
      </c>
      <c r="Z28" s="59">
        <v>0</v>
      </c>
      <c r="AA28" s="4">
        <v>0</v>
      </c>
      <c r="AB28" s="4">
        <v>0</v>
      </c>
      <c r="AC28" s="4">
        <v>0</v>
      </c>
      <c r="AD28" s="3">
        <v>0</v>
      </c>
      <c r="AE28" s="2">
        <v>0</v>
      </c>
      <c r="AF28" s="2">
        <v>0</v>
      </c>
      <c r="AG28" s="40">
        <v>0</v>
      </c>
      <c r="AH28" s="41">
        <v>0</v>
      </c>
      <c r="AI28" s="41">
        <v>0</v>
      </c>
      <c r="AJ28" s="42">
        <v>0</v>
      </c>
      <c r="AK28" s="38">
        <f t="shared" si="5"/>
        <v>4</v>
      </c>
      <c r="AL28" s="53">
        <f>LARGE((X28,Y28,Z28,AA28,AB28,AC28,AD28,AE28,AF28,AG28,AH28,AI28,AJ28),1)</f>
        <v>0</v>
      </c>
      <c r="AM28" s="54">
        <f>LARGE((X28,Y28,Z28,AA28,AB28,AC28,AD28,AE28,AF28,AG28,AH28,AI28,AJ28),2)</f>
        <v>0</v>
      </c>
      <c r="AN28" s="54">
        <f>LARGE((X28,Y28,Z28,AA28,AB28,AC28,AD28,AE28,AF28,AG28,AH28,AI28,AJ28),3)</f>
        <v>0</v>
      </c>
      <c r="AO28" s="54">
        <f>LARGE((X28,Y28,Z28,AA28,AB28,AC28,AD28,AE28,AF28,AG28,AH28,AI28,AJ28),4)</f>
        <v>0</v>
      </c>
      <c r="AP28" s="54">
        <f>LARGE((X28,Y28,Z28,AA28,AB28,AC28,AD28,AE28,AF28,AG28,AH28,AI28,AJ28),5)</f>
        <v>0</v>
      </c>
      <c r="AQ28" s="54">
        <f>LARGE((X28,Y28,Z28,AA28,AB28,AC28,AD28,AE28,AF28,AG28,AH28,AI28,AJ28),6)</f>
        <v>0</v>
      </c>
      <c r="AR28" s="54">
        <f>LARGE((X28,Y28,Z28,AA28,AB28,AC28,AD28,AE28,AF28,AG28,AH28,AI28,AJ28),7)</f>
        <v>0</v>
      </c>
      <c r="AS28" s="54">
        <f>LARGE((X28,Y28,Z28,AA28,AB28,AC28,AD28,AE28,AF28,AG28,AH28,AI28,AJ28),8)</f>
        <v>0</v>
      </c>
      <c r="AT28" s="54">
        <f>LARGE((X28,Y28,Z28,AA28,AB28,AC28,AD28,AE28,AF28,AG28,AH28,AI28,AJ28),9)</f>
        <v>0</v>
      </c>
      <c r="AU28" s="54">
        <f>LARGE((X28,Y28,Z28,AA28,AB28,AC28,AD28,AE28,AF28,AG28,AH28,AI28,AJ28),10)</f>
        <v>0</v>
      </c>
      <c r="AV28" s="37">
        <f t="shared" si="6"/>
        <v>0</v>
      </c>
      <c r="AW28" s="39">
        <f t="shared" si="7"/>
        <v>22.333333333333332</v>
      </c>
    </row>
    <row r="29" spans="1:49" ht="15">
      <c r="A29" s="44">
        <v>26</v>
      </c>
      <c r="B29" s="34">
        <v>599</v>
      </c>
      <c r="C29" s="13" t="s">
        <v>47</v>
      </c>
      <c r="D29" s="6" t="s">
        <v>29</v>
      </c>
      <c r="E29" s="3">
        <v>0</v>
      </c>
      <c r="F29" s="2">
        <v>0</v>
      </c>
      <c r="G29" s="1">
        <f t="shared" si="0"/>
        <v>0</v>
      </c>
      <c r="H29" s="4">
        <v>0</v>
      </c>
      <c r="I29" s="4">
        <v>0</v>
      </c>
      <c r="J29" s="13">
        <f t="shared" si="1"/>
        <v>0</v>
      </c>
      <c r="K29" s="3">
        <v>32</v>
      </c>
      <c r="L29" s="2">
        <v>32</v>
      </c>
      <c r="M29" s="1">
        <f t="shared" si="2"/>
        <v>2</v>
      </c>
      <c r="N29" s="28">
        <v>0</v>
      </c>
      <c r="O29" s="27">
        <v>0</v>
      </c>
      <c r="P29" s="13">
        <f t="shared" si="3"/>
        <v>0</v>
      </c>
      <c r="Q29" s="53">
        <f>LARGE(($E29,$F29,$H29,$I29,$K29,$L29,$N29,$O29),1)</f>
        <v>32</v>
      </c>
      <c r="R29" s="54">
        <f>LARGE(($E29,$F29,$H29,$I29,$K29,$L29,$N29,$O29),2)</f>
        <v>32</v>
      </c>
      <c r="S29" s="54">
        <f>LARGE(($E29,$F29,$H29,$I29,$K29,$L29,$N29,$O29),3)</f>
        <v>0</v>
      </c>
      <c r="T29" s="54">
        <f>LARGE(($E29,$F29,$H29,$I29,$K29,$L29,$N29,$O29),4)</f>
        <v>0</v>
      </c>
      <c r="U29" s="54">
        <f>LARGE(($E29,$F29,$H29,$I29,$K29,$L29,$N29,$O29),5)</f>
        <v>0</v>
      </c>
      <c r="V29" s="54">
        <f>LARGE(($E29,$F29,$H29,$I29,$K29,$L29,$N29,$O29),6)</f>
        <v>0</v>
      </c>
      <c r="W29" s="32">
        <f t="shared" si="4"/>
        <v>10.666666666666666</v>
      </c>
      <c r="X29" s="3">
        <v>0</v>
      </c>
      <c r="Y29" s="2">
        <v>0</v>
      </c>
      <c r="Z29" s="59">
        <v>0</v>
      </c>
      <c r="AA29" s="4">
        <v>0</v>
      </c>
      <c r="AB29" s="4">
        <v>0</v>
      </c>
      <c r="AC29" s="4">
        <v>0</v>
      </c>
      <c r="AD29" s="3">
        <v>0</v>
      </c>
      <c r="AE29" s="2">
        <v>0</v>
      </c>
      <c r="AF29" s="2">
        <v>0</v>
      </c>
      <c r="AG29" s="40">
        <v>0</v>
      </c>
      <c r="AH29" s="41">
        <v>0</v>
      </c>
      <c r="AI29" s="41">
        <v>0</v>
      </c>
      <c r="AJ29" s="42">
        <v>0</v>
      </c>
      <c r="AK29" s="38">
        <f t="shared" si="5"/>
        <v>2</v>
      </c>
      <c r="AL29" s="53">
        <f>LARGE((X29,Y29,Z29,AA29,AB29,AC29,AD29,AE29,AF29,AG29,AH29,AI29,AJ29),1)</f>
        <v>0</v>
      </c>
      <c r="AM29" s="54">
        <f>LARGE((X29,Y29,Z29,AA29,AB29,AC29,AD29,AE29,AF29,AG29,AH29,AI29,AJ29),2)</f>
        <v>0</v>
      </c>
      <c r="AN29" s="54">
        <f>LARGE((X29,Y29,Z29,AA29,AB29,AC29,AD29,AE29,AF29,AG29,AH29,AI29,AJ29),3)</f>
        <v>0</v>
      </c>
      <c r="AO29" s="54">
        <f>LARGE((X29,Y29,Z29,AA29,AB29,AC29,AD29,AE29,AF29,AG29,AH29,AI29,AJ29),4)</f>
        <v>0</v>
      </c>
      <c r="AP29" s="54">
        <f>LARGE((X29,Y29,Z29,AA29,AB29,AC29,AD29,AE29,AF29,AG29,AH29,AI29,AJ29),5)</f>
        <v>0</v>
      </c>
      <c r="AQ29" s="54">
        <f>LARGE((X29,Y29,Z29,AA29,AB29,AC29,AD29,AE29,AF29,AG29,AH29,AI29,AJ29),6)</f>
        <v>0</v>
      </c>
      <c r="AR29" s="54">
        <f>LARGE((X29,Y29,Z29,AA29,AB29,AC29,AD29,AE29,AF29,AG29,AH29,AI29,AJ29),7)</f>
        <v>0</v>
      </c>
      <c r="AS29" s="54">
        <f>LARGE((X29,Y29,Z29,AA29,AB29,AC29,AD29,AE29,AF29,AG29,AH29,AI29,AJ29),8)</f>
        <v>0</v>
      </c>
      <c r="AT29" s="54">
        <f>LARGE((X29,Y29,Z29,AA29,AB29,AC29,AD29,AE29,AF29,AG29,AH29,AI29,AJ29),9)</f>
        <v>0</v>
      </c>
      <c r="AU29" s="54">
        <f>LARGE((X29,Y29,Z29,AA29,AB29,AC29,AD29,AE29,AF29,AG29,AH29,AI29,AJ29),10)</f>
        <v>0</v>
      </c>
      <c r="AV29" s="37">
        <f t="shared" si="6"/>
        <v>0</v>
      </c>
      <c r="AW29" s="39">
        <f t="shared" si="7"/>
        <v>12.666666666666666</v>
      </c>
    </row>
    <row r="30" spans="1:49" ht="15">
      <c r="A30" s="44">
        <v>27</v>
      </c>
      <c r="B30" s="34">
        <v>544</v>
      </c>
      <c r="C30" s="25" t="s">
        <v>159</v>
      </c>
      <c r="D30" s="6" t="s">
        <v>23</v>
      </c>
      <c r="E30" s="3">
        <v>27</v>
      </c>
      <c r="F30" s="2">
        <v>28</v>
      </c>
      <c r="G30" s="1">
        <f t="shared" si="0"/>
        <v>2</v>
      </c>
      <c r="H30" s="4">
        <v>0</v>
      </c>
      <c r="I30" s="4">
        <v>0</v>
      </c>
      <c r="J30" s="13">
        <f t="shared" si="1"/>
        <v>0</v>
      </c>
      <c r="K30" s="3">
        <v>0</v>
      </c>
      <c r="L30" s="2">
        <v>0</v>
      </c>
      <c r="M30" s="1">
        <f t="shared" si="2"/>
        <v>0</v>
      </c>
      <c r="N30" s="28">
        <v>0</v>
      </c>
      <c r="O30" s="27">
        <v>0</v>
      </c>
      <c r="P30" s="13">
        <f t="shared" si="3"/>
        <v>0</v>
      </c>
      <c r="Q30" s="53">
        <f>LARGE(($E30,$F30,$H30,$I30,$K30,$L30,$N30,$O30),1)</f>
        <v>28</v>
      </c>
      <c r="R30" s="54">
        <f>LARGE(($E30,$F30,$H30,$I30,$K30,$L30,$N30,$O30),2)</f>
        <v>27</v>
      </c>
      <c r="S30" s="54">
        <f>LARGE(($E30,$F30,$H30,$I30,$K30,$L30,$N30,$O30),3)</f>
        <v>0</v>
      </c>
      <c r="T30" s="54">
        <f>LARGE(($E30,$F30,$H30,$I30,$K30,$L30,$N30,$O30),4)</f>
        <v>0</v>
      </c>
      <c r="U30" s="54">
        <f>LARGE(($E30,$F30,$H30,$I30,$K30,$L30,$N30,$O30),5)</f>
        <v>0</v>
      </c>
      <c r="V30" s="54">
        <f>LARGE(($E30,$F30,$H30,$I30,$K30,$L30,$N30,$O30),6)</f>
        <v>0</v>
      </c>
      <c r="W30" s="32">
        <f t="shared" si="4"/>
        <v>9.166666666666666</v>
      </c>
      <c r="X30" s="3">
        <v>0</v>
      </c>
      <c r="Y30" s="2">
        <v>0</v>
      </c>
      <c r="Z30" s="59">
        <v>0</v>
      </c>
      <c r="AA30" s="4">
        <v>0</v>
      </c>
      <c r="AB30" s="4">
        <v>0</v>
      </c>
      <c r="AC30" s="4">
        <v>0</v>
      </c>
      <c r="AD30" s="3">
        <v>0</v>
      </c>
      <c r="AE30" s="2">
        <v>0</v>
      </c>
      <c r="AF30" s="2">
        <v>0</v>
      </c>
      <c r="AG30" s="40">
        <v>0</v>
      </c>
      <c r="AH30" s="41">
        <v>0</v>
      </c>
      <c r="AI30" s="41">
        <v>0</v>
      </c>
      <c r="AJ30" s="42">
        <v>0</v>
      </c>
      <c r="AK30" s="38">
        <f t="shared" si="5"/>
        <v>2</v>
      </c>
      <c r="AL30" s="53">
        <f>LARGE((X30,Y30,Z30,AA30,AB30,AC30,AD30,AE30,AF30,AG30,AH30,AI30,AJ30),1)</f>
        <v>0</v>
      </c>
      <c r="AM30" s="54">
        <f>LARGE((X30,Y30,Z30,AA30,AB30,AC30,AD30,AE30,AF30,AG30,AH30,AI30,AJ30),2)</f>
        <v>0</v>
      </c>
      <c r="AN30" s="54">
        <f>LARGE((X30,Y30,Z30,AA30,AB30,AC30,AD30,AE30,AF30,AG30,AH30,AI30,AJ30),3)</f>
        <v>0</v>
      </c>
      <c r="AO30" s="54">
        <f>LARGE((X30,Y30,Z30,AA30,AB30,AC30,AD30,AE30,AF30,AG30,AH30,AI30,AJ30),4)</f>
        <v>0</v>
      </c>
      <c r="AP30" s="54">
        <f>LARGE((X30,Y30,Z30,AA30,AB30,AC30,AD30,AE30,AF30,AG30,AH30,AI30,AJ30),5)</f>
        <v>0</v>
      </c>
      <c r="AQ30" s="54">
        <f>LARGE((X30,Y30,Z30,AA30,AB30,AC30,AD30,AE30,AF30,AG30,AH30,AI30,AJ30),6)</f>
        <v>0</v>
      </c>
      <c r="AR30" s="54">
        <f>LARGE((X30,Y30,Z30,AA30,AB30,AC30,AD30,AE30,AF30,AG30,AH30,AI30,AJ30),7)</f>
        <v>0</v>
      </c>
      <c r="AS30" s="54">
        <f>LARGE((X30,Y30,Z30,AA30,AB30,AC30,AD30,AE30,AF30,AG30,AH30,AI30,AJ30),8)</f>
        <v>0</v>
      </c>
      <c r="AT30" s="54">
        <f>LARGE((X30,Y30,Z30,AA30,AB30,AC30,AD30,AE30,AF30,AG30,AH30,AI30,AJ30),9)</f>
        <v>0</v>
      </c>
      <c r="AU30" s="54">
        <f>LARGE((X30,Y30,Z30,AA30,AB30,AC30,AD30,AE30,AF30,AG30,AH30,AI30,AJ30),10)</f>
        <v>0</v>
      </c>
      <c r="AV30" s="37">
        <f t="shared" si="6"/>
        <v>0</v>
      </c>
      <c r="AW30" s="39">
        <f t="shared" si="7"/>
        <v>11.166666666666666</v>
      </c>
    </row>
    <row r="31" spans="1:49" ht="15">
      <c r="A31" s="44">
        <v>28</v>
      </c>
      <c r="B31" s="34">
        <v>545</v>
      </c>
      <c r="C31" s="13" t="s">
        <v>82</v>
      </c>
      <c r="D31" s="6" t="s">
        <v>23</v>
      </c>
      <c r="E31" s="3">
        <v>0</v>
      </c>
      <c r="F31" s="2">
        <v>0</v>
      </c>
      <c r="G31" s="1">
        <f t="shared" si="0"/>
        <v>0</v>
      </c>
      <c r="H31" s="4">
        <v>0</v>
      </c>
      <c r="I31" s="4">
        <v>0</v>
      </c>
      <c r="J31" s="13">
        <f t="shared" si="1"/>
        <v>0</v>
      </c>
      <c r="K31" s="3">
        <v>0</v>
      </c>
      <c r="L31" s="2">
        <v>0</v>
      </c>
      <c r="M31" s="1">
        <f t="shared" si="2"/>
        <v>0</v>
      </c>
      <c r="N31" s="28">
        <v>0</v>
      </c>
      <c r="O31" s="27">
        <v>0</v>
      </c>
      <c r="P31" s="13">
        <f t="shared" si="3"/>
        <v>0</v>
      </c>
      <c r="Q31" s="53">
        <f>LARGE(($E31,$F31,$H31,$I31,$K31,$L31,$N31,$O31),1)</f>
        <v>0</v>
      </c>
      <c r="R31" s="54">
        <f>LARGE(($E31,$F31,$H31,$I31,$K31,$L31,$N31,$O31),2)</f>
        <v>0</v>
      </c>
      <c r="S31" s="54">
        <f>LARGE(($E31,$F31,$H31,$I31,$K31,$L31,$N31,$O31),3)</f>
        <v>0</v>
      </c>
      <c r="T31" s="54">
        <f>LARGE(($E31,$F31,$H31,$I31,$K31,$L31,$N31,$O31),4)</f>
        <v>0</v>
      </c>
      <c r="U31" s="54">
        <f>LARGE(($E31,$F31,$H31,$I31,$K31,$L31,$N31,$O31),5)</f>
        <v>0</v>
      </c>
      <c r="V31" s="54">
        <f>LARGE(($E31,$F31,$H31,$I31,$K31,$L31,$N31,$O31),6)</f>
        <v>0</v>
      </c>
      <c r="W31" s="32">
        <f t="shared" si="4"/>
        <v>0</v>
      </c>
      <c r="X31" s="3">
        <v>0</v>
      </c>
      <c r="Y31" s="2">
        <v>0</v>
      </c>
      <c r="Z31" s="59">
        <v>0</v>
      </c>
      <c r="AA31" s="4">
        <v>0</v>
      </c>
      <c r="AB31" s="4">
        <v>0</v>
      </c>
      <c r="AC31" s="4">
        <v>0</v>
      </c>
      <c r="AD31" s="3">
        <v>0</v>
      </c>
      <c r="AE31" s="2">
        <v>0</v>
      </c>
      <c r="AF31" s="2">
        <v>0</v>
      </c>
      <c r="AG31" s="40">
        <v>0</v>
      </c>
      <c r="AH31" s="41">
        <v>0</v>
      </c>
      <c r="AI31" s="41">
        <v>0</v>
      </c>
      <c r="AJ31" s="42">
        <v>0</v>
      </c>
      <c r="AK31" s="38">
        <f t="shared" si="5"/>
        <v>0</v>
      </c>
      <c r="AL31" s="53">
        <f>LARGE((X31,Y31,Z31,AA31,AB31,AC31,AD31,AE31,AF31,AG31,AH31,AI31,AJ31),1)</f>
        <v>0</v>
      </c>
      <c r="AM31" s="54">
        <f>LARGE((X31,Y31,Z31,AA31,AB31,AC31,AD31,AE31,AF31,AG31,AH31,AI31,AJ31),2)</f>
        <v>0</v>
      </c>
      <c r="AN31" s="54">
        <f>LARGE((X31,Y31,Z31,AA31,AB31,AC31,AD31,AE31,AF31,AG31,AH31,AI31,AJ31),3)</f>
        <v>0</v>
      </c>
      <c r="AO31" s="54">
        <f>LARGE((X31,Y31,Z31,AA31,AB31,AC31,AD31,AE31,AF31,AG31,AH31,AI31,AJ31),4)</f>
        <v>0</v>
      </c>
      <c r="AP31" s="54">
        <f>LARGE((X31,Y31,Z31,AA31,AB31,AC31,AD31,AE31,AF31,AG31,AH31,AI31,AJ31),5)</f>
        <v>0</v>
      </c>
      <c r="AQ31" s="54">
        <f>LARGE((X31,Y31,Z31,AA31,AB31,AC31,AD31,AE31,AF31,AG31,AH31,AI31,AJ31),6)</f>
        <v>0</v>
      </c>
      <c r="AR31" s="54">
        <f>LARGE((X31,Y31,Z31,AA31,AB31,AC31,AD31,AE31,AF31,AG31,AH31,AI31,AJ31),7)</f>
        <v>0</v>
      </c>
      <c r="AS31" s="54">
        <f>LARGE((X31,Y31,Z31,AA31,AB31,AC31,AD31,AE31,AF31,AG31,AH31,AI31,AJ31),8)</f>
        <v>0</v>
      </c>
      <c r="AT31" s="54">
        <f>LARGE((X31,Y31,Z31,AA31,AB31,AC31,AD31,AE31,AF31,AG31,AH31,AI31,AJ31),9)</f>
        <v>0</v>
      </c>
      <c r="AU31" s="54">
        <f>LARGE((X31,Y31,Z31,AA31,AB31,AC31,AD31,AE31,AF31,AG31,AH31,AI31,AJ31),10)</f>
        <v>0</v>
      </c>
      <c r="AV31" s="37">
        <f t="shared" si="6"/>
        <v>0</v>
      </c>
      <c r="AW31" s="39">
        <f t="shared" si="7"/>
        <v>0</v>
      </c>
    </row>
    <row r="32" spans="1:49" ht="15">
      <c r="A32" s="44">
        <v>29</v>
      </c>
      <c r="B32" s="34"/>
      <c r="C32" s="13"/>
      <c r="D32" s="6"/>
      <c r="E32" s="3">
        <v>0</v>
      </c>
      <c r="F32" s="2">
        <v>0</v>
      </c>
      <c r="G32" s="1">
        <f t="shared" si="0"/>
        <v>0</v>
      </c>
      <c r="H32" s="4">
        <v>0</v>
      </c>
      <c r="I32" s="4">
        <v>0</v>
      </c>
      <c r="J32" s="13">
        <f t="shared" si="1"/>
        <v>0</v>
      </c>
      <c r="K32" s="3">
        <v>0</v>
      </c>
      <c r="L32" s="2">
        <v>0</v>
      </c>
      <c r="M32" s="1">
        <f t="shared" si="2"/>
        <v>0</v>
      </c>
      <c r="N32" s="28">
        <v>0</v>
      </c>
      <c r="O32" s="27">
        <v>0</v>
      </c>
      <c r="P32" s="13">
        <f t="shared" si="3"/>
        <v>0</v>
      </c>
      <c r="Q32" s="53">
        <f>LARGE(($E32,$F32,$H32,$I32,$K32,$L32,$N32,$O32),1)</f>
        <v>0</v>
      </c>
      <c r="R32" s="54">
        <f>LARGE(($E32,$F32,$H32,$I32,$K32,$L32,$N32,$O32),2)</f>
        <v>0</v>
      </c>
      <c r="S32" s="54">
        <f>LARGE(($E32,$F32,$H32,$I32,$K32,$L32,$N32,$O32),3)</f>
        <v>0</v>
      </c>
      <c r="T32" s="54">
        <f>LARGE(($E32,$F32,$H32,$I32,$K32,$L32,$N32,$O32),4)</f>
        <v>0</v>
      </c>
      <c r="U32" s="54">
        <f>LARGE(($E32,$F32,$H32,$I32,$K32,$L32,$N32,$O32),5)</f>
        <v>0</v>
      </c>
      <c r="V32" s="54">
        <f>LARGE(($E32,$F32,$H32,$I32,$K32,$L32,$N32,$O32),6)</f>
        <v>0</v>
      </c>
      <c r="W32" s="32">
        <f t="shared" si="4"/>
        <v>0</v>
      </c>
      <c r="X32" s="3">
        <v>0</v>
      </c>
      <c r="Y32" s="2">
        <v>0</v>
      </c>
      <c r="Z32" s="59">
        <v>0</v>
      </c>
      <c r="AA32" s="4">
        <v>0</v>
      </c>
      <c r="AB32" s="4">
        <v>0</v>
      </c>
      <c r="AC32" s="4">
        <v>0</v>
      </c>
      <c r="AD32" s="3">
        <v>0</v>
      </c>
      <c r="AE32" s="2">
        <v>0</v>
      </c>
      <c r="AF32" s="2">
        <v>0</v>
      </c>
      <c r="AG32" s="40">
        <v>0</v>
      </c>
      <c r="AH32" s="41">
        <v>0</v>
      </c>
      <c r="AI32" s="41">
        <v>0</v>
      </c>
      <c r="AJ32" s="42">
        <v>0</v>
      </c>
      <c r="AK32" s="38">
        <f t="shared" si="5"/>
        <v>0</v>
      </c>
      <c r="AL32" s="53">
        <f>LARGE((X32,Y32,Z32,AA32,AB32,AC32,AD32,AE32,AF32,AG32,AH32,AI32,AJ32),1)</f>
        <v>0</v>
      </c>
      <c r="AM32" s="54">
        <f>LARGE((X32,Y32,Z32,AA32,AB32,AC32,AD32,AE32,AF32,AG32,AH32,AI32,AJ32),2)</f>
        <v>0</v>
      </c>
      <c r="AN32" s="54">
        <f>LARGE((X32,Y32,Z32,AA32,AB32,AC32,AD32,AE32,AF32,AG32,AH32,AI32,AJ32),3)</f>
        <v>0</v>
      </c>
      <c r="AO32" s="54">
        <f>LARGE((X32,Y32,Z32,AA32,AB32,AC32,AD32,AE32,AF32,AG32,AH32,AI32,AJ32),4)</f>
        <v>0</v>
      </c>
      <c r="AP32" s="54">
        <f>LARGE((X32,Y32,Z32,AA32,AB32,AC32,AD32,AE32,AF32,AG32,AH32,AI32,AJ32),5)</f>
        <v>0</v>
      </c>
      <c r="AQ32" s="54">
        <f>LARGE((X32,Y32,Z32,AA32,AB32,AC32,AD32,AE32,AF32,AG32,AH32,AI32,AJ32),6)</f>
        <v>0</v>
      </c>
      <c r="AR32" s="54">
        <f>LARGE((X32,Y32,Z32,AA32,AB32,AC32,AD32,AE32,AF32,AG32,AH32,AI32,AJ32),7)</f>
        <v>0</v>
      </c>
      <c r="AS32" s="54">
        <f>LARGE((X32,Y32,Z32,AA32,AB32,AC32,AD32,AE32,AF32,AG32,AH32,AI32,AJ32),8)</f>
        <v>0</v>
      </c>
      <c r="AT32" s="54">
        <f>LARGE((X32,Y32,Z32,AA32,AB32,AC32,AD32,AE32,AF32,AG32,AH32,AI32,AJ32),9)</f>
        <v>0</v>
      </c>
      <c r="AU32" s="54">
        <f>LARGE((X32,Y32,Z32,AA32,AB32,AC32,AD32,AE32,AF32,AG32,AH32,AI32,AJ32),10)</f>
        <v>0</v>
      </c>
      <c r="AV32" s="37">
        <f t="shared" si="6"/>
        <v>0</v>
      </c>
      <c r="AW32" s="39">
        <f t="shared" si="7"/>
        <v>0</v>
      </c>
    </row>
    <row r="33" spans="1:49" ht="15">
      <c r="A33" s="44">
        <v>30</v>
      </c>
      <c r="B33" s="34"/>
      <c r="C33" s="25"/>
      <c r="D33" s="6"/>
      <c r="E33" s="3">
        <v>0</v>
      </c>
      <c r="F33" s="2">
        <v>0</v>
      </c>
      <c r="G33" s="1">
        <f t="shared" si="0"/>
        <v>0</v>
      </c>
      <c r="H33" s="4">
        <v>0</v>
      </c>
      <c r="I33" s="4">
        <v>0</v>
      </c>
      <c r="J33" s="13">
        <f t="shared" si="1"/>
        <v>0</v>
      </c>
      <c r="K33" s="3">
        <v>0</v>
      </c>
      <c r="L33" s="2">
        <v>0</v>
      </c>
      <c r="M33" s="1">
        <f t="shared" si="2"/>
        <v>0</v>
      </c>
      <c r="N33" s="28">
        <v>0</v>
      </c>
      <c r="O33" s="27">
        <v>0</v>
      </c>
      <c r="P33" s="13">
        <f t="shared" si="3"/>
        <v>0</v>
      </c>
      <c r="Q33" s="53">
        <f>LARGE(($E33,$F33,$H33,$I33,$K33,$L33,$N33,$O33),1)</f>
        <v>0</v>
      </c>
      <c r="R33" s="54">
        <f>LARGE(($E33,$F33,$H33,$I33,$K33,$L33,$N33,$O33),2)</f>
        <v>0</v>
      </c>
      <c r="S33" s="54">
        <f>LARGE(($E33,$F33,$H33,$I33,$K33,$L33,$N33,$O33),3)</f>
        <v>0</v>
      </c>
      <c r="T33" s="54">
        <f>LARGE(($E33,$F33,$H33,$I33,$K33,$L33,$N33,$O33),4)</f>
        <v>0</v>
      </c>
      <c r="U33" s="54">
        <f>LARGE(($E33,$F33,$H33,$I33,$K33,$L33,$N33,$O33),5)</f>
        <v>0</v>
      </c>
      <c r="V33" s="54">
        <f>LARGE(($E33,$F33,$H33,$I33,$K33,$L33,$N33,$O33),6)</f>
        <v>0</v>
      </c>
      <c r="W33" s="32">
        <f t="shared" si="4"/>
        <v>0</v>
      </c>
      <c r="X33" s="3">
        <v>0</v>
      </c>
      <c r="Y33" s="2">
        <v>0</v>
      </c>
      <c r="Z33" s="59">
        <v>0</v>
      </c>
      <c r="AA33" s="4">
        <v>0</v>
      </c>
      <c r="AB33" s="4">
        <v>0</v>
      </c>
      <c r="AC33" s="4">
        <v>0</v>
      </c>
      <c r="AD33" s="3">
        <v>0</v>
      </c>
      <c r="AE33" s="2">
        <v>0</v>
      </c>
      <c r="AF33" s="2">
        <v>0</v>
      </c>
      <c r="AG33" s="40">
        <v>0</v>
      </c>
      <c r="AH33" s="41">
        <v>0</v>
      </c>
      <c r="AI33" s="41">
        <v>0</v>
      </c>
      <c r="AJ33" s="42">
        <v>0</v>
      </c>
      <c r="AK33" s="38">
        <f t="shared" si="5"/>
        <v>0</v>
      </c>
      <c r="AL33" s="53">
        <f>LARGE((X33,Y33,Z33,AA33,AB33,AC33,AD33,AE33,AF33,AG33,AH33,AI33,AJ33),1)</f>
        <v>0</v>
      </c>
      <c r="AM33" s="54">
        <f>LARGE((X33,Y33,Z33,AA33,AB33,AC33,AD33,AE33,AF33,AG33,AH33,AI33,AJ33),2)</f>
        <v>0</v>
      </c>
      <c r="AN33" s="54">
        <f>LARGE((X33,Y33,Z33,AA33,AB33,AC33,AD33,AE33,AF33,AG33,AH33,AI33,AJ33),3)</f>
        <v>0</v>
      </c>
      <c r="AO33" s="54">
        <f>LARGE((X33,Y33,Z33,AA33,AB33,AC33,AD33,AE33,AF33,AG33,AH33,AI33,AJ33),4)</f>
        <v>0</v>
      </c>
      <c r="AP33" s="54">
        <f>LARGE((X33,Y33,Z33,AA33,AB33,AC33,AD33,AE33,AF33,AG33,AH33,AI33,AJ33),5)</f>
        <v>0</v>
      </c>
      <c r="AQ33" s="54">
        <f>LARGE((X33,Y33,Z33,AA33,AB33,AC33,AD33,AE33,AF33,AG33,AH33,AI33,AJ33),6)</f>
        <v>0</v>
      </c>
      <c r="AR33" s="54">
        <f>LARGE((X33,Y33,Z33,AA33,AB33,AC33,AD33,AE33,AF33,AG33,AH33,AI33,AJ33),7)</f>
        <v>0</v>
      </c>
      <c r="AS33" s="54">
        <f>LARGE((X33,Y33,Z33,AA33,AB33,AC33,AD33,AE33,AF33,AG33,AH33,AI33,AJ33),8)</f>
        <v>0</v>
      </c>
      <c r="AT33" s="54">
        <f>LARGE((X33,Y33,Z33,AA33,AB33,AC33,AD33,AE33,AF33,AG33,AH33,AI33,AJ33),9)</f>
        <v>0</v>
      </c>
      <c r="AU33" s="54">
        <f>LARGE((X33,Y33,Z33,AA33,AB33,AC33,AD33,AE33,AF33,AG33,AH33,AI33,AJ33),10)</f>
        <v>0</v>
      </c>
      <c r="AV33" s="37">
        <f t="shared" si="6"/>
        <v>0</v>
      </c>
      <c r="AW33" s="39">
        <f t="shared" si="7"/>
        <v>0</v>
      </c>
    </row>
    <row r="34" spans="1:49" ht="15">
      <c r="A34" s="44">
        <v>31</v>
      </c>
      <c r="B34" s="35"/>
      <c r="C34" s="25"/>
      <c r="D34" s="6"/>
      <c r="E34" s="3">
        <v>0</v>
      </c>
      <c r="F34" s="2">
        <v>0</v>
      </c>
      <c r="G34" s="1">
        <f t="shared" si="0"/>
        <v>0</v>
      </c>
      <c r="H34" s="4">
        <v>0</v>
      </c>
      <c r="I34" s="4">
        <v>0</v>
      </c>
      <c r="J34" s="13">
        <f t="shared" si="1"/>
        <v>0</v>
      </c>
      <c r="K34" s="3">
        <v>0</v>
      </c>
      <c r="L34" s="2">
        <v>0</v>
      </c>
      <c r="M34" s="1">
        <f t="shared" si="2"/>
        <v>0</v>
      </c>
      <c r="N34" s="28">
        <v>0</v>
      </c>
      <c r="O34" s="27">
        <v>0</v>
      </c>
      <c r="P34" s="13">
        <f t="shared" si="3"/>
        <v>0</v>
      </c>
      <c r="Q34" s="53">
        <f>LARGE(($E34,$F34,$H34,$I34,$K34,$L34,$N34,$O34),1)</f>
        <v>0</v>
      </c>
      <c r="R34" s="54">
        <f>LARGE(($E34,$F34,$H34,$I34,$K34,$L34,$N34,$O34),2)</f>
        <v>0</v>
      </c>
      <c r="S34" s="54">
        <f>LARGE(($E34,$F34,$H34,$I34,$K34,$L34,$N34,$O34),3)</f>
        <v>0</v>
      </c>
      <c r="T34" s="54">
        <f>LARGE(($E34,$F34,$H34,$I34,$K34,$L34,$N34,$O34),4)</f>
        <v>0</v>
      </c>
      <c r="U34" s="54">
        <f>LARGE(($E34,$F34,$H34,$I34,$K34,$L34,$N34,$O34),5)</f>
        <v>0</v>
      </c>
      <c r="V34" s="54">
        <f>LARGE(($E34,$F34,$H34,$I34,$K34,$L34,$N34,$O34),6)</f>
        <v>0</v>
      </c>
      <c r="W34" s="32">
        <f t="shared" si="4"/>
        <v>0</v>
      </c>
      <c r="X34" s="3">
        <v>0</v>
      </c>
      <c r="Y34" s="2">
        <v>0</v>
      </c>
      <c r="Z34" s="59">
        <v>0</v>
      </c>
      <c r="AA34" s="4">
        <v>0</v>
      </c>
      <c r="AB34" s="4">
        <v>0</v>
      </c>
      <c r="AC34" s="4">
        <v>0</v>
      </c>
      <c r="AD34" s="3">
        <v>0</v>
      </c>
      <c r="AE34" s="2">
        <v>0</v>
      </c>
      <c r="AF34" s="2">
        <v>0</v>
      </c>
      <c r="AG34" s="40">
        <v>0</v>
      </c>
      <c r="AH34" s="41">
        <v>0</v>
      </c>
      <c r="AI34" s="41">
        <v>0</v>
      </c>
      <c r="AJ34" s="42">
        <v>0</v>
      </c>
      <c r="AK34" s="38">
        <f t="shared" si="5"/>
        <v>0</v>
      </c>
      <c r="AL34" s="53">
        <f>LARGE((X34,Y34,Z34,AA34,AB34,AC34,AD34,AE34,AF34,AG34,AH34,AI34,AJ34),1)</f>
        <v>0</v>
      </c>
      <c r="AM34" s="54">
        <f>LARGE((X34,Y34,Z34,AA34,AB34,AC34,AD34,AE34,AF34,AG34,AH34,AI34,AJ34),2)</f>
        <v>0</v>
      </c>
      <c r="AN34" s="54">
        <f>LARGE((X34,Y34,Z34,AA34,AB34,AC34,AD34,AE34,AF34,AG34,AH34,AI34,AJ34),3)</f>
        <v>0</v>
      </c>
      <c r="AO34" s="54">
        <f>LARGE((X34,Y34,Z34,AA34,AB34,AC34,AD34,AE34,AF34,AG34,AH34,AI34,AJ34),4)</f>
        <v>0</v>
      </c>
      <c r="AP34" s="54">
        <f>LARGE((X34,Y34,Z34,AA34,AB34,AC34,AD34,AE34,AF34,AG34,AH34,AI34,AJ34),5)</f>
        <v>0</v>
      </c>
      <c r="AQ34" s="54">
        <f>LARGE((X34,Y34,Z34,AA34,AB34,AC34,AD34,AE34,AF34,AG34,AH34,AI34,AJ34),6)</f>
        <v>0</v>
      </c>
      <c r="AR34" s="54">
        <f>LARGE((X34,Y34,Z34,AA34,AB34,AC34,AD34,AE34,AF34,AG34,AH34,AI34,AJ34),7)</f>
        <v>0</v>
      </c>
      <c r="AS34" s="54">
        <f>LARGE((X34,Y34,Z34,AA34,AB34,AC34,AD34,AE34,AF34,AG34,AH34,AI34,AJ34),8)</f>
        <v>0</v>
      </c>
      <c r="AT34" s="54">
        <f>LARGE((X34,Y34,Z34,AA34,AB34,AC34,AD34,AE34,AF34,AG34,AH34,AI34,AJ34),9)</f>
        <v>0</v>
      </c>
      <c r="AU34" s="54">
        <f>LARGE((X34,Y34,Z34,AA34,AB34,AC34,AD34,AE34,AF34,AG34,AH34,AI34,AJ34),10)</f>
        <v>0</v>
      </c>
      <c r="AV34" s="37">
        <f t="shared" si="6"/>
        <v>0</v>
      </c>
      <c r="AW34" s="39">
        <f t="shared" si="7"/>
        <v>0</v>
      </c>
    </row>
    <row r="35" spans="1:49" ht="15">
      <c r="A35" s="44">
        <v>32</v>
      </c>
      <c r="B35" s="34"/>
      <c r="C35" s="13"/>
      <c r="D35" s="6"/>
      <c r="E35" s="3">
        <v>0</v>
      </c>
      <c r="F35" s="2">
        <v>0</v>
      </c>
      <c r="G35" s="1">
        <f t="shared" si="0"/>
        <v>0</v>
      </c>
      <c r="H35" s="4">
        <v>0</v>
      </c>
      <c r="I35" s="4">
        <v>0</v>
      </c>
      <c r="J35" s="13">
        <f t="shared" si="1"/>
        <v>0</v>
      </c>
      <c r="K35" s="3">
        <v>0</v>
      </c>
      <c r="L35" s="2">
        <v>0</v>
      </c>
      <c r="M35" s="1">
        <f t="shared" si="2"/>
        <v>0</v>
      </c>
      <c r="N35" s="28">
        <v>0</v>
      </c>
      <c r="O35" s="27">
        <v>0</v>
      </c>
      <c r="P35" s="13">
        <f t="shared" si="3"/>
        <v>0</v>
      </c>
      <c r="Q35" s="53">
        <f>LARGE(($E35,$F35,$H35,$I35,$K35,$L35,$N35,$O35),1)</f>
        <v>0</v>
      </c>
      <c r="R35" s="54">
        <f>LARGE(($E35,$F35,$H35,$I35,$K35,$L35,$N35,$O35),2)</f>
        <v>0</v>
      </c>
      <c r="S35" s="54">
        <f>LARGE(($E35,$F35,$H35,$I35,$K35,$L35,$N35,$O35),3)</f>
        <v>0</v>
      </c>
      <c r="T35" s="54">
        <f>LARGE(($E35,$F35,$H35,$I35,$K35,$L35,$N35,$O35),4)</f>
        <v>0</v>
      </c>
      <c r="U35" s="54">
        <f>LARGE(($E35,$F35,$H35,$I35,$K35,$L35,$N35,$O35),5)</f>
        <v>0</v>
      </c>
      <c r="V35" s="54">
        <f>LARGE(($E35,$F35,$H35,$I35,$K35,$L35,$N35,$O35),6)</f>
        <v>0</v>
      </c>
      <c r="W35" s="32">
        <f t="shared" si="4"/>
        <v>0</v>
      </c>
      <c r="X35" s="3">
        <v>0</v>
      </c>
      <c r="Y35" s="2">
        <v>0</v>
      </c>
      <c r="Z35" s="59">
        <v>0</v>
      </c>
      <c r="AA35" s="4">
        <v>0</v>
      </c>
      <c r="AB35" s="4">
        <v>0</v>
      </c>
      <c r="AC35" s="4">
        <v>0</v>
      </c>
      <c r="AD35" s="3">
        <v>0</v>
      </c>
      <c r="AE35" s="2">
        <v>0</v>
      </c>
      <c r="AF35" s="2">
        <v>0</v>
      </c>
      <c r="AG35" s="40">
        <v>0</v>
      </c>
      <c r="AH35" s="41">
        <v>0</v>
      </c>
      <c r="AI35" s="41">
        <v>0</v>
      </c>
      <c r="AJ35" s="42">
        <v>0</v>
      </c>
      <c r="AK35" s="38">
        <f t="shared" si="5"/>
        <v>0</v>
      </c>
      <c r="AL35" s="53">
        <f>LARGE((X35,Y35,Z35,AA35,AB35,AC35,AD35,AE35,AF35,AG35,AH35,AI35,AJ35),1)</f>
        <v>0</v>
      </c>
      <c r="AM35" s="54">
        <f>LARGE((X35,Y35,Z35,AA35,AB35,AC35,AD35,AE35,AF35,AG35,AH35,AI35,AJ35),2)</f>
        <v>0</v>
      </c>
      <c r="AN35" s="54">
        <f>LARGE((X35,Y35,Z35,AA35,AB35,AC35,AD35,AE35,AF35,AG35,AH35,AI35,AJ35),3)</f>
        <v>0</v>
      </c>
      <c r="AO35" s="54">
        <f>LARGE((X35,Y35,Z35,AA35,AB35,AC35,AD35,AE35,AF35,AG35,AH35,AI35,AJ35),4)</f>
        <v>0</v>
      </c>
      <c r="AP35" s="54">
        <f>LARGE((X35,Y35,Z35,AA35,AB35,AC35,AD35,AE35,AF35,AG35,AH35,AI35,AJ35),5)</f>
        <v>0</v>
      </c>
      <c r="AQ35" s="54">
        <f>LARGE((X35,Y35,Z35,AA35,AB35,AC35,AD35,AE35,AF35,AG35,AH35,AI35,AJ35),6)</f>
        <v>0</v>
      </c>
      <c r="AR35" s="54">
        <f>LARGE((X35,Y35,Z35,AA35,AB35,AC35,AD35,AE35,AF35,AG35,AH35,AI35,AJ35),7)</f>
        <v>0</v>
      </c>
      <c r="AS35" s="54">
        <f>LARGE((X35,Y35,Z35,AA35,AB35,AC35,AD35,AE35,AF35,AG35,AH35,AI35,AJ35),8)</f>
        <v>0</v>
      </c>
      <c r="AT35" s="54">
        <f>LARGE((X35,Y35,Z35,AA35,AB35,AC35,AD35,AE35,AF35,AG35,AH35,AI35,AJ35),9)</f>
        <v>0</v>
      </c>
      <c r="AU35" s="54">
        <f>LARGE((X35,Y35,Z35,AA35,AB35,AC35,AD35,AE35,AF35,AG35,AH35,AI35,AJ35),10)</f>
        <v>0</v>
      </c>
      <c r="AV35" s="37">
        <f t="shared" si="6"/>
        <v>0</v>
      </c>
      <c r="AW35" s="39">
        <f t="shared" si="7"/>
        <v>0</v>
      </c>
    </row>
    <row r="36" spans="1:49" ht="15">
      <c r="A36" s="44">
        <v>33</v>
      </c>
      <c r="B36" s="34"/>
      <c r="C36" s="13"/>
      <c r="D36" s="6"/>
      <c r="E36" s="3">
        <v>0</v>
      </c>
      <c r="F36" s="2">
        <v>0</v>
      </c>
      <c r="G36" s="1">
        <f t="shared" si="0"/>
        <v>0</v>
      </c>
      <c r="H36" s="4">
        <v>0</v>
      </c>
      <c r="I36" s="4">
        <v>0</v>
      </c>
      <c r="J36" s="13">
        <f t="shared" si="1"/>
        <v>0</v>
      </c>
      <c r="K36" s="3">
        <v>0</v>
      </c>
      <c r="L36" s="2">
        <v>0</v>
      </c>
      <c r="M36" s="1">
        <f t="shared" si="2"/>
        <v>0</v>
      </c>
      <c r="N36" s="28">
        <v>0</v>
      </c>
      <c r="O36" s="27">
        <v>0</v>
      </c>
      <c r="P36" s="13">
        <f t="shared" si="3"/>
        <v>0</v>
      </c>
      <c r="Q36" s="53">
        <f>LARGE(($E36,$F36,$H36,$I36,$K36,$L36,$N36,$O36),1)</f>
        <v>0</v>
      </c>
      <c r="R36" s="54">
        <f>LARGE(($E36,$F36,$H36,$I36,$K36,$L36,$N36,$O36),2)</f>
        <v>0</v>
      </c>
      <c r="S36" s="54">
        <f>LARGE(($E36,$F36,$H36,$I36,$K36,$L36,$N36,$O36),3)</f>
        <v>0</v>
      </c>
      <c r="T36" s="54">
        <f>LARGE(($E36,$F36,$H36,$I36,$K36,$L36,$N36,$O36),4)</f>
        <v>0</v>
      </c>
      <c r="U36" s="54">
        <f>LARGE(($E36,$F36,$H36,$I36,$K36,$L36,$N36,$O36),5)</f>
        <v>0</v>
      </c>
      <c r="V36" s="54">
        <f>LARGE(($E36,$F36,$H36,$I36,$K36,$L36,$N36,$O36),6)</f>
        <v>0</v>
      </c>
      <c r="W36" s="32">
        <f t="shared" si="4"/>
        <v>0</v>
      </c>
      <c r="X36" s="3">
        <v>0</v>
      </c>
      <c r="Y36" s="2">
        <v>0</v>
      </c>
      <c r="Z36" s="59">
        <v>0</v>
      </c>
      <c r="AA36" s="4">
        <v>0</v>
      </c>
      <c r="AB36" s="4">
        <v>0</v>
      </c>
      <c r="AC36" s="4">
        <v>0</v>
      </c>
      <c r="AD36" s="3">
        <v>0</v>
      </c>
      <c r="AE36" s="2">
        <v>0</v>
      </c>
      <c r="AF36" s="2">
        <v>0</v>
      </c>
      <c r="AG36" s="40">
        <v>0</v>
      </c>
      <c r="AH36" s="41">
        <v>0</v>
      </c>
      <c r="AI36" s="41">
        <v>0</v>
      </c>
      <c r="AJ36" s="42">
        <v>0</v>
      </c>
      <c r="AK36" s="38">
        <f t="shared" si="5"/>
        <v>0</v>
      </c>
      <c r="AL36" s="53">
        <f>LARGE((X36,Y36,Z36,AA36,AB36,AC36,AD36,AE36,AF36,AG36,AH36,AI36,AJ36),1)</f>
        <v>0</v>
      </c>
      <c r="AM36" s="54">
        <f>LARGE((X36,Y36,Z36,AA36,AB36,AC36,AD36,AE36,AF36,AG36,AH36,AI36,AJ36),2)</f>
        <v>0</v>
      </c>
      <c r="AN36" s="54">
        <f>LARGE((X36,Y36,Z36,AA36,AB36,AC36,AD36,AE36,AF36,AG36,AH36,AI36,AJ36),3)</f>
        <v>0</v>
      </c>
      <c r="AO36" s="54">
        <f>LARGE((X36,Y36,Z36,AA36,AB36,AC36,AD36,AE36,AF36,AG36,AH36,AI36,AJ36),4)</f>
        <v>0</v>
      </c>
      <c r="AP36" s="54">
        <f>LARGE((X36,Y36,Z36,AA36,AB36,AC36,AD36,AE36,AF36,AG36,AH36,AI36,AJ36),5)</f>
        <v>0</v>
      </c>
      <c r="AQ36" s="54">
        <f>LARGE((X36,Y36,Z36,AA36,AB36,AC36,AD36,AE36,AF36,AG36,AH36,AI36,AJ36),6)</f>
        <v>0</v>
      </c>
      <c r="AR36" s="54">
        <f>LARGE((X36,Y36,Z36,AA36,AB36,AC36,AD36,AE36,AF36,AG36,AH36,AI36,AJ36),7)</f>
        <v>0</v>
      </c>
      <c r="AS36" s="54">
        <f>LARGE((X36,Y36,Z36,AA36,AB36,AC36,AD36,AE36,AF36,AG36,AH36,AI36,AJ36),8)</f>
        <v>0</v>
      </c>
      <c r="AT36" s="54">
        <f>LARGE((X36,Y36,Z36,AA36,AB36,AC36,AD36,AE36,AF36,AG36,AH36,AI36,AJ36),9)</f>
        <v>0</v>
      </c>
      <c r="AU36" s="54">
        <f>LARGE((X36,Y36,Z36,AA36,AB36,AC36,AD36,AE36,AF36,AG36,AH36,AI36,AJ36),10)</f>
        <v>0</v>
      </c>
      <c r="AV36" s="37">
        <f t="shared" si="6"/>
        <v>0</v>
      </c>
      <c r="AW36" s="39">
        <f t="shared" si="7"/>
        <v>0</v>
      </c>
    </row>
    <row r="37" spans="1:49" ht="15">
      <c r="A37" s="44">
        <v>34</v>
      </c>
      <c r="B37" s="34"/>
      <c r="C37" s="13"/>
      <c r="D37" s="6"/>
      <c r="E37" s="3">
        <v>0</v>
      </c>
      <c r="F37" s="2">
        <v>0</v>
      </c>
      <c r="G37" s="1">
        <f t="shared" si="0"/>
        <v>0</v>
      </c>
      <c r="H37" s="4">
        <v>0</v>
      </c>
      <c r="I37" s="4">
        <v>0</v>
      </c>
      <c r="J37" s="13">
        <f t="shared" si="1"/>
        <v>0</v>
      </c>
      <c r="K37" s="3">
        <v>0</v>
      </c>
      <c r="L37" s="2">
        <v>0</v>
      </c>
      <c r="M37" s="1">
        <f t="shared" si="2"/>
        <v>0</v>
      </c>
      <c r="N37" s="28">
        <v>0</v>
      </c>
      <c r="O37" s="27">
        <v>0</v>
      </c>
      <c r="P37" s="13">
        <f t="shared" si="3"/>
        <v>0</v>
      </c>
      <c r="Q37" s="53">
        <f>LARGE(($E37,$F37,$H37,$I37,$K37,$L37,$N37,$O37),1)</f>
        <v>0</v>
      </c>
      <c r="R37" s="54">
        <f>LARGE(($E37,$F37,$H37,$I37,$K37,$L37,$N37,$O37),2)</f>
        <v>0</v>
      </c>
      <c r="S37" s="54">
        <f>LARGE(($E37,$F37,$H37,$I37,$K37,$L37,$N37,$O37),3)</f>
        <v>0</v>
      </c>
      <c r="T37" s="54">
        <f>LARGE(($E37,$F37,$H37,$I37,$K37,$L37,$N37,$O37),4)</f>
        <v>0</v>
      </c>
      <c r="U37" s="54">
        <f>LARGE(($E37,$F37,$H37,$I37,$K37,$L37,$N37,$O37),5)</f>
        <v>0</v>
      </c>
      <c r="V37" s="54">
        <f>LARGE(($E37,$F37,$H37,$I37,$K37,$L37,$N37,$O37),6)</f>
        <v>0</v>
      </c>
      <c r="W37" s="32">
        <f t="shared" si="4"/>
        <v>0</v>
      </c>
      <c r="X37" s="3">
        <v>0</v>
      </c>
      <c r="Y37" s="2">
        <v>0</v>
      </c>
      <c r="Z37" s="59">
        <v>0</v>
      </c>
      <c r="AA37" s="4">
        <v>0</v>
      </c>
      <c r="AB37" s="4">
        <v>0</v>
      </c>
      <c r="AC37" s="4">
        <v>0</v>
      </c>
      <c r="AD37" s="3">
        <v>0</v>
      </c>
      <c r="AE37" s="2">
        <v>0</v>
      </c>
      <c r="AF37" s="2">
        <v>0</v>
      </c>
      <c r="AG37" s="40">
        <v>0</v>
      </c>
      <c r="AH37" s="41">
        <v>0</v>
      </c>
      <c r="AI37" s="41">
        <v>0</v>
      </c>
      <c r="AJ37" s="42">
        <v>0</v>
      </c>
      <c r="AK37" s="38">
        <f t="shared" si="5"/>
        <v>0</v>
      </c>
      <c r="AL37" s="53">
        <f>LARGE((X37,Y37,Z37,AA37,AB37,AC37,AD37,AE37,AF37,AG37,AH37,AI37,AJ37),1)</f>
        <v>0</v>
      </c>
      <c r="AM37" s="54">
        <f>LARGE((X37,Y37,Z37,AA37,AB37,AC37,AD37,AE37,AF37,AG37,AH37,AI37,AJ37),2)</f>
        <v>0</v>
      </c>
      <c r="AN37" s="54">
        <f>LARGE((X37,Y37,Z37,AA37,AB37,AC37,AD37,AE37,AF37,AG37,AH37,AI37,AJ37),3)</f>
        <v>0</v>
      </c>
      <c r="AO37" s="54">
        <f>LARGE((X37,Y37,Z37,AA37,AB37,AC37,AD37,AE37,AF37,AG37,AH37,AI37,AJ37),4)</f>
        <v>0</v>
      </c>
      <c r="AP37" s="54">
        <f>LARGE((X37,Y37,Z37,AA37,AB37,AC37,AD37,AE37,AF37,AG37,AH37,AI37,AJ37),5)</f>
        <v>0</v>
      </c>
      <c r="AQ37" s="54">
        <f>LARGE((X37,Y37,Z37,AA37,AB37,AC37,AD37,AE37,AF37,AG37,AH37,AI37,AJ37),6)</f>
        <v>0</v>
      </c>
      <c r="AR37" s="54">
        <f>LARGE((X37,Y37,Z37,AA37,AB37,AC37,AD37,AE37,AF37,AG37,AH37,AI37,AJ37),7)</f>
        <v>0</v>
      </c>
      <c r="AS37" s="54">
        <f>LARGE((X37,Y37,Z37,AA37,AB37,AC37,AD37,AE37,AF37,AG37,AH37,AI37,AJ37),8)</f>
        <v>0</v>
      </c>
      <c r="AT37" s="54">
        <f>LARGE((X37,Y37,Z37,AA37,AB37,AC37,AD37,AE37,AF37,AG37,AH37,AI37,AJ37),9)</f>
        <v>0</v>
      </c>
      <c r="AU37" s="54">
        <f>LARGE((X37,Y37,Z37,AA37,AB37,AC37,AD37,AE37,AF37,AG37,AH37,AI37,AJ37),10)</f>
        <v>0</v>
      </c>
      <c r="AV37" s="37">
        <f t="shared" si="6"/>
        <v>0</v>
      </c>
      <c r="AW37" s="39">
        <f t="shared" si="7"/>
        <v>0</v>
      </c>
    </row>
    <row r="38" spans="1:49" ht="15">
      <c r="A38" s="44">
        <v>35</v>
      </c>
      <c r="B38" s="34"/>
      <c r="C38" s="13"/>
      <c r="D38" s="6"/>
      <c r="E38" s="3">
        <v>0</v>
      </c>
      <c r="F38" s="2">
        <v>0</v>
      </c>
      <c r="G38" s="1">
        <f t="shared" si="0"/>
        <v>0</v>
      </c>
      <c r="H38" s="4">
        <v>0</v>
      </c>
      <c r="I38" s="4">
        <v>0</v>
      </c>
      <c r="J38" s="13">
        <f t="shared" si="1"/>
        <v>0</v>
      </c>
      <c r="K38" s="3">
        <v>0</v>
      </c>
      <c r="L38" s="2">
        <v>0</v>
      </c>
      <c r="M38" s="1">
        <f t="shared" si="2"/>
        <v>0</v>
      </c>
      <c r="N38" s="28">
        <v>0</v>
      </c>
      <c r="O38" s="27">
        <v>0</v>
      </c>
      <c r="P38" s="13">
        <f t="shared" si="3"/>
        <v>0</v>
      </c>
      <c r="Q38" s="53">
        <f>LARGE(($E38,$F38,$H38,$I38,$K38,$L38,$N38,$O38),1)</f>
        <v>0</v>
      </c>
      <c r="R38" s="54">
        <f>LARGE(($E38,$F38,$H38,$I38,$K38,$L38,$N38,$O38),2)</f>
        <v>0</v>
      </c>
      <c r="S38" s="54">
        <f>LARGE(($E38,$F38,$H38,$I38,$K38,$L38,$N38,$O38),3)</f>
        <v>0</v>
      </c>
      <c r="T38" s="54">
        <f>LARGE(($E38,$F38,$H38,$I38,$K38,$L38,$N38,$O38),4)</f>
        <v>0</v>
      </c>
      <c r="U38" s="54">
        <f>LARGE(($E38,$F38,$H38,$I38,$K38,$L38,$N38,$O38),5)</f>
        <v>0</v>
      </c>
      <c r="V38" s="54">
        <f>LARGE(($E38,$F38,$H38,$I38,$K38,$L38,$N38,$O38),6)</f>
        <v>0</v>
      </c>
      <c r="W38" s="32">
        <f t="shared" si="4"/>
        <v>0</v>
      </c>
      <c r="X38" s="3">
        <v>0</v>
      </c>
      <c r="Y38" s="2">
        <v>0</v>
      </c>
      <c r="Z38" s="59">
        <v>0</v>
      </c>
      <c r="AA38" s="4">
        <v>0</v>
      </c>
      <c r="AB38" s="4">
        <v>0</v>
      </c>
      <c r="AC38" s="4">
        <v>0</v>
      </c>
      <c r="AD38" s="3">
        <v>0</v>
      </c>
      <c r="AE38" s="2">
        <v>0</v>
      </c>
      <c r="AF38" s="2">
        <v>0</v>
      </c>
      <c r="AG38" s="40">
        <v>0</v>
      </c>
      <c r="AH38" s="41">
        <v>0</v>
      </c>
      <c r="AI38" s="41">
        <v>0</v>
      </c>
      <c r="AJ38" s="42">
        <v>0</v>
      </c>
      <c r="AK38" s="38">
        <f t="shared" si="5"/>
        <v>0</v>
      </c>
      <c r="AL38" s="53">
        <f>LARGE((X38,Y38,Z38,AA38,AB38,AC38,AD38,AE38,AF38,AG38,AH38,AI38,AJ38),1)</f>
        <v>0</v>
      </c>
      <c r="AM38" s="54">
        <f>LARGE((X38,Y38,Z38,AA38,AB38,AC38,AD38,AE38,AF38,AG38,AH38,AI38,AJ38),2)</f>
        <v>0</v>
      </c>
      <c r="AN38" s="54">
        <f>LARGE((X38,Y38,Z38,AA38,AB38,AC38,AD38,AE38,AF38,AG38,AH38,AI38,AJ38),3)</f>
        <v>0</v>
      </c>
      <c r="AO38" s="54">
        <f>LARGE((X38,Y38,Z38,AA38,AB38,AC38,AD38,AE38,AF38,AG38,AH38,AI38,AJ38),4)</f>
        <v>0</v>
      </c>
      <c r="AP38" s="54">
        <f>LARGE((X38,Y38,Z38,AA38,AB38,AC38,AD38,AE38,AF38,AG38,AH38,AI38,AJ38),5)</f>
        <v>0</v>
      </c>
      <c r="AQ38" s="54">
        <f>LARGE((X38,Y38,Z38,AA38,AB38,AC38,AD38,AE38,AF38,AG38,AH38,AI38,AJ38),6)</f>
        <v>0</v>
      </c>
      <c r="AR38" s="54">
        <f>LARGE((X38,Y38,Z38,AA38,AB38,AC38,AD38,AE38,AF38,AG38,AH38,AI38,AJ38),7)</f>
        <v>0</v>
      </c>
      <c r="AS38" s="54">
        <f>LARGE((X38,Y38,Z38,AA38,AB38,AC38,AD38,AE38,AF38,AG38,AH38,AI38,AJ38),8)</f>
        <v>0</v>
      </c>
      <c r="AT38" s="54">
        <f>LARGE((X38,Y38,Z38,AA38,AB38,AC38,AD38,AE38,AF38,AG38,AH38,AI38,AJ38),9)</f>
        <v>0</v>
      </c>
      <c r="AU38" s="54">
        <f>LARGE((X38,Y38,Z38,AA38,AB38,AC38,AD38,AE38,AF38,AG38,AH38,AI38,AJ38),10)</f>
        <v>0</v>
      </c>
      <c r="AV38" s="37">
        <f t="shared" si="6"/>
        <v>0</v>
      </c>
      <c r="AW38" s="39">
        <f t="shared" si="7"/>
        <v>0</v>
      </c>
    </row>
    <row r="39" ht="15">
      <c r="C39" s="10" t="s">
        <v>14</v>
      </c>
    </row>
  </sheetData>
  <sheetProtection/>
  <mergeCells count="11">
    <mergeCell ref="A2:D2"/>
    <mergeCell ref="E2:G2"/>
    <mergeCell ref="H2:J2"/>
    <mergeCell ref="K2:M2"/>
    <mergeCell ref="N2:P2"/>
    <mergeCell ref="X2:Z2"/>
    <mergeCell ref="AA2:AC2"/>
    <mergeCell ref="AD2:AF2"/>
    <mergeCell ref="AG2:AJ2"/>
    <mergeCell ref="AL2:AU2"/>
    <mergeCell ref="Q2:V2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18.8515625" style="0" customWidth="1"/>
    <col min="4" max="4" width="7.140625" style="0" customWidth="1"/>
    <col min="5" max="16" width="3.7109375" style="0" customWidth="1"/>
    <col min="17" max="22" width="3.00390625" style="0" bestFit="1" customWidth="1"/>
    <col min="23" max="23" width="5.421875" style="9" customWidth="1"/>
    <col min="24" max="27" width="3.7109375" style="0" customWidth="1"/>
    <col min="28" max="28" width="3.7109375" style="0" bestFit="1" customWidth="1"/>
    <col min="29" max="36" width="3.7109375" style="0" customWidth="1"/>
    <col min="37" max="37" width="5.8515625" style="0" customWidth="1"/>
    <col min="38" max="46" width="3.00390625" style="0" bestFit="1" customWidth="1"/>
    <col min="47" max="47" width="3.7109375" style="0" bestFit="1" customWidth="1"/>
    <col min="48" max="48" width="5.421875" style="0" customWidth="1"/>
    <col min="49" max="49" width="6.57421875" style="9" customWidth="1"/>
  </cols>
  <sheetData>
    <row r="1" spans="1:49" s="11" customFormat="1" ht="18" customHeight="1">
      <c r="A1" s="11" t="s">
        <v>104</v>
      </c>
      <c r="W1" s="12"/>
      <c r="AW1" s="12"/>
    </row>
    <row r="2" spans="1:49" ht="15">
      <c r="A2" s="77" t="s">
        <v>106</v>
      </c>
      <c r="B2" s="78"/>
      <c r="C2" s="78"/>
      <c r="D2" s="79"/>
      <c r="E2" s="66" t="s">
        <v>2</v>
      </c>
      <c r="F2" s="67"/>
      <c r="G2" s="68"/>
      <c r="H2" s="72" t="s">
        <v>3</v>
      </c>
      <c r="I2" s="72"/>
      <c r="J2" s="72"/>
      <c r="K2" s="66" t="s">
        <v>4</v>
      </c>
      <c r="L2" s="67"/>
      <c r="M2" s="68"/>
      <c r="N2" s="69" t="s">
        <v>79</v>
      </c>
      <c r="O2" s="70"/>
      <c r="P2" s="71"/>
      <c r="Q2" s="75" t="s">
        <v>37</v>
      </c>
      <c r="R2" s="76"/>
      <c r="S2" s="76"/>
      <c r="T2" s="76"/>
      <c r="U2" s="76"/>
      <c r="V2" s="76"/>
      <c r="W2" s="33" t="s">
        <v>10</v>
      </c>
      <c r="X2" s="66" t="s">
        <v>21</v>
      </c>
      <c r="Y2" s="67"/>
      <c r="Z2" s="68"/>
      <c r="AA2" s="72" t="s">
        <v>43</v>
      </c>
      <c r="AB2" s="72"/>
      <c r="AC2" s="72"/>
      <c r="AD2" s="66" t="s">
        <v>20</v>
      </c>
      <c r="AE2" s="67"/>
      <c r="AF2" s="67"/>
      <c r="AG2" s="73" t="s">
        <v>12</v>
      </c>
      <c r="AH2" s="74"/>
      <c r="AI2" s="74"/>
      <c r="AJ2" s="74"/>
      <c r="AK2" s="7" t="s">
        <v>10</v>
      </c>
      <c r="AL2" s="75" t="s">
        <v>17</v>
      </c>
      <c r="AM2" s="76"/>
      <c r="AN2" s="76"/>
      <c r="AO2" s="76"/>
      <c r="AP2" s="76"/>
      <c r="AQ2" s="76"/>
      <c r="AR2" s="76"/>
      <c r="AS2" s="76"/>
      <c r="AT2" s="76"/>
      <c r="AU2" s="76"/>
      <c r="AV2" s="8" t="s">
        <v>10</v>
      </c>
      <c r="AW2" s="29" t="s">
        <v>22</v>
      </c>
    </row>
    <row r="3" spans="1:49" ht="41.25" customHeight="1" thickBot="1">
      <c r="A3" s="45" t="s">
        <v>19</v>
      </c>
      <c r="B3" s="5" t="s">
        <v>8</v>
      </c>
      <c r="C3" s="31" t="s">
        <v>0</v>
      </c>
      <c r="D3" s="26" t="s">
        <v>1</v>
      </c>
      <c r="E3" s="14" t="s">
        <v>5</v>
      </c>
      <c r="F3" s="15" t="s">
        <v>6</v>
      </c>
      <c r="G3" s="16" t="s">
        <v>9</v>
      </c>
      <c r="H3" s="17" t="s">
        <v>5</v>
      </c>
      <c r="I3" s="17" t="s">
        <v>6</v>
      </c>
      <c r="J3" s="18" t="s">
        <v>9</v>
      </c>
      <c r="K3" s="14" t="s">
        <v>5</v>
      </c>
      <c r="L3" s="15" t="s">
        <v>6</v>
      </c>
      <c r="M3" s="16" t="s">
        <v>9</v>
      </c>
      <c r="N3" s="48" t="s">
        <v>5</v>
      </c>
      <c r="O3" s="49" t="s">
        <v>6</v>
      </c>
      <c r="P3" s="50" t="s">
        <v>9</v>
      </c>
      <c r="Q3" s="51">
        <v>1</v>
      </c>
      <c r="R3" s="52">
        <v>2</v>
      </c>
      <c r="S3" s="52">
        <v>3</v>
      </c>
      <c r="T3" s="52">
        <v>4</v>
      </c>
      <c r="U3" s="52">
        <v>5</v>
      </c>
      <c r="V3" s="52">
        <v>6</v>
      </c>
      <c r="W3" s="43" t="s">
        <v>78</v>
      </c>
      <c r="X3" s="14" t="s">
        <v>5</v>
      </c>
      <c r="Y3" s="15" t="s">
        <v>6</v>
      </c>
      <c r="Z3" s="58" t="s">
        <v>7</v>
      </c>
      <c r="AA3" s="17" t="s">
        <v>5</v>
      </c>
      <c r="AB3" s="17" t="s">
        <v>6</v>
      </c>
      <c r="AC3" s="17" t="s">
        <v>7</v>
      </c>
      <c r="AD3" s="14" t="s">
        <v>5</v>
      </c>
      <c r="AE3" s="15" t="s">
        <v>6</v>
      </c>
      <c r="AF3" s="15" t="s">
        <v>7</v>
      </c>
      <c r="AG3" s="20" t="s">
        <v>5</v>
      </c>
      <c r="AH3" s="21" t="s">
        <v>6</v>
      </c>
      <c r="AI3" s="21" t="s">
        <v>7</v>
      </c>
      <c r="AJ3" s="22" t="s">
        <v>13</v>
      </c>
      <c r="AK3" s="19" t="s">
        <v>9</v>
      </c>
      <c r="AL3" s="51">
        <v>1</v>
      </c>
      <c r="AM3" s="52">
        <v>2</v>
      </c>
      <c r="AN3" s="52">
        <v>3</v>
      </c>
      <c r="AO3" s="52">
        <v>4</v>
      </c>
      <c r="AP3" s="52">
        <v>5</v>
      </c>
      <c r="AQ3" s="52">
        <v>6</v>
      </c>
      <c r="AR3" s="52">
        <v>7</v>
      </c>
      <c r="AS3" s="52">
        <v>8</v>
      </c>
      <c r="AT3" s="52">
        <v>9</v>
      </c>
      <c r="AU3" s="52">
        <v>10</v>
      </c>
      <c r="AV3" s="23" t="s">
        <v>15</v>
      </c>
      <c r="AW3" s="30" t="s">
        <v>11</v>
      </c>
    </row>
    <row r="4" spans="1:49" ht="15.75" thickTop="1">
      <c r="A4" s="44">
        <v>1</v>
      </c>
      <c r="B4" s="36">
        <v>457</v>
      </c>
      <c r="C4" s="55" t="s">
        <v>116</v>
      </c>
      <c r="D4" s="24" t="s">
        <v>23</v>
      </c>
      <c r="E4" s="3">
        <v>35</v>
      </c>
      <c r="F4" s="2">
        <v>35</v>
      </c>
      <c r="G4" s="1">
        <f aca="true" t="shared" si="0" ref="G4:G43">(IF(E4&gt;0,1,0))+(IF(F4&gt;0,1,0))</f>
        <v>2</v>
      </c>
      <c r="H4" s="4">
        <v>22</v>
      </c>
      <c r="I4" s="4">
        <v>32</v>
      </c>
      <c r="J4" s="13">
        <f aca="true" t="shared" si="1" ref="J4:J43">(IF(H4&gt;0,1,0))+(IF(I4&gt;0,1,0))</f>
        <v>2</v>
      </c>
      <c r="K4" s="3">
        <v>30</v>
      </c>
      <c r="L4" s="2">
        <v>32</v>
      </c>
      <c r="M4" s="1">
        <f aca="true" t="shared" si="2" ref="M4:M43">(IF(K4&gt;0,1,0))+(IF(L4&gt;0,1,0))</f>
        <v>2</v>
      </c>
      <c r="N4" s="28">
        <v>28</v>
      </c>
      <c r="O4" s="27">
        <v>35</v>
      </c>
      <c r="P4" s="13">
        <f aca="true" t="shared" si="3" ref="P4:P43">(IF(N4&gt;0,1,0))+(IF(O4&gt;0,1,0))</f>
        <v>2</v>
      </c>
      <c r="Q4" s="53">
        <f>LARGE(($E4,$F4,$H4,$I4,$K4,$L4,$N4,$O4),1)</f>
        <v>35</v>
      </c>
      <c r="R4" s="54">
        <f>LARGE(($E4,$F4,$H4,$I4,$K4,$L4,$N4,$O4),2)</f>
        <v>35</v>
      </c>
      <c r="S4" s="54">
        <f>LARGE(($E4,$F4,$H4,$I4,$K4,$L4,$N4,$O4),3)</f>
        <v>35</v>
      </c>
      <c r="T4" s="54">
        <f>LARGE(($E4,$F4,$H4,$I4,$K4,$L4,$N4,$O4),4)</f>
        <v>32</v>
      </c>
      <c r="U4" s="54">
        <f>LARGE(($E4,$F4,$H4,$I4,$K4,$L4,$N4,$O4),5)</f>
        <v>32</v>
      </c>
      <c r="V4" s="54">
        <f>LARGE(($E4,$F4,$H4,$I4,$K4,$L4,$N4,$O4),6)</f>
        <v>30</v>
      </c>
      <c r="W4" s="32">
        <f aca="true" t="shared" si="4" ref="W4:W43">(SUM(Q4:V4)/6)</f>
        <v>33.166666666666664</v>
      </c>
      <c r="X4" s="3">
        <v>29</v>
      </c>
      <c r="Y4" s="2">
        <v>29</v>
      </c>
      <c r="Z4" s="59">
        <v>35</v>
      </c>
      <c r="AA4" s="4">
        <v>35</v>
      </c>
      <c r="AB4" s="4">
        <v>29</v>
      </c>
      <c r="AC4" s="4">
        <v>32</v>
      </c>
      <c r="AD4" s="3">
        <v>35</v>
      </c>
      <c r="AE4" s="2">
        <v>35</v>
      </c>
      <c r="AF4" s="2">
        <v>17</v>
      </c>
      <c r="AG4" s="40">
        <v>30</v>
      </c>
      <c r="AH4" s="41">
        <v>35</v>
      </c>
      <c r="AI4" s="41">
        <v>35</v>
      </c>
      <c r="AJ4" s="42">
        <v>35</v>
      </c>
      <c r="AK4" s="38">
        <f aca="true" t="shared" si="5" ref="AK4:AK43">SUM(G4,J4,M4,P4)</f>
        <v>8</v>
      </c>
      <c r="AL4" s="53">
        <f>LARGE((X4,Y4,Z4,AA4,AB4,AC4,AD4,AE4,AF4,AG4,AH4,AI4,AJ4),1)</f>
        <v>35</v>
      </c>
      <c r="AM4" s="54">
        <f>LARGE((X4,Y4,Z4,AA4,AB4,AC4,AD4,AE4,AF4,AG4,AH4,AI4,AJ4),2)</f>
        <v>35</v>
      </c>
      <c r="AN4" s="54">
        <f>LARGE((X4,Y4,Z4,AA4,AB4,AC4,AD4,AE4,AF4,AG4,AH4,AI4,AJ4),3)</f>
        <v>35</v>
      </c>
      <c r="AO4" s="54">
        <f>LARGE((X4,Y4,Z4,AA4,AB4,AC4,AD4,AE4,AF4,AG4,AH4,AI4,AJ4),4)</f>
        <v>35</v>
      </c>
      <c r="AP4" s="54">
        <f>LARGE((X4,Y4,Z4,AA4,AB4,AC4,AD4,AE4,AF4,AG4,AH4,AI4,AJ4),5)</f>
        <v>35</v>
      </c>
      <c r="AQ4" s="54">
        <f>LARGE((X4,Y4,Z4,AA4,AB4,AC4,AD4,AE4,AF4,AG4,AH4,AI4,AJ4),6)</f>
        <v>35</v>
      </c>
      <c r="AR4" s="54">
        <f>LARGE((X4,Y4,Z4,AA4,AB4,AC4,AD4,AE4,AF4,AG4,AH4,AI4,AJ4),7)</f>
        <v>35</v>
      </c>
      <c r="AS4" s="54">
        <f>LARGE((X4,Y4,Z4,AA4,AB4,AC4,AD4,AE4,AF4,AG4,AH4,AI4,AJ4),8)</f>
        <v>32</v>
      </c>
      <c r="AT4" s="54">
        <f>LARGE((X4,Y4,Z4,AA4,AB4,AC4,AD4,AE4,AF4,AG4,AH4,AI4,AJ4),9)</f>
        <v>30</v>
      </c>
      <c r="AU4" s="54">
        <f>LARGE((X4,Y4,Z4,AA4,AB4,AC4,AD4,AE4,AF4,AG4,AH4,AI4,AJ4),10)</f>
        <v>29</v>
      </c>
      <c r="AV4" s="37">
        <f aca="true" t="shared" si="6" ref="AV4:AV43">SUM(AL4:AU4)</f>
        <v>336</v>
      </c>
      <c r="AW4" s="39">
        <f aca="true" t="shared" si="7" ref="AW4:AW43">AK4+W4+AV4</f>
        <v>377.1666666666667</v>
      </c>
    </row>
    <row r="5" spans="1:49" ht="15">
      <c r="A5" s="44">
        <v>2</v>
      </c>
      <c r="B5" s="34">
        <v>463</v>
      </c>
      <c r="C5" s="13" t="s">
        <v>81</v>
      </c>
      <c r="D5" s="24" t="s">
        <v>23</v>
      </c>
      <c r="E5" s="3">
        <v>30</v>
      </c>
      <c r="F5" s="2">
        <v>30</v>
      </c>
      <c r="G5" s="1">
        <f t="shared" si="0"/>
        <v>2</v>
      </c>
      <c r="H5" s="4">
        <v>35</v>
      </c>
      <c r="I5" s="4">
        <v>35</v>
      </c>
      <c r="J5" s="13">
        <f t="shared" si="1"/>
        <v>2</v>
      </c>
      <c r="K5" s="3">
        <v>35</v>
      </c>
      <c r="L5" s="2">
        <v>35</v>
      </c>
      <c r="M5" s="1">
        <f t="shared" si="2"/>
        <v>2</v>
      </c>
      <c r="N5" s="28">
        <v>32</v>
      </c>
      <c r="O5" s="27">
        <v>26</v>
      </c>
      <c r="P5" s="13">
        <f t="shared" si="3"/>
        <v>2</v>
      </c>
      <c r="Q5" s="53">
        <f>LARGE(($E5,$F5,$H5,$I5,$K5,$L5,$N5,$O5),1)</f>
        <v>35</v>
      </c>
      <c r="R5" s="54">
        <f>LARGE(($E5,$F5,$H5,$I5,$K5,$L5,$N5,$O5),2)</f>
        <v>35</v>
      </c>
      <c r="S5" s="54">
        <f>LARGE(($E5,$F5,$H5,$I5,$K5,$L5,$N5,$O5),3)</f>
        <v>35</v>
      </c>
      <c r="T5" s="54">
        <f>LARGE(($E5,$F5,$H5,$I5,$K5,$L5,$N5,$O5),4)</f>
        <v>35</v>
      </c>
      <c r="U5" s="54">
        <f>LARGE(($E5,$F5,$H5,$I5,$K5,$L5,$N5,$O5),5)</f>
        <v>32</v>
      </c>
      <c r="V5" s="54">
        <f>LARGE(($E5,$F5,$H5,$I5,$K5,$L5,$N5,$O5),6)</f>
        <v>30</v>
      </c>
      <c r="W5" s="32">
        <f t="shared" si="4"/>
        <v>33.666666666666664</v>
      </c>
      <c r="X5" s="3">
        <v>30</v>
      </c>
      <c r="Y5" s="2">
        <v>30</v>
      </c>
      <c r="Z5" s="59">
        <v>10</v>
      </c>
      <c r="AA5" s="4">
        <v>30</v>
      </c>
      <c r="AB5" s="4">
        <v>35</v>
      </c>
      <c r="AC5" s="4">
        <v>35</v>
      </c>
      <c r="AD5" s="3">
        <v>29</v>
      </c>
      <c r="AE5" s="2">
        <v>22</v>
      </c>
      <c r="AF5" s="2">
        <v>19</v>
      </c>
      <c r="AG5" s="40">
        <v>35</v>
      </c>
      <c r="AH5" s="41">
        <v>29</v>
      </c>
      <c r="AI5" s="41">
        <v>28</v>
      </c>
      <c r="AJ5" s="42">
        <v>28</v>
      </c>
      <c r="AK5" s="38">
        <f t="shared" si="5"/>
        <v>8</v>
      </c>
      <c r="AL5" s="53">
        <f>LARGE((X5,Y5,Z5,AA5,AB5,AC5,AD5,AE5,AF5,AG5,AH5,AI5,AJ5),1)</f>
        <v>35</v>
      </c>
      <c r="AM5" s="54">
        <f>LARGE((X5,Y5,Z5,AA5,AB5,AC5,AD5,AE5,AF5,AG5,AH5,AI5,AJ5),2)</f>
        <v>35</v>
      </c>
      <c r="AN5" s="54">
        <f>LARGE((X5,Y5,Z5,AA5,AB5,AC5,AD5,AE5,AF5,AG5,AH5,AI5,AJ5),3)</f>
        <v>35</v>
      </c>
      <c r="AO5" s="54">
        <f>LARGE((X5,Y5,Z5,AA5,AB5,AC5,AD5,AE5,AF5,AG5,AH5,AI5,AJ5),4)</f>
        <v>30</v>
      </c>
      <c r="AP5" s="54">
        <f>LARGE((X5,Y5,Z5,AA5,AB5,AC5,AD5,AE5,AF5,AG5,AH5,AI5,AJ5),5)</f>
        <v>30</v>
      </c>
      <c r="AQ5" s="54">
        <f>LARGE((X5,Y5,Z5,AA5,AB5,AC5,AD5,AE5,AF5,AG5,AH5,AI5,AJ5),6)</f>
        <v>30</v>
      </c>
      <c r="AR5" s="54">
        <f>LARGE((X5,Y5,Z5,AA5,AB5,AC5,AD5,AE5,AF5,AG5,AH5,AI5,AJ5),7)</f>
        <v>29</v>
      </c>
      <c r="AS5" s="54">
        <f>LARGE((X5,Y5,Z5,AA5,AB5,AC5,AD5,AE5,AF5,AG5,AH5,AI5,AJ5),8)</f>
        <v>29</v>
      </c>
      <c r="AT5" s="54">
        <f>LARGE((X5,Y5,Z5,AA5,AB5,AC5,AD5,AE5,AF5,AG5,AH5,AI5,AJ5),9)</f>
        <v>28</v>
      </c>
      <c r="AU5" s="54">
        <f>LARGE((X5,Y5,Z5,AA5,AB5,AC5,AD5,AE5,AF5,AG5,AH5,AI5,AJ5),10)</f>
        <v>28</v>
      </c>
      <c r="AV5" s="37">
        <f t="shared" si="6"/>
        <v>309</v>
      </c>
      <c r="AW5" s="39">
        <f t="shared" si="7"/>
        <v>350.6666666666667</v>
      </c>
    </row>
    <row r="6" spans="1:49" ht="15">
      <c r="A6" s="44">
        <v>3</v>
      </c>
      <c r="B6" s="35">
        <v>446</v>
      </c>
      <c r="C6" s="25" t="s">
        <v>63</v>
      </c>
      <c r="D6" s="24" t="s">
        <v>29</v>
      </c>
      <c r="E6" s="3">
        <v>29</v>
      </c>
      <c r="F6" s="2">
        <v>25</v>
      </c>
      <c r="G6" s="1">
        <f t="shared" si="0"/>
        <v>2</v>
      </c>
      <c r="H6" s="4">
        <v>28</v>
      </c>
      <c r="I6" s="4">
        <v>28</v>
      </c>
      <c r="J6" s="13">
        <f t="shared" si="1"/>
        <v>2</v>
      </c>
      <c r="K6" s="3">
        <v>27</v>
      </c>
      <c r="L6" s="2">
        <v>30</v>
      </c>
      <c r="M6" s="1">
        <f t="shared" si="2"/>
        <v>2</v>
      </c>
      <c r="N6" s="28">
        <v>30</v>
      </c>
      <c r="O6" s="27">
        <v>29</v>
      </c>
      <c r="P6" s="13">
        <f t="shared" si="3"/>
        <v>2</v>
      </c>
      <c r="Q6" s="53">
        <f>LARGE(($E6,$F6,$H6,$I6,$K6,$L6,$N6,$O6),1)</f>
        <v>30</v>
      </c>
      <c r="R6" s="54">
        <f>LARGE(($E6,$F6,$H6,$I6,$K6,$L6,$N6,$O6),2)</f>
        <v>30</v>
      </c>
      <c r="S6" s="54">
        <f>LARGE(($E6,$F6,$H6,$I6,$K6,$L6,$N6,$O6),3)</f>
        <v>29</v>
      </c>
      <c r="T6" s="54">
        <f>LARGE(($E6,$F6,$H6,$I6,$K6,$L6,$N6,$O6),4)</f>
        <v>29</v>
      </c>
      <c r="U6" s="54">
        <f>LARGE(($E6,$F6,$H6,$I6,$K6,$L6,$N6,$O6),5)</f>
        <v>28</v>
      </c>
      <c r="V6" s="54">
        <f>LARGE(($E6,$F6,$H6,$I6,$K6,$L6,$N6,$O6),6)</f>
        <v>28</v>
      </c>
      <c r="W6" s="32">
        <f t="shared" si="4"/>
        <v>29</v>
      </c>
      <c r="X6" s="3">
        <v>18</v>
      </c>
      <c r="Y6" s="2">
        <v>24</v>
      </c>
      <c r="Z6" s="59">
        <v>27</v>
      </c>
      <c r="AA6" s="4">
        <v>26</v>
      </c>
      <c r="AB6" s="4">
        <v>30</v>
      </c>
      <c r="AC6" s="4">
        <v>29</v>
      </c>
      <c r="AD6" s="3">
        <v>30</v>
      </c>
      <c r="AE6" s="2">
        <v>32</v>
      </c>
      <c r="AF6" s="2">
        <v>27</v>
      </c>
      <c r="AG6" s="40">
        <v>32</v>
      </c>
      <c r="AH6" s="41">
        <v>32</v>
      </c>
      <c r="AI6" s="41">
        <v>30</v>
      </c>
      <c r="AJ6" s="42">
        <v>32</v>
      </c>
      <c r="AK6" s="38">
        <f t="shared" si="5"/>
        <v>8</v>
      </c>
      <c r="AL6" s="53">
        <f>LARGE((X6,Y6,Z6,AA6,AB6,AC6,AD6,AE6,AF6,AG6,AH6,AI6,AJ6),1)</f>
        <v>32</v>
      </c>
      <c r="AM6" s="54">
        <f>LARGE((X6,Y6,Z6,AA6,AB6,AC6,AD6,AE6,AF6,AG6,AH6,AI6,AJ6),2)</f>
        <v>32</v>
      </c>
      <c r="AN6" s="54">
        <f>LARGE((X6,Y6,Z6,AA6,AB6,AC6,AD6,AE6,AF6,AG6,AH6,AI6,AJ6),3)</f>
        <v>32</v>
      </c>
      <c r="AO6" s="54">
        <f>LARGE((X6,Y6,Z6,AA6,AB6,AC6,AD6,AE6,AF6,AG6,AH6,AI6,AJ6),4)</f>
        <v>32</v>
      </c>
      <c r="AP6" s="54">
        <f>LARGE((X6,Y6,Z6,AA6,AB6,AC6,AD6,AE6,AF6,AG6,AH6,AI6,AJ6),5)</f>
        <v>30</v>
      </c>
      <c r="AQ6" s="54">
        <f>LARGE((X6,Y6,Z6,AA6,AB6,AC6,AD6,AE6,AF6,AG6,AH6,AI6,AJ6),6)</f>
        <v>30</v>
      </c>
      <c r="AR6" s="54">
        <f>LARGE((X6,Y6,Z6,AA6,AB6,AC6,AD6,AE6,AF6,AG6,AH6,AI6,AJ6),7)</f>
        <v>30</v>
      </c>
      <c r="AS6" s="54">
        <f>LARGE((X6,Y6,Z6,AA6,AB6,AC6,AD6,AE6,AF6,AG6,AH6,AI6,AJ6),8)</f>
        <v>29</v>
      </c>
      <c r="AT6" s="54">
        <f>LARGE((X6,Y6,Z6,AA6,AB6,AC6,AD6,AE6,AF6,AG6,AH6,AI6,AJ6),9)</f>
        <v>27</v>
      </c>
      <c r="AU6" s="54">
        <f>LARGE((X6,Y6,Z6,AA6,AB6,AC6,AD6,AE6,AF6,AG6,AH6,AI6,AJ6),10)</f>
        <v>27</v>
      </c>
      <c r="AV6" s="37">
        <f t="shared" si="6"/>
        <v>301</v>
      </c>
      <c r="AW6" s="39">
        <f t="shared" si="7"/>
        <v>338</v>
      </c>
    </row>
    <row r="7" spans="1:49" ht="15">
      <c r="A7" s="44">
        <v>4</v>
      </c>
      <c r="B7" s="34">
        <v>414</v>
      </c>
      <c r="C7" s="13" t="s">
        <v>49</v>
      </c>
      <c r="D7" s="24" t="s">
        <v>29</v>
      </c>
      <c r="E7" s="3">
        <v>22</v>
      </c>
      <c r="F7" s="2">
        <v>27</v>
      </c>
      <c r="G7" s="1">
        <f t="shared" si="0"/>
        <v>2</v>
      </c>
      <c r="H7" s="4">
        <v>22</v>
      </c>
      <c r="I7" s="4">
        <v>29</v>
      </c>
      <c r="J7" s="13">
        <f t="shared" si="1"/>
        <v>2</v>
      </c>
      <c r="K7" s="3">
        <v>17</v>
      </c>
      <c r="L7" s="2">
        <v>25</v>
      </c>
      <c r="M7" s="1">
        <f t="shared" si="2"/>
        <v>2</v>
      </c>
      <c r="N7" s="28">
        <v>24</v>
      </c>
      <c r="O7" s="27">
        <v>27</v>
      </c>
      <c r="P7" s="13">
        <f t="shared" si="3"/>
        <v>2</v>
      </c>
      <c r="Q7" s="53">
        <f>LARGE(($E7,$F7,$H7,$I7,$K7,$L7,$N7,$O7),1)</f>
        <v>29</v>
      </c>
      <c r="R7" s="54">
        <f>LARGE(($E7,$F7,$H7,$I7,$K7,$L7,$N7,$O7),2)</f>
        <v>27</v>
      </c>
      <c r="S7" s="54">
        <f>LARGE(($E7,$F7,$H7,$I7,$K7,$L7,$N7,$O7),3)</f>
        <v>27</v>
      </c>
      <c r="T7" s="54">
        <f>LARGE(($E7,$F7,$H7,$I7,$K7,$L7,$N7,$O7),4)</f>
        <v>25</v>
      </c>
      <c r="U7" s="54">
        <f>LARGE(($E7,$F7,$H7,$I7,$K7,$L7,$N7,$O7),5)</f>
        <v>24</v>
      </c>
      <c r="V7" s="54">
        <f>LARGE(($E7,$F7,$H7,$I7,$K7,$L7,$N7,$O7),6)</f>
        <v>22</v>
      </c>
      <c r="W7" s="32">
        <f t="shared" si="4"/>
        <v>25.666666666666668</v>
      </c>
      <c r="X7" s="3">
        <v>23</v>
      </c>
      <c r="Y7" s="2">
        <v>27</v>
      </c>
      <c r="Z7" s="59">
        <v>29</v>
      </c>
      <c r="AA7" s="4">
        <v>32</v>
      </c>
      <c r="AB7" s="4">
        <v>32</v>
      </c>
      <c r="AC7" s="4">
        <v>28</v>
      </c>
      <c r="AD7" s="3">
        <v>27</v>
      </c>
      <c r="AE7" s="2">
        <v>17</v>
      </c>
      <c r="AF7" s="2">
        <v>29</v>
      </c>
      <c r="AG7" s="40">
        <v>27</v>
      </c>
      <c r="AH7" s="41">
        <v>28</v>
      </c>
      <c r="AI7" s="41">
        <v>14</v>
      </c>
      <c r="AJ7" s="42">
        <v>26</v>
      </c>
      <c r="AK7" s="38">
        <f t="shared" si="5"/>
        <v>8</v>
      </c>
      <c r="AL7" s="53">
        <f>LARGE((X7,Y7,Z7,AA7,AB7,AC7,AD7,AE7,AF7,AG7,AH7,AI7,AJ7),1)</f>
        <v>32</v>
      </c>
      <c r="AM7" s="54">
        <f>LARGE((X7,Y7,Z7,AA7,AB7,AC7,AD7,AE7,AF7,AG7,AH7,AI7,AJ7),2)</f>
        <v>32</v>
      </c>
      <c r="AN7" s="54">
        <f>LARGE((X7,Y7,Z7,AA7,AB7,AC7,AD7,AE7,AF7,AG7,AH7,AI7,AJ7),3)</f>
        <v>29</v>
      </c>
      <c r="AO7" s="54">
        <f>LARGE((X7,Y7,Z7,AA7,AB7,AC7,AD7,AE7,AF7,AG7,AH7,AI7,AJ7),4)</f>
        <v>29</v>
      </c>
      <c r="AP7" s="54">
        <f>LARGE((X7,Y7,Z7,AA7,AB7,AC7,AD7,AE7,AF7,AG7,AH7,AI7,AJ7),5)</f>
        <v>28</v>
      </c>
      <c r="AQ7" s="54">
        <f>LARGE((X7,Y7,Z7,AA7,AB7,AC7,AD7,AE7,AF7,AG7,AH7,AI7,AJ7),6)</f>
        <v>28</v>
      </c>
      <c r="AR7" s="54">
        <f>LARGE((X7,Y7,Z7,AA7,AB7,AC7,AD7,AE7,AF7,AG7,AH7,AI7,AJ7),7)</f>
        <v>27</v>
      </c>
      <c r="AS7" s="54">
        <f>LARGE((X7,Y7,Z7,AA7,AB7,AC7,AD7,AE7,AF7,AG7,AH7,AI7,AJ7),8)</f>
        <v>27</v>
      </c>
      <c r="AT7" s="54">
        <f>LARGE((X7,Y7,Z7,AA7,AB7,AC7,AD7,AE7,AF7,AG7,AH7,AI7,AJ7),9)</f>
        <v>27</v>
      </c>
      <c r="AU7" s="54">
        <f>LARGE((X7,Y7,Z7,AA7,AB7,AC7,AD7,AE7,AF7,AG7,AH7,AI7,AJ7),10)</f>
        <v>26</v>
      </c>
      <c r="AV7" s="37">
        <f t="shared" si="6"/>
        <v>285</v>
      </c>
      <c r="AW7" s="39">
        <f t="shared" si="7"/>
        <v>318.6666666666667</v>
      </c>
    </row>
    <row r="8" spans="1:49" ht="15">
      <c r="A8" s="44">
        <v>5</v>
      </c>
      <c r="B8" s="34">
        <v>415</v>
      </c>
      <c r="C8" s="13" t="s">
        <v>57</v>
      </c>
      <c r="D8" s="24" t="s">
        <v>29</v>
      </c>
      <c r="E8" s="3">
        <v>29</v>
      </c>
      <c r="F8" s="2">
        <v>21</v>
      </c>
      <c r="G8" s="1">
        <f t="shared" si="0"/>
        <v>2</v>
      </c>
      <c r="H8" s="4">
        <v>21</v>
      </c>
      <c r="I8" s="4">
        <v>30</v>
      </c>
      <c r="J8" s="13">
        <f t="shared" si="1"/>
        <v>2</v>
      </c>
      <c r="K8" s="3">
        <v>28</v>
      </c>
      <c r="L8" s="2">
        <v>32</v>
      </c>
      <c r="M8" s="1">
        <f t="shared" si="2"/>
        <v>2</v>
      </c>
      <c r="N8" s="28">
        <v>28</v>
      </c>
      <c r="O8" s="27">
        <v>32</v>
      </c>
      <c r="P8" s="13">
        <f t="shared" si="3"/>
        <v>2</v>
      </c>
      <c r="Q8" s="53">
        <f>LARGE(($E8,$F8,$H8,$I8,$K8,$L8,$N8,$O8),1)</f>
        <v>32</v>
      </c>
      <c r="R8" s="54">
        <f>LARGE(($E8,$F8,$H8,$I8,$K8,$L8,$N8,$O8),2)</f>
        <v>32</v>
      </c>
      <c r="S8" s="54">
        <f>LARGE(($E8,$F8,$H8,$I8,$K8,$L8,$N8,$O8),3)</f>
        <v>30</v>
      </c>
      <c r="T8" s="54">
        <f>LARGE(($E8,$F8,$H8,$I8,$K8,$L8,$N8,$O8),4)</f>
        <v>29</v>
      </c>
      <c r="U8" s="54">
        <f>LARGE(($E8,$F8,$H8,$I8,$K8,$L8,$N8,$O8),5)</f>
        <v>28</v>
      </c>
      <c r="V8" s="54">
        <f>LARGE(($E8,$F8,$H8,$I8,$K8,$L8,$N8,$O8),6)</f>
        <v>28</v>
      </c>
      <c r="W8" s="32">
        <f t="shared" si="4"/>
        <v>29.833333333333332</v>
      </c>
      <c r="X8" s="3">
        <v>28</v>
      </c>
      <c r="Y8" s="2">
        <v>32</v>
      </c>
      <c r="Z8" s="59">
        <v>10</v>
      </c>
      <c r="AA8" s="4">
        <v>12</v>
      </c>
      <c r="AB8" s="4" t="s">
        <v>204</v>
      </c>
      <c r="AC8" s="4">
        <v>27</v>
      </c>
      <c r="AD8" s="3">
        <v>32</v>
      </c>
      <c r="AE8" s="2">
        <v>30</v>
      </c>
      <c r="AF8" s="2">
        <v>30</v>
      </c>
      <c r="AG8" s="40">
        <v>29</v>
      </c>
      <c r="AH8" s="41">
        <v>30</v>
      </c>
      <c r="AI8" s="41">
        <v>32</v>
      </c>
      <c r="AJ8" s="42">
        <v>30</v>
      </c>
      <c r="AK8" s="38">
        <f t="shared" si="5"/>
        <v>8</v>
      </c>
      <c r="AL8" s="53">
        <f>LARGE((X8,Y8,Z8,AA8,AB8,AC8,AD8,AE8,AF8,AG8,AH8,AI8,AJ8),1)</f>
        <v>32</v>
      </c>
      <c r="AM8" s="54">
        <f>LARGE((X8,Y8,Z8,AA8,AB8,AC8,AD8,AE8,AF8,AG8,AH8,AI8,AJ8),2)</f>
        <v>32</v>
      </c>
      <c r="AN8" s="54">
        <f>LARGE((X8,Y8,Z8,AA8,AB8,AC8,AD8,AE8,AF8,AG8,AH8,AI8,AJ8),3)</f>
        <v>32</v>
      </c>
      <c r="AO8" s="54">
        <f>LARGE((X8,Y8,Z8,AA8,AB8,AC8,AD8,AE8,AF8,AG8,AH8,AI8,AJ8),4)</f>
        <v>30</v>
      </c>
      <c r="AP8" s="54">
        <f>LARGE((X8,Y8,Z8,AA8,AB8,AC8,AD8,AE8,AF8,AG8,AH8,AI8,AJ8),5)</f>
        <v>30</v>
      </c>
      <c r="AQ8" s="54">
        <f>LARGE((X8,Y8,Z8,AA8,AB8,AC8,AD8,AE8,AF8,AG8,AH8,AI8,AJ8),6)</f>
        <v>30</v>
      </c>
      <c r="AR8" s="54">
        <f>LARGE((X8,Y8,Z8,AA8,AB8,AC8,AD8,AE8,AF8,AG8,AH8,AI8,AJ8),7)</f>
        <v>30</v>
      </c>
      <c r="AS8" s="54">
        <f>LARGE((X8,Y8,Z8,AA8,AB8,AC8,AD8,AE8,AF8,AG8,AH8,AI8,AJ8),8)</f>
        <v>29</v>
      </c>
      <c r="AT8" s="54">
        <f>LARGE((X8,Y8,Z8,AA8,AB8,AC8,AD8,AE8,AF8,AG8,AH8,AI8,AJ8),9)</f>
        <v>28</v>
      </c>
      <c r="AU8" s="54" t="s">
        <v>204</v>
      </c>
      <c r="AV8" s="37">
        <f t="shared" si="6"/>
        <v>273</v>
      </c>
      <c r="AW8" s="39">
        <f t="shared" si="7"/>
        <v>310.8333333333333</v>
      </c>
    </row>
    <row r="9" spans="1:49" ht="15">
      <c r="A9" s="44">
        <v>6</v>
      </c>
      <c r="B9" s="34">
        <v>420</v>
      </c>
      <c r="C9" s="13" t="s">
        <v>65</v>
      </c>
      <c r="D9" s="24" t="s">
        <v>29</v>
      </c>
      <c r="E9" s="3">
        <v>32</v>
      </c>
      <c r="F9" s="2">
        <v>30</v>
      </c>
      <c r="G9" s="1">
        <f t="shared" si="0"/>
        <v>2</v>
      </c>
      <c r="H9" s="4">
        <v>35</v>
      </c>
      <c r="I9" s="4">
        <v>27</v>
      </c>
      <c r="J9" s="13">
        <f t="shared" si="1"/>
        <v>2</v>
      </c>
      <c r="K9" s="3">
        <v>29</v>
      </c>
      <c r="L9" s="2">
        <v>17</v>
      </c>
      <c r="M9" s="1">
        <f t="shared" si="2"/>
        <v>2</v>
      </c>
      <c r="N9" s="28">
        <v>32</v>
      </c>
      <c r="O9" s="27">
        <v>30</v>
      </c>
      <c r="P9" s="13">
        <f t="shared" si="3"/>
        <v>2</v>
      </c>
      <c r="Q9" s="53">
        <f>LARGE(($E9,$F9,$H9,$I9,$K9,$L9,$N9,$O9),1)</f>
        <v>35</v>
      </c>
      <c r="R9" s="54">
        <f>LARGE(($E9,$F9,$H9,$I9,$K9,$L9,$N9,$O9),2)</f>
        <v>32</v>
      </c>
      <c r="S9" s="54">
        <f>LARGE(($E9,$F9,$H9,$I9,$K9,$L9,$N9,$O9),3)</f>
        <v>32</v>
      </c>
      <c r="T9" s="54">
        <f>LARGE(($E9,$F9,$H9,$I9,$K9,$L9,$N9,$O9),4)</f>
        <v>30</v>
      </c>
      <c r="U9" s="54">
        <f>LARGE(($E9,$F9,$H9,$I9,$K9,$L9,$N9,$O9),5)</f>
        <v>30</v>
      </c>
      <c r="V9" s="54">
        <f>LARGE(($E9,$F9,$H9,$I9,$K9,$L9,$N9,$O9),6)</f>
        <v>29</v>
      </c>
      <c r="W9" s="32">
        <f t="shared" si="4"/>
        <v>31.333333333333332</v>
      </c>
      <c r="X9" s="3">
        <v>35</v>
      </c>
      <c r="Y9" s="2">
        <v>35</v>
      </c>
      <c r="Z9" s="59">
        <v>25</v>
      </c>
      <c r="AA9" s="4">
        <v>25</v>
      </c>
      <c r="AB9" s="4">
        <v>22</v>
      </c>
      <c r="AC9" s="4">
        <v>25</v>
      </c>
      <c r="AD9" s="3">
        <v>26</v>
      </c>
      <c r="AE9" s="2">
        <v>26</v>
      </c>
      <c r="AF9" s="2">
        <v>25</v>
      </c>
      <c r="AG9" s="40">
        <v>25</v>
      </c>
      <c r="AH9" s="41">
        <v>24</v>
      </c>
      <c r="AI9" s="41">
        <v>24</v>
      </c>
      <c r="AJ9" s="42">
        <v>20</v>
      </c>
      <c r="AK9" s="38">
        <f t="shared" si="5"/>
        <v>8</v>
      </c>
      <c r="AL9" s="53">
        <f>LARGE((X9,Y9,Z9,AA9,AB9,AC9,AD9,AE9,AF9,AG9,AH9,AI9,AJ9),1)</f>
        <v>35</v>
      </c>
      <c r="AM9" s="54">
        <f>LARGE((X9,Y9,Z9,AA9,AB9,AC9,AD9,AE9,AF9,AG9,AH9,AI9,AJ9),2)</f>
        <v>35</v>
      </c>
      <c r="AN9" s="54">
        <f>LARGE((X9,Y9,Z9,AA9,AB9,AC9,AD9,AE9,AF9,AG9,AH9,AI9,AJ9),3)</f>
        <v>26</v>
      </c>
      <c r="AO9" s="54">
        <f>LARGE((X9,Y9,Z9,AA9,AB9,AC9,AD9,AE9,AF9,AG9,AH9,AI9,AJ9),4)</f>
        <v>26</v>
      </c>
      <c r="AP9" s="54">
        <f>LARGE((X9,Y9,Z9,AA9,AB9,AC9,AD9,AE9,AF9,AG9,AH9,AI9,AJ9),5)</f>
        <v>25</v>
      </c>
      <c r="AQ9" s="54">
        <f>LARGE((X9,Y9,Z9,AA9,AB9,AC9,AD9,AE9,AF9,AG9,AH9,AI9,AJ9),6)</f>
        <v>25</v>
      </c>
      <c r="AR9" s="54">
        <f>LARGE((X9,Y9,Z9,AA9,AB9,AC9,AD9,AE9,AF9,AG9,AH9,AI9,AJ9),7)</f>
        <v>25</v>
      </c>
      <c r="AS9" s="54">
        <f>LARGE((X9,Y9,Z9,AA9,AB9,AC9,AD9,AE9,AF9,AG9,AH9,AI9,AJ9),8)</f>
        <v>25</v>
      </c>
      <c r="AT9" s="54">
        <f>LARGE((X9,Y9,Z9,AA9,AB9,AC9,AD9,AE9,AF9,AG9,AH9,AI9,AJ9),9)</f>
        <v>25</v>
      </c>
      <c r="AU9" s="54">
        <f>LARGE((X9,Y9,Z9,AA9,AB9,AC9,AD9,AE9,AF9,AG9,AH9,AI9,AJ9),10)</f>
        <v>24</v>
      </c>
      <c r="AV9" s="37">
        <f t="shared" si="6"/>
        <v>271</v>
      </c>
      <c r="AW9" s="39">
        <f t="shared" si="7"/>
        <v>310.3333333333333</v>
      </c>
    </row>
    <row r="10" spans="1:49" ht="15">
      <c r="A10" s="44">
        <v>7</v>
      </c>
      <c r="B10" s="65">
        <v>494</v>
      </c>
      <c r="C10" s="46" t="s">
        <v>44</v>
      </c>
      <c r="D10" s="24" t="s">
        <v>23</v>
      </c>
      <c r="E10" s="3">
        <v>27</v>
      </c>
      <c r="F10" s="2">
        <v>25</v>
      </c>
      <c r="G10" s="1">
        <f t="shared" si="0"/>
        <v>2</v>
      </c>
      <c r="H10" s="4">
        <v>28</v>
      </c>
      <c r="I10" s="4">
        <v>28</v>
      </c>
      <c r="J10" s="13">
        <f t="shared" si="1"/>
        <v>2</v>
      </c>
      <c r="K10" s="3">
        <v>28</v>
      </c>
      <c r="L10" s="2">
        <v>30</v>
      </c>
      <c r="M10" s="1">
        <f t="shared" si="2"/>
        <v>2</v>
      </c>
      <c r="N10" s="28">
        <v>30</v>
      </c>
      <c r="O10" s="27">
        <v>32</v>
      </c>
      <c r="P10" s="13">
        <f t="shared" si="3"/>
        <v>2</v>
      </c>
      <c r="Q10" s="53">
        <f>LARGE(($E10,$F10,$H10,$I10,$K10,$L10,$N10,$O10),1)</f>
        <v>32</v>
      </c>
      <c r="R10" s="54">
        <f>LARGE(($E10,$F10,$H10,$I10,$K10,$L10,$N10,$O10),2)</f>
        <v>30</v>
      </c>
      <c r="S10" s="54">
        <f>LARGE(($E10,$F10,$H10,$I10,$K10,$L10,$N10,$O10),3)</f>
        <v>30</v>
      </c>
      <c r="T10" s="54">
        <f>LARGE(($E10,$F10,$H10,$I10,$K10,$L10,$N10,$O10),4)</f>
        <v>28</v>
      </c>
      <c r="U10" s="54">
        <f>LARGE(($E10,$F10,$H10,$I10,$K10,$L10,$N10,$O10),5)</f>
        <v>28</v>
      </c>
      <c r="V10" s="54">
        <f>LARGE(($E10,$F10,$H10,$I10,$K10,$L10,$N10,$O10),6)</f>
        <v>28</v>
      </c>
      <c r="W10" s="32">
        <f t="shared" si="4"/>
        <v>29.333333333333332</v>
      </c>
      <c r="X10" s="3">
        <v>24</v>
      </c>
      <c r="Y10" s="2">
        <v>25</v>
      </c>
      <c r="Z10" s="59">
        <v>28</v>
      </c>
      <c r="AA10" s="4">
        <v>27</v>
      </c>
      <c r="AB10" s="4">
        <v>23</v>
      </c>
      <c r="AC10" s="4">
        <v>19</v>
      </c>
      <c r="AD10" s="3">
        <v>28</v>
      </c>
      <c r="AE10" s="2">
        <v>23</v>
      </c>
      <c r="AF10" s="2">
        <v>26</v>
      </c>
      <c r="AG10" s="40">
        <v>28</v>
      </c>
      <c r="AH10" s="41">
        <v>27</v>
      </c>
      <c r="AI10" s="41">
        <v>23</v>
      </c>
      <c r="AJ10" s="42">
        <v>29</v>
      </c>
      <c r="AK10" s="38">
        <f t="shared" si="5"/>
        <v>8</v>
      </c>
      <c r="AL10" s="53">
        <f>LARGE((X10,Y10,Z10,AA10,AB10,AC10,AD10,AE10,AF10,AG10,AH10,AI10,AJ10),1)</f>
        <v>29</v>
      </c>
      <c r="AM10" s="54">
        <f>LARGE((X10,Y10,Z10,AA10,AB10,AC10,AD10,AE10,AF10,AG10,AH10,AI10,AJ10),2)</f>
        <v>28</v>
      </c>
      <c r="AN10" s="54">
        <f>LARGE((X10,Y10,Z10,AA10,AB10,AC10,AD10,AE10,AF10,AG10,AH10,AI10,AJ10),3)</f>
        <v>28</v>
      </c>
      <c r="AO10" s="54">
        <f>LARGE((X10,Y10,Z10,AA10,AB10,AC10,AD10,AE10,AF10,AG10,AH10,AI10,AJ10),4)</f>
        <v>28</v>
      </c>
      <c r="AP10" s="54">
        <f>LARGE((X10,Y10,Z10,AA10,AB10,AC10,AD10,AE10,AF10,AG10,AH10,AI10,AJ10),5)</f>
        <v>27</v>
      </c>
      <c r="AQ10" s="54">
        <f>LARGE((X10,Y10,Z10,AA10,AB10,AC10,AD10,AE10,AF10,AG10,AH10,AI10,AJ10),6)</f>
        <v>27</v>
      </c>
      <c r="AR10" s="54">
        <f>LARGE((X10,Y10,Z10,AA10,AB10,AC10,AD10,AE10,AF10,AG10,AH10,AI10,AJ10),7)</f>
        <v>26</v>
      </c>
      <c r="AS10" s="54">
        <f>LARGE((X10,Y10,Z10,AA10,AB10,AC10,AD10,AE10,AF10,AG10,AH10,AI10,AJ10),8)</f>
        <v>25</v>
      </c>
      <c r="AT10" s="54">
        <f>LARGE((X10,Y10,Z10,AA10,AB10,AC10,AD10,AE10,AF10,AG10,AH10,AI10,AJ10),9)</f>
        <v>24</v>
      </c>
      <c r="AU10" s="54">
        <f>LARGE((X10,Y10,Z10,AA10,AB10,AC10,AD10,AE10,AF10,AG10,AH10,AI10,AJ10),10)</f>
        <v>23</v>
      </c>
      <c r="AV10" s="37">
        <f t="shared" si="6"/>
        <v>265</v>
      </c>
      <c r="AW10" s="39">
        <f t="shared" si="7"/>
        <v>302.3333333333333</v>
      </c>
    </row>
    <row r="11" spans="1:49" ht="15">
      <c r="A11" s="44">
        <v>8</v>
      </c>
      <c r="B11" s="34">
        <v>421</v>
      </c>
      <c r="C11" s="35" t="s">
        <v>114</v>
      </c>
      <c r="D11" s="24" t="s">
        <v>29</v>
      </c>
      <c r="E11" s="3">
        <v>35</v>
      </c>
      <c r="F11" s="2">
        <v>32</v>
      </c>
      <c r="G11" s="1">
        <f t="shared" si="0"/>
        <v>2</v>
      </c>
      <c r="H11" s="4">
        <v>32</v>
      </c>
      <c r="I11" s="4">
        <v>32</v>
      </c>
      <c r="J11" s="13">
        <f t="shared" si="1"/>
        <v>2</v>
      </c>
      <c r="K11" s="3">
        <v>24</v>
      </c>
      <c r="L11" s="2">
        <v>29</v>
      </c>
      <c r="M11" s="1">
        <f t="shared" si="2"/>
        <v>2</v>
      </c>
      <c r="N11" s="28">
        <v>21</v>
      </c>
      <c r="O11" s="27">
        <v>22</v>
      </c>
      <c r="P11" s="13">
        <f t="shared" si="3"/>
        <v>2</v>
      </c>
      <c r="Q11" s="53">
        <f>LARGE(($E11,$F11,$H11,$I11,$K11,$L11,$N11,$O11),1)</f>
        <v>35</v>
      </c>
      <c r="R11" s="54">
        <f>LARGE(($E11,$F11,$H11,$I11,$K11,$L11,$N11,$O11),2)</f>
        <v>32</v>
      </c>
      <c r="S11" s="54">
        <f>LARGE(($E11,$F11,$H11,$I11,$K11,$L11,$N11,$O11),3)</f>
        <v>32</v>
      </c>
      <c r="T11" s="54">
        <f>LARGE(($E11,$F11,$H11,$I11,$K11,$L11,$N11,$O11),4)</f>
        <v>32</v>
      </c>
      <c r="U11" s="54">
        <f>LARGE(($E11,$F11,$H11,$I11,$K11,$L11,$N11,$O11),5)</f>
        <v>29</v>
      </c>
      <c r="V11" s="54">
        <f>LARGE(($E11,$F11,$H11,$I11,$K11,$L11,$N11,$O11),6)</f>
        <v>24</v>
      </c>
      <c r="W11" s="32">
        <f t="shared" si="4"/>
        <v>30.666666666666668</v>
      </c>
      <c r="X11" s="3">
        <v>20</v>
      </c>
      <c r="Y11" s="2">
        <v>21</v>
      </c>
      <c r="Z11" s="59">
        <v>32</v>
      </c>
      <c r="AA11" s="4">
        <v>22</v>
      </c>
      <c r="AB11" s="4">
        <v>24</v>
      </c>
      <c r="AC11" s="4">
        <v>30</v>
      </c>
      <c r="AD11" s="3">
        <v>23</v>
      </c>
      <c r="AE11" s="2">
        <v>16</v>
      </c>
      <c r="AF11" s="2">
        <v>12</v>
      </c>
      <c r="AG11" s="40">
        <v>21</v>
      </c>
      <c r="AH11" s="41">
        <v>25</v>
      </c>
      <c r="AI11" s="41">
        <v>27</v>
      </c>
      <c r="AJ11" s="42">
        <v>24</v>
      </c>
      <c r="AK11" s="38">
        <f t="shared" si="5"/>
        <v>8</v>
      </c>
      <c r="AL11" s="53">
        <f>LARGE((X11,Y11,Z11,AA11,AB11,AC11,AD11,AE11,AF11,AG11,AH11,AI11,AJ11),1)</f>
        <v>32</v>
      </c>
      <c r="AM11" s="54">
        <f>LARGE((X11,Y11,Z11,AA11,AB11,AC11,AD11,AE11,AF11,AG11,AH11,AI11,AJ11),2)</f>
        <v>30</v>
      </c>
      <c r="AN11" s="54">
        <f>LARGE((X11,Y11,Z11,AA11,AB11,AC11,AD11,AE11,AF11,AG11,AH11,AI11,AJ11),3)</f>
        <v>27</v>
      </c>
      <c r="AO11" s="54">
        <f>LARGE((X11,Y11,Z11,AA11,AB11,AC11,AD11,AE11,AF11,AG11,AH11,AI11,AJ11),4)</f>
        <v>25</v>
      </c>
      <c r="AP11" s="54">
        <f>LARGE((X11,Y11,Z11,AA11,AB11,AC11,AD11,AE11,AF11,AG11,AH11,AI11,AJ11),5)</f>
        <v>24</v>
      </c>
      <c r="AQ11" s="54">
        <f>LARGE((X11,Y11,Z11,AA11,AB11,AC11,AD11,AE11,AF11,AG11,AH11,AI11,AJ11),6)</f>
        <v>24</v>
      </c>
      <c r="AR11" s="54">
        <f>LARGE((X11,Y11,Z11,AA11,AB11,AC11,AD11,AE11,AF11,AG11,AH11,AI11,AJ11),7)</f>
        <v>23</v>
      </c>
      <c r="AS11" s="54">
        <f>LARGE((X11,Y11,Z11,AA11,AB11,AC11,AD11,AE11,AF11,AG11,AH11,AI11,AJ11),8)</f>
        <v>22</v>
      </c>
      <c r="AT11" s="54">
        <f>LARGE((X11,Y11,Z11,AA11,AB11,AC11,AD11,AE11,AF11,AG11,AH11,AI11,AJ11),9)</f>
        <v>21</v>
      </c>
      <c r="AU11" s="54">
        <f>LARGE((X11,Y11,Z11,AA11,AB11,AC11,AD11,AE11,AF11,AG11,AH11,AI11,AJ11),10)</f>
        <v>21</v>
      </c>
      <c r="AV11" s="37">
        <f t="shared" si="6"/>
        <v>249</v>
      </c>
      <c r="AW11" s="39">
        <f t="shared" si="7"/>
        <v>287.6666666666667</v>
      </c>
    </row>
    <row r="12" spans="1:49" ht="15">
      <c r="A12" s="44">
        <v>9</v>
      </c>
      <c r="B12" s="34">
        <v>450</v>
      </c>
      <c r="C12" s="13" t="s">
        <v>60</v>
      </c>
      <c r="D12" s="24" t="s">
        <v>29</v>
      </c>
      <c r="E12" s="3">
        <v>27</v>
      </c>
      <c r="F12" s="2">
        <v>35</v>
      </c>
      <c r="G12" s="1">
        <f t="shared" si="0"/>
        <v>2</v>
      </c>
      <c r="H12" s="4">
        <v>30</v>
      </c>
      <c r="I12" s="4">
        <v>35</v>
      </c>
      <c r="J12" s="13">
        <f t="shared" si="1"/>
        <v>2</v>
      </c>
      <c r="K12" s="3">
        <v>35</v>
      </c>
      <c r="L12" s="2">
        <v>35</v>
      </c>
      <c r="M12" s="1">
        <f t="shared" si="2"/>
        <v>2</v>
      </c>
      <c r="N12" s="28">
        <v>35</v>
      </c>
      <c r="O12" s="27">
        <v>35</v>
      </c>
      <c r="P12" s="13">
        <f t="shared" si="3"/>
        <v>2</v>
      </c>
      <c r="Q12" s="53">
        <f>LARGE(($E12,$F12,$H12,$I12,$K12,$L12,$N12,$O12),1)</f>
        <v>35</v>
      </c>
      <c r="R12" s="54">
        <f>LARGE(($E12,$F12,$H12,$I12,$K12,$L12,$N12,$O12),2)</f>
        <v>35</v>
      </c>
      <c r="S12" s="54">
        <f>LARGE(($E12,$F12,$H12,$I12,$K12,$L12,$N12,$O12),3)</f>
        <v>35</v>
      </c>
      <c r="T12" s="54">
        <f>LARGE(($E12,$F12,$H12,$I12,$K12,$L12,$N12,$O12),4)</f>
        <v>35</v>
      </c>
      <c r="U12" s="54">
        <f>LARGE(($E12,$F12,$H12,$I12,$K12,$L12,$N12,$O12),5)</f>
        <v>35</v>
      </c>
      <c r="V12" s="54">
        <f>LARGE(($E12,$F12,$H12,$I12,$K12,$L12,$N12,$O12),6)</f>
        <v>35</v>
      </c>
      <c r="W12" s="32">
        <f t="shared" si="4"/>
        <v>35</v>
      </c>
      <c r="X12" s="3">
        <v>10</v>
      </c>
      <c r="Y12" s="2">
        <v>28</v>
      </c>
      <c r="Z12" s="59">
        <v>30</v>
      </c>
      <c r="AA12" s="4">
        <v>17</v>
      </c>
      <c r="AB12" s="4">
        <v>0</v>
      </c>
      <c r="AC12" s="4">
        <v>0</v>
      </c>
      <c r="AD12" s="3">
        <v>17</v>
      </c>
      <c r="AE12" s="2">
        <v>27</v>
      </c>
      <c r="AF12" s="2">
        <v>32</v>
      </c>
      <c r="AG12" s="40">
        <v>20</v>
      </c>
      <c r="AH12" s="41">
        <v>21</v>
      </c>
      <c r="AI12" s="41">
        <v>19</v>
      </c>
      <c r="AJ12" s="42">
        <v>25</v>
      </c>
      <c r="AK12" s="38">
        <f t="shared" si="5"/>
        <v>8</v>
      </c>
      <c r="AL12" s="53">
        <f>LARGE((X12,Y12,Z12,AA12,AB12,AC12,AD12,AE12,AF12,AG12,AH12,AI12,AJ12),1)</f>
        <v>32</v>
      </c>
      <c r="AM12" s="54">
        <f>LARGE((X12,Y12,Z12,AA12,AB12,AC12,AD12,AE12,AF12,AG12,AH12,AI12,AJ12),2)</f>
        <v>30</v>
      </c>
      <c r="AN12" s="54">
        <f>LARGE((X12,Y12,Z12,AA12,AB12,AC12,AD12,AE12,AF12,AG12,AH12,AI12,AJ12),3)</f>
        <v>28</v>
      </c>
      <c r="AO12" s="54">
        <f>LARGE((X12,Y12,Z12,AA12,AB12,AC12,AD12,AE12,AF12,AG12,AH12,AI12,AJ12),4)</f>
        <v>27</v>
      </c>
      <c r="AP12" s="54">
        <f>LARGE((X12,Y12,Z12,AA12,AB12,AC12,AD12,AE12,AF12,AG12,AH12,AI12,AJ12),5)</f>
        <v>25</v>
      </c>
      <c r="AQ12" s="54">
        <f>LARGE((X12,Y12,Z12,AA12,AB12,AC12,AD12,AE12,AF12,AG12,AH12,AI12,AJ12),6)</f>
        <v>21</v>
      </c>
      <c r="AR12" s="54">
        <f>LARGE((X12,Y12,Z12,AA12,AB12,AC12,AD12,AE12,AF12,AG12,AH12,AI12,AJ12),7)</f>
        <v>20</v>
      </c>
      <c r="AS12" s="54">
        <f>LARGE((X12,Y12,Z12,AA12,AB12,AC12,AD12,AE12,AF12,AG12,AH12,AI12,AJ12),8)</f>
        <v>19</v>
      </c>
      <c r="AT12" s="54">
        <f>LARGE((X12,Y12,Z12,AA12,AB12,AC12,AD12,AE12,AF12,AG12,AH12,AI12,AJ12),9)</f>
        <v>17</v>
      </c>
      <c r="AU12" s="54">
        <f>LARGE((X12,Y12,Z12,AA12,AB12,AC12,AD12,AE12,AF12,AG12,AH12,AI12,AJ12),10)</f>
        <v>17</v>
      </c>
      <c r="AV12" s="37">
        <f t="shared" si="6"/>
        <v>236</v>
      </c>
      <c r="AW12" s="39">
        <f t="shared" si="7"/>
        <v>279</v>
      </c>
    </row>
    <row r="13" spans="1:49" ht="15">
      <c r="A13" s="44">
        <v>10</v>
      </c>
      <c r="B13" s="34">
        <v>410</v>
      </c>
      <c r="C13" s="56" t="s">
        <v>64</v>
      </c>
      <c r="D13" s="24" t="s">
        <v>29</v>
      </c>
      <c r="E13" s="3">
        <v>24</v>
      </c>
      <c r="F13" s="2">
        <v>15</v>
      </c>
      <c r="G13" s="1">
        <f t="shared" si="0"/>
        <v>2</v>
      </c>
      <c r="H13" s="4">
        <v>24</v>
      </c>
      <c r="I13" s="4">
        <v>24</v>
      </c>
      <c r="J13" s="13">
        <f t="shared" si="1"/>
        <v>2</v>
      </c>
      <c r="K13" s="3">
        <v>25</v>
      </c>
      <c r="L13" s="2">
        <v>27</v>
      </c>
      <c r="M13" s="1">
        <f t="shared" si="2"/>
        <v>2</v>
      </c>
      <c r="N13" s="28">
        <v>27</v>
      </c>
      <c r="O13" s="27">
        <v>26</v>
      </c>
      <c r="P13" s="13">
        <f t="shared" si="3"/>
        <v>2</v>
      </c>
      <c r="Q13" s="53">
        <f>LARGE(($E13,$F13,$H13,$I13,$K13,$L13,$N13,$O13),1)</f>
        <v>27</v>
      </c>
      <c r="R13" s="54">
        <f>LARGE(($E13,$F13,$H13,$I13,$K13,$L13,$N13,$O13),2)</f>
        <v>27</v>
      </c>
      <c r="S13" s="54">
        <f>LARGE(($E13,$F13,$H13,$I13,$K13,$L13,$N13,$O13),3)</f>
        <v>26</v>
      </c>
      <c r="T13" s="54">
        <f>LARGE(($E13,$F13,$H13,$I13,$K13,$L13,$N13,$O13),4)</f>
        <v>25</v>
      </c>
      <c r="U13" s="54">
        <f>LARGE(($E13,$F13,$H13,$I13,$K13,$L13,$N13,$O13),5)</f>
        <v>24</v>
      </c>
      <c r="V13" s="54">
        <f>LARGE(($E13,$F13,$H13,$I13,$K13,$L13,$N13,$O13),6)</f>
        <v>24</v>
      </c>
      <c r="W13" s="32">
        <f t="shared" si="4"/>
        <v>25.5</v>
      </c>
      <c r="X13" s="3">
        <v>25</v>
      </c>
      <c r="Y13" s="2">
        <v>0</v>
      </c>
      <c r="Z13" s="59">
        <v>24</v>
      </c>
      <c r="AA13" s="4">
        <v>28</v>
      </c>
      <c r="AB13" s="4">
        <v>27</v>
      </c>
      <c r="AC13" s="4">
        <v>26</v>
      </c>
      <c r="AD13" s="3">
        <v>22</v>
      </c>
      <c r="AE13" s="2">
        <v>20</v>
      </c>
      <c r="AF13" s="2">
        <v>24</v>
      </c>
      <c r="AG13" s="40">
        <v>23</v>
      </c>
      <c r="AH13" s="41">
        <v>23</v>
      </c>
      <c r="AI13" s="41">
        <v>20</v>
      </c>
      <c r="AJ13" s="42">
        <v>23</v>
      </c>
      <c r="AK13" s="38">
        <f t="shared" si="5"/>
        <v>8</v>
      </c>
      <c r="AL13" s="53">
        <f>LARGE((X13,Y13,Z13,AA13,AB13,AC13,AD13,AE13,AF13,AG13,AH13,AI13,AJ13),1)</f>
        <v>28</v>
      </c>
      <c r="AM13" s="54">
        <f>LARGE((X13,Y13,Z13,AA13,AB13,AC13,AD13,AE13,AF13,AG13,AH13,AI13,AJ13),2)</f>
        <v>27</v>
      </c>
      <c r="AN13" s="54">
        <f>LARGE((X13,Y13,Z13,AA13,AB13,AC13,AD13,AE13,AF13,AG13,AH13,AI13,AJ13),3)</f>
        <v>26</v>
      </c>
      <c r="AO13" s="54">
        <f>LARGE((X13,Y13,Z13,AA13,AB13,AC13,AD13,AE13,AF13,AG13,AH13,AI13,AJ13),4)</f>
        <v>25</v>
      </c>
      <c r="AP13" s="54">
        <f>LARGE((X13,Y13,Z13,AA13,AB13,AC13,AD13,AE13,AF13,AG13,AH13,AI13,AJ13),5)</f>
        <v>24</v>
      </c>
      <c r="AQ13" s="54">
        <f>LARGE((X13,Y13,Z13,AA13,AB13,AC13,AD13,AE13,AF13,AG13,AH13,AI13,AJ13),6)</f>
        <v>24</v>
      </c>
      <c r="AR13" s="54">
        <f>LARGE((X13,Y13,Z13,AA13,AB13,AC13,AD13,AE13,AF13,AG13,AH13,AI13,AJ13),7)</f>
        <v>23</v>
      </c>
      <c r="AS13" s="54">
        <f>LARGE((X13,Y13,Z13,AA13,AB13,AC13,AD13,AE13,AF13,AG13,AH13,AI13,AJ13),8)</f>
        <v>23</v>
      </c>
      <c r="AT13" s="54">
        <f>LARGE((X13,Y13,Z13,AA13,AB13,AC13,AD13,AE13,AF13,AG13,AH13,AI13,AJ13),9)</f>
        <v>23</v>
      </c>
      <c r="AU13" s="54">
        <f>LARGE((X13,Y13,Z13,AA13,AB13,AC13,AD13,AE13,AF13,AG13,AH13,AI13,AJ13),10)</f>
        <v>22</v>
      </c>
      <c r="AV13" s="37">
        <f t="shared" si="6"/>
        <v>245</v>
      </c>
      <c r="AW13" s="39">
        <f t="shared" si="7"/>
        <v>278.5</v>
      </c>
    </row>
    <row r="14" spans="1:49" ht="15">
      <c r="A14" s="44">
        <v>11</v>
      </c>
      <c r="B14" s="35">
        <v>458</v>
      </c>
      <c r="C14" s="25" t="s">
        <v>67</v>
      </c>
      <c r="D14" s="24" t="s">
        <v>29</v>
      </c>
      <c r="E14" s="3">
        <v>30</v>
      </c>
      <c r="F14" s="2">
        <v>24</v>
      </c>
      <c r="G14" s="1">
        <f t="shared" si="0"/>
        <v>2</v>
      </c>
      <c r="H14" s="4">
        <v>27</v>
      </c>
      <c r="I14" s="4">
        <v>21</v>
      </c>
      <c r="J14" s="13">
        <f t="shared" si="1"/>
        <v>2</v>
      </c>
      <c r="K14" s="3">
        <v>32</v>
      </c>
      <c r="L14" s="2">
        <v>24</v>
      </c>
      <c r="M14" s="1">
        <f t="shared" si="2"/>
        <v>2</v>
      </c>
      <c r="N14" s="28">
        <v>25</v>
      </c>
      <c r="O14" s="27">
        <v>23</v>
      </c>
      <c r="P14" s="13">
        <f t="shared" si="3"/>
        <v>2</v>
      </c>
      <c r="Q14" s="53">
        <f>LARGE(($E14,$F14,$H14,$I14,$K14,$L14,$N14,$O14),1)</f>
        <v>32</v>
      </c>
      <c r="R14" s="54">
        <f>LARGE(($E14,$F14,$H14,$I14,$K14,$L14,$N14,$O14),2)</f>
        <v>30</v>
      </c>
      <c r="S14" s="54">
        <f>LARGE(($E14,$F14,$H14,$I14,$K14,$L14,$N14,$O14),3)</f>
        <v>27</v>
      </c>
      <c r="T14" s="54">
        <f>LARGE(($E14,$F14,$H14,$I14,$K14,$L14,$N14,$O14),4)</f>
        <v>25</v>
      </c>
      <c r="U14" s="54">
        <f>LARGE(($E14,$F14,$H14,$I14,$K14,$L14,$N14,$O14),5)</f>
        <v>24</v>
      </c>
      <c r="V14" s="54">
        <f>LARGE(($E14,$F14,$H14,$I14,$K14,$L14,$N14,$O14),6)</f>
        <v>24</v>
      </c>
      <c r="W14" s="32">
        <f t="shared" si="4"/>
        <v>27</v>
      </c>
      <c r="X14" s="3">
        <v>10</v>
      </c>
      <c r="Y14" s="2">
        <v>23</v>
      </c>
      <c r="Z14" s="59">
        <v>19</v>
      </c>
      <c r="AA14" s="4">
        <v>20</v>
      </c>
      <c r="AB14" s="4">
        <v>16</v>
      </c>
      <c r="AC14" s="4">
        <v>23</v>
      </c>
      <c r="AD14" s="3">
        <v>24</v>
      </c>
      <c r="AE14" s="2">
        <v>21</v>
      </c>
      <c r="AF14" s="2">
        <v>23</v>
      </c>
      <c r="AG14" s="40">
        <v>26</v>
      </c>
      <c r="AH14" s="41">
        <v>26</v>
      </c>
      <c r="AI14" s="41">
        <v>29</v>
      </c>
      <c r="AJ14" s="42">
        <v>27</v>
      </c>
      <c r="AK14" s="38">
        <f t="shared" si="5"/>
        <v>8</v>
      </c>
      <c r="AL14" s="53">
        <f>LARGE((X14,Y14,Z14,AA14,AB14,AC14,AD14,AE14,AF14,AG14,AH14,AI14,AJ14),1)</f>
        <v>29</v>
      </c>
      <c r="AM14" s="54">
        <f>LARGE((X14,Y14,Z14,AA14,AB14,AC14,AD14,AE14,AF14,AG14,AH14,AI14,AJ14),2)</f>
        <v>27</v>
      </c>
      <c r="AN14" s="54">
        <f>LARGE((X14,Y14,Z14,AA14,AB14,AC14,AD14,AE14,AF14,AG14,AH14,AI14,AJ14),3)</f>
        <v>26</v>
      </c>
      <c r="AO14" s="54">
        <f>LARGE((X14,Y14,Z14,AA14,AB14,AC14,AD14,AE14,AF14,AG14,AH14,AI14,AJ14),4)</f>
        <v>26</v>
      </c>
      <c r="AP14" s="54">
        <f>LARGE((X14,Y14,Z14,AA14,AB14,AC14,AD14,AE14,AF14,AG14,AH14,AI14,AJ14),5)</f>
        <v>24</v>
      </c>
      <c r="AQ14" s="54">
        <f>LARGE((X14,Y14,Z14,AA14,AB14,AC14,AD14,AE14,AF14,AG14,AH14,AI14,AJ14),6)</f>
        <v>23</v>
      </c>
      <c r="AR14" s="54">
        <f>LARGE((X14,Y14,Z14,AA14,AB14,AC14,AD14,AE14,AF14,AG14,AH14,AI14,AJ14),7)</f>
        <v>23</v>
      </c>
      <c r="AS14" s="54">
        <f>LARGE((X14,Y14,Z14,AA14,AB14,AC14,AD14,AE14,AF14,AG14,AH14,AI14,AJ14),8)</f>
        <v>23</v>
      </c>
      <c r="AT14" s="54">
        <f>LARGE((X14,Y14,Z14,AA14,AB14,AC14,AD14,AE14,AF14,AG14,AH14,AI14,AJ14),9)</f>
        <v>21</v>
      </c>
      <c r="AU14" s="54">
        <f>LARGE((X14,Y14,Z14,AA14,AB14,AC14,AD14,AE14,AF14,AG14,AH14,AI14,AJ14),10)</f>
        <v>20</v>
      </c>
      <c r="AV14" s="37">
        <f t="shared" si="6"/>
        <v>242</v>
      </c>
      <c r="AW14" s="39">
        <f t="shared" si="7"/>
        <v>277</v>
      </c>
    </row>
    <row r="15" spans="1:49" ht="15">
      <c r="A15" s="44">
        <v>12</v>
      </c>
      <c r="B15" s="35">
        <v>445</v>
      </c>
      <c r="C15" s="25" t="s">
        <v>58</v>
      </c>
      <c r="D15" s="24" t="s">
        <v>23</v>
      </c>
      <c r="E15" s="3">
        <v>28</v>
      </c>
      <c r="F15" s="2">
        <v>27</v>
      </c>
      <c r="G15" s="1">
        <f t="shared" si="0"/>
        <v>2</v>
      </c>
      <c r="H15" s="4">
        <v>26</v>
      </c>
      <c r="I15" s="4">
        <v>25</v>
      </c>
      <c r="J15" s="13">
        <f t="shared" si="1"/>
        <v>2</v>
      </c>
      <c r="K15" s="3">
        <v>29</v>
      </c>
      <c r="L15" s="2">
        <v>29</v>
      </c>
      <c r="M15" s="1">
        <f t="shared" si="2"/>
        <v>2</v>
      </c>
      <c r="N15" s="28">
        <v>0</v>
      </c>
      <c r="O15" s="27">
        <v>0</v>
      </c>
      <c r="P15" s="13">
        <f t="shared" si="3"/>
        <v>0</v>
      </c>
      <c r="Q15" s="53">
        <f>LARGE(($E15,$F15,$H15,$I15,$K15,$L15,$N15,$O15),1)</f>
        <v>29</v>
      </c>
      <c r="R15" s="54">
        <f>LARGE(($E15,$F15,$H15,$I15,$K15,$L15,$N15,$O15),2)</f>
        <v>29</v>
      </c>
      <c r="S15" s="54">
        <f>LARGE(($E15,$F15,$H15,$I15,$K15,$L15,$N15,$O15),3)</f>
        <v>28</v>
      </c>
      <c r="T15" s="54">
        <f>LARGE(($E15,$F15,$H15,$I15,$K15,$L15,$N15,$O15),4)</f>
        <v>27</v>
      </c>
      <c r="U15" s="54">
        <f>LARGE(($E15,$F15,$H15,$I15,$K15,$L15,$N15,$O15),5)</f>
        <v>26</v>
      </c>
      <c r="V15" s="54">
        <f>LARGE(($E15,$F15,$H15,$I15,$K15,$L15,$N15,$O15),6)</f>
        <v>25</v>
      </c>
      <c r="W15" s="32">
        <f t="shared" si="4"/>
        <v>27.333333333333332</v>
      </c>
      <c r="X15" s="3">
        <v>27</v>
      </c>
      <c r="Y15" s="2">
        <v>17</v>
      </c>
      <c r="Z15" s="59">
        <v>26</v>
      </c>
      <c r="AA15" s="4">
        <v>29</v>
      </c>
      <c r="AB15" s="4">
        <v>28</v>
      </c>
      <c r="AC15" s="4">
        <v>22</v>
      </c>
      <c r="AD15" s="3">
        <v>0</v>
      </c>
      <c r="AE15" s="2">
        <v>0</v>
      </c>
      <c r="AF15" s="2">
        <v>0</v>
      </c>
      <c r="AG15" s="40">
        <v>22</v>
      </c>
      <c r="AH15" s="41">
        <v>18</v>
      </c>
      <c r="AI15" s="41">
        <v>22</v>
      </c>
      <c r="AJ15" s="42">
        <v>22</v>
      </c>
      <c r="AK15" s="38">
        <f t="shared" si="5"/>
        <v>6</v>
      </c>
      <c r="AL15" s="53">
        <f>LARGE((X15,Y15,Z15,AA15,AB15,AC15,AD15,AE15,AF15,AG15,AH15,AI15,AJ15),1)</f>
        <v>29</v>
      </c>
      <c r="AM15" s="54">
        <f>LARGE((X15,Y15,Z15,AA15,AB15,AC15,AD15,AE15,AF15,AG15,AH15,AI15,AJ15),2)</f>
        <v>28</v>
      </c>
      <c r="AN15" s="54">
        <f>LARGE((X15,Y15,Z15,AA15,AB15,AC15,AD15,AE15,AF15,AG15,AH15,AI15,AJ15),3)</f>
        <v>27</v>
      </c>
      <c r="AO15" s="54">
        <f>LARGE((X15,Y15,Z15,AA15,AB15,AC15,AD15,AE15,AF15,AG15,AH15,AI15,AJ15),4)</f>
        <v>26</v>
      </c>
      <c r="AP15" s="54">
        <f>LARGE((X15,Y15,Z15,AA15,AB15,AC15,AD15,AE15,AF15,AG15,AH15,AI15,AJ15),5)</f>
        <v>22</v>
      </c>
      <c r="AQ15" s="54">
        <f>LARGE((X15,Y15,Z15,AA15,AB15,AC15,AD15,AE15,AF15,AG15,AH15,AI15,AJ15),6)</f>
        <v>22</v>
      </c>
      <c r="AR15" s="54">
        <f>LARGE((X15,Y15,Z15,AA15,AB15,AC15,AD15,AE15,AF15,AG15,AH15,AI15,AJ15),7)</f>
        <v>22</v>
      </c>
      <c r="AS15" s="54">
        <f>LARGE((X15,Y15,Z15,AA15,AB15,AC15,AD15,AE15,AF15,AG15,AH15,AI15,AJ15),8)</f>
        <v>22</v>
      </c>
      <c r="AT15" s="54">
        <f>LARGE((X15,Y15,Z15,AA15,AB15,AC15,AD15,AE15,AF15,AG15,AH15,AI15,AJ15),9)</f>
        <v>18</v>
      </c>
      <c r="AU15" s="54">
        <f>LARGE((X15,Y15,Z15,AA15,AB15,AC15,AD15,AE15,AF15,AG15,AH15,AI15,AJ15),10)</f>
        <v>17</v>
      </c>
      <c r="AV15" s="37">
        <f t="shared" si="6"/>
        <v>233</v>
      </c>
      <c r="AW15" s="39">
        <f t="shared" si="7"/>
        <v>266.3333333333333</v>
      </c>
    </row>
    <row r="16" spans="1:49" ht="15">
      <c r="A16" s="44">
        <v>13</v>
      </c>
      <c r="B16" s="34">
        <v>428</v>
      </c>
      <c r="C16" s="13" t="s">
        <v>103</v>
      </c>
      <c r="D16" s="24" t="s">
        <v>29</v>
      </c>
      <c r="E16" s="3">
        <v>20</v>
      </c>
      <c r="F16" s="2">
        <v>28</v>
      </c>
      <c r="G16" s="1">
        <f t="shared" si="0"/>
        <v>2</v>
      </c>
      <c r="H16" s="4">
        <v>29</v>
      </c>
      <c r="I16" s="4">
        <v>26</v>
      </c>
      <c r="J16" s="13">
        <f t="shared" si="1"/>
        <v>2</v>
      </c>
      <c r="K16" s="3">
        <v>26</v>
      </c>
      <c r="L16" s="2">
        <v>23</v>
      </c>
      <c r="M16" s="1">
        <f t="shared" si="2"/>
        <v>2</v>
      </c>
      <c r="N16" s="28">
        <v>29</v>
      </c>
      <c r="O16" s="27">
        <v>28</v>
      </c>
      <c r="P16" s="13">
        <f t="shared" si="3"/>
        <v>2</v>
      </c>
      <c r="Q16" s="53">
        <f>LARGE(($E16,$F16,$H16,$I16,$K16,$L16,$N16,$O16),1)</f>
        <v>29</v>
      </c>
      <c r="R16" s="54">
        <f>LARGE(($E16,$F16,$H16,$I16,$K16,$L16,$N16,$O16),2)</f>
        <v>29</v>
      </c>
      <c r="S16" s="54">
        <f>LARGE(($E16,$F16,$H16,$I16,$K16,$L16,$N16,$O16),3)</f>
        <v>28</v>
      </c>
      <c r="T16" s="54">
        <f>LARGE(($E16,$F16,$H16,$I16,$K16,$L16,$N16,$O16),4)</f>
        <v>28</v>
      </c>
      <c r="U16" s="54">
        <f>LARGE(($E16,$F16,$H16,$I16,$K16,$L16,$N16,$O16),5)</f>
        <v>26</v>
      </c>
      <c r="V16" s="54">
        <f>LARGE(($E16,$F16,$H16,$I16,$K16,$L16,$N16,$O16),6)</f>
        <v>26</v>
      </c>
      <c r="W16" s="32">
        <f t="shared" si="4"/>
        <v>27.666666666666668</v>
      </c>
      <c r="X16" s="3">
        <v>22</v>
      </c>
      <c r="Y16" s="2">
        <v>18</v>
      </c>
      <c r="Z16" s="59">
        <v>16</v>
      </c>
      <c r="AA16" s="4">
        <v>18</v>
      </c>
      <c r="AB16" s="4">
        <v>16</v>
      </c>
      <c r="AC16" s="4">
        <v>18</v>
      </c>
      <c r="AD16" s="3">
        <v>25</v>
      </c>
      <c r="AE16" s="2">
        <v>28</v>
      </c>
      <c r="AF16" s="2">
        <v>28</v>
      </c>
      <c r="AG16" s="40">
        <v>24</v>
      </c>
      <c r="AH16" s="41">
        <v>19</v>
      </c>
      <c r="AI16" s="41">
        <v>26</v>
      </c>
      <c r="AJ16" s="42">
        <v>21</v>
      </c>
      <c r="AK16" s="38">
        <f t="shared" si="5"/>
        <v>8</v>
      </c>
      <c r="AL16" s="53">
        <f>LARGE((X16,Y16,Z16,AA16,AB16,AC16,AD16,AE16,AF16,AG16,AH16,AI16,AJ16),1)</f>
        <v>28</v>
      </c>
      <c r="AM16" s="54">
        <f>LARGE((X16,Y16,Z16,AA16,AB16,AC16,AD16,AE16,AF16,AG16,AH16,AI16,AJ16),2)</f>
        <v>28</v>
      </c>
      <c r="AN16" s="54">
        <f>LARGE((X16,Y16,Z16,AA16,AB16,AC16,AD16,AE16,AF16,AG16,AH16,AI16,AJ16),3)</f>
        <v>26</v>
      </c>
      <c r="AO16" s="54">
        <f>LARGE((X16,Y16,Z16,AA16,AB16,AC16,AD16,AE16,AF16,AG16,AH16,AI16,AJ16),4)</f>
        <v>25</v>
      </c>
      <c r="AP16" s="54">
        <f>LARGE((X16,Y16,Z16,AA16,AB16,AC16,AD16,AE16,AF16,AG16,AH16,AI16,AJ16),5)</f>
        <v>24</v>
      </c>
      <c r="AQ16" s="54">
        <f>LARGE((X16,Y16,Z16,AA16,AB16,AC16,AD16,AE16,AF16,AG16,AH16,AI16,AJ16),6)</f>
        <v>22</v>
      </c>
      <c r="AR16" s="54">
        <f>LARGE((X16,Y16,Z16,AA16,AB16,AC16,AD16,AE16,AF16,AG16,AH16,AI16,AJ16),7)</f>
        <v>21</v>
      </c>
      <c r="AS16" s="54">
        <f>LARGE((X16,Y16,Z16,AA16,AB16,AC16,AD16,AE16,AF16,AG16,AH16,AI16,AJ16),8)</f>
        <v>19</v>
      </c>
      <c r="AT16" s="54">
        <f>LARGE((X16,Y16,Z16,AA16,AB16,AC16,AD16,AE16,AF16,AG16,AH16,AI16,AJ16),9)</f>
        <v>18</v>
      </c>
      <c r="AU16" s="54">
        <f>LARGE((X16,Y16,Z16,AA16,AB16,AC16,AD16,AE16,AF16,AG16,AH16,AI16,AJ16),10)</f>
        <v>18</v>
      </c>
      <c r="AV16" s="37">
        <f t="shared" si="6"/>
        <v>229</v>
      </c>
      <c r="AW16" s="39">
        <f t="shared" si="7"/>
        <v>264.6666666666667</v>
      </c>
    </row>
    <row r="17" spans="1:49" ht="15">
      <c r="A17" s="44">
        <v>14</v>
      </c>
      <c r="B17" s="35">
        <v>451</v>
      </c>
      <c r="C17" s="25" t="s">
        <v>56</v>
      </c>
      <c r="D17" s="24" t="s">
        <v>29</v>
      </c>
      <c r="E17" s="3">
        <v>23</v>
      </c>
      <c r="F17" s="2">
        <v>20</v>
      </c>
      <c r="G17" s="1">
        <f t="shared" si="0"/>
        <v>2</v>
      </c>
      <c r="H17" s="4">
        <v>26</v>
      </c>
      <c r="I17" s="4">
        <v>25</v>
      </c>
      <c r="J17" s="13">
        <f t="shared" si="1"/>
        <v>2</v>
      </c>
      <c r="K17" s="3">
        <v>0</v>
      </c>
      <c r="L17" s="2">
        <v>0</v>
      </c>
      <c r="M17" s="1">
        <f t="shared" si="2"/>
        <v>0</v>
      </c>
      <c r="N17" s="28">
        <v>26</v>
      </c>
      <c r="O17" s="27">
        <v>25</v>
      </c>
      <c r="P17" s="13">
        <f t="shared" si="3"/>
        <v>2</v>
      </c>
      <c r="Q17" s="53">
        <f>LARGE(($E17,$F17,$H17,$I17,$K17,$L17,$N17,$O17),1)</f>
        <v>26</v>
      </c>
      <c r="R17" s="54">
        <f>LARGE(($E17,$F17,$H17,$I17,$K17,$L17,$N17,$O17),2)</f>
        <v>26</v>
      </c>
      <c r="S17" s="54">
        <f>LARGE(($E17,$F17,$H17,$I17,$K17,$L17,$N17,$O17),3)</f>
        <v>25</v>
      </c>
      <c r="T17" s="54">
        <f>LARGE(($E17,$F17,$H17,$I17,$K17,$L17,$N17,$O17),4)</f>
        <v>25</v>
      </c>
      <c r="U17" s="54">
        <f>LARGE(($E17,$F17,$H17,$I17,$K17,$L17,$N17,$O17),5)</f>
        <v>23</v>
      </c>
      <c r="V17" s="54">
        <f>LARGE(($E17,$F17,$H17,$I17,$K17,$L17,$N17,$O17),6)</f>
        <v>20</v>
      </c>
      <c r="W17" s="32">
        <f t="shared" si="4"/>
        <v>24.166666666666668</v>
      </c>
      <c r="X17" s="3">
        <v>15</v>
      </c>
      <c r="Y17" s="2">
        <v>16</v>
      </c>
      <c r="Z17" s="59">
        <v>21</v>
      </c>
      <c r="AA17" s="4">
        <v>19</v>
      </c>
      <c r="AB17" s="4">
        <v>26</v>
      </c>
      <c r="AC17" s="4">
        <v>21</v>
      </c>
      <c r="AD17" s="3">
        <v>21</v>
      </c>
      <c r="AE17" s="2">
        <v>24</v>
      </c>
      <c r="AF17" s="2">
        <v>20</v>
      </c>
      <c r="AG17" s="40">
        <v>19</v>
      </c>
      <c r="AH17" s="41">
        <v>22</v>
      </c>
      <c r="AI17" s="41">
        <v>25</v>
      </c>
      <c r="AJ17" s="42">
        <v>18</v>
      </c>
      <c r="AK17" s="38">
        <f t="shared" si="5"/>
        <v>6</v>
      </c>
      <c r="AL17" s="53">
        <f>LARGE((X17,Y17,Z17,AA17,AB17,AC17,AD17,AE17,AF17,AG17,AH17,AI17,AJ17),1)</f>
        <v>26</v>
      </c>
      <c r="AM17" s="54">
        <f>LARGE((X17,Y17,Z17,AA17,AB17,AC17,AD17,AE17,AF17,AG17,AH17,AI17,AJ17),2)</f>
        <v>25</v>
      </c>
      <c r="AN17" s="54">
        <f>LARGE((X17,Y17,Z17,AA17,AB17,AC17,AD17,AE17,AF17,AG17,AH17,AI17,AJ17),3)</f>
        <v>24</v>
      </c>
      <c r="AO17" s="54">
        <f>LARGE((X17,Y17,Z17,AA17,AB17,AC17,AD17,AE17,AF17,AG17,AH17,AI17,AJ17),4)</f>
        <v>22</v>
      </c>
      <c r="AP17" s="54">
        <f>LARGE((X17,Y17,Z17,AA17,AB17,AC17,AD17,AE17,AF17,AG17,AH17,AI17,AJ17),5)</f>
        <v>21</v>
      </c>
      <c r="AQ17" s="54">
        <f>LARGE((X17,Y17,Z17,AA17,AB17,AC17,AD17,AE17,AF17,AG17,AH17,AI17,AJ17),6)</f>
        <v>21</v>
      </c>
      <c r="AR17" s="54">
        <f>LARGE((X17,Y17,Z17,AA17,AB17,AC17,AD17,AE17,AF17,AG17,AH17,AI17,AJ17),7)</f>
        <v>21</v>
      </c>
      <c r="AS17" s="54">
        <f>LARGE((X17,Y17,Z17,AA17,AB17,AC17,AD17,AE17,AF17,AG17,AH17,AI17,AJ17),8)</f>
        <v>20</v>
      </c>
      <c r="AT17" s="54">
        <f>LARGE((X17,Y17,Z17,AA17,AB17,AC17,AD17,AE17,AF17,AG17,AH17,AI17,AJ17),9)</f>
        <v>19</v>
      </c>
      <c r="AU17" s="54">
        <f>LARGE((X17,Y17,Z17,AA17,AB17,AC17,AD17,AE17,AF17,AG17,AH17,AI17,AJ17),10)</f>
        <v>19</v>
      </c>
      <c r="AV17" s="37">
        <f t="shared" si="6"/>
        <v>218</v>
      </c>
      <c r="AW17" s="39">
        <f t="shared" si="7"/>
        <v>248.16666666666666</v>
      </c>
    </row>
    <row r="18" spans="1:49" ht="15">
      <c r="A18" s="44">
        <v>15</v>
      </c>
      <c r="B18" s="34">
        <v>422</v>
      </c>
      <c r="C18" s="34" t="s">
        <v>52</v>
      </c>
      <c r="D18" s="24" t="s">
        <v>29</v>
      </c>
      <c r="E18" s="3">
        <v>26</v>
      </c>
      <c r="F18" s="2">
        <v>23</v>
      </c>
      <c r="G18" s="1">
        <f t="shared" si="0"/>
        <v>2</v>
      </c>
      <c r="H18" s="4">
        <v>25</v>
      </c>
      <c r="I18" s="4">
        <v>23</v>
      </c>
      <c r="J18" s="13">
        <f t="shared" si="1"/>
        <v>2</v>
      </c>
      <c r="K18" s="3">
        <v>30</v>
      </c>
      <c r="L18" s="2">
        <v>26</v>
      </c>
      <c r="M18" s="1">
        <f t="shared" si="2"/>
        <v>2</v>
      </c>
      <c r="N18" s="28">
        <v>23</v>
      </c>
      <c r="O18" s="27">
        <v>17</v>
      </c>
      <c r="P18" s="13">
        <f t="shared" si="3"/>
        <v>2</v>
      </c>
      <c r="Q18" s="53">
        <f>LARGE(($E18,$F18,$H18,$I18,$K18,$L18,$N18,$O18),1)</f>
        <v>30</v>
      </c>
      <c r="R18" s="54">
        <f>LARGE(($E18,$F18,$H18,$I18,$K18,$L18,$N18,$O18),2)</f>
        <v>26</v>
      </c>
      <c r="S18" s="54">
        <f>LARGE(($E18,$F18,$H18,$I18,$K18,$L18,$N18,$O18),3)</f>
        <v>26</v>
      </c>
      <c r="T18" s="54">
        <f>LARGE(($E18,$F18,$H18,$I18,$K18,$L18,$N18,$O18),4)</f>
        <v>25</v>
      </c>
      <c r="U18" s="54">
        <f>LARGE(($E18,$F18,$H18,$I18,$K18,$L18,$N18,$O18),5)</f>
        <v>23</v>
      </c>
      <c r="V18" s="54">
        <f>LARGE(($E18,$F18,$H18,$I18,$K18,$L18,$N18,$O18),6)</f>
        <v>23</v>
      </c>
      <c r="W18" s="32">
        <f t="shared" si="4"/>
        <v>25.5</v>
      </c>
      <c r="X18" s="3">
        <v>17</v>
      </c>
      <c r="Y18" s="2">
        <v>19</v>
      </c>
      <c r="Z18" s="59">
        <v>22</v>
      </c>
      <c r="AA18" s="4">
        <v>23</v>
      </c>
      <c r="AB18" s="4">
        <v>16</v>
      </c>
      <c r="AC18" s="4">
        <v>0</v>
      </c>
      <c r="AD18" s="3">
        <v>20</v>
      </c>
      <c r="AE18" s="2">
        <v>18</v>
      </c>
      <c r="AF18" s="2">
        <v>18</v>
      </c>
      <c r="AG18" s="40">
        <v>0</v>
      </c>
      <c r="AH18" s="41">
        <v>0</v>
      </c>
      <c r="AI18" s="41">
        <v>0</v>
      </c>
      <c r="AJ18" s="42">
        <v>0</v>
      </c>
      <c r="AK18" s="38">
        <f t="shared" si="5"/>
        <v>8</v>
      </c>
      <c r="AL18" s="53">
        <f>LARGE((X18,Y18,Z18,AA18,AB18,AC18,AD18,AE18,AF18,AG18,AH18,AI18,AJ18),1)</f>
        <v>23</v>
      </c>
      <c r="AM18" s="54">
        <f>LARGE((X18,Y18,Z18,AA18,AB18,AC18,AD18,AE18,AF18,AG18,AH18,AI18,AJ18),2)</f>
        <v>22</v>
      </c>
      <c r="AN18" s="54">
        <f>LARGE((X18,Y18,Z18,AA18,AB18,AC18,AD18,AE18,AF18,AG18,AH18,AI18,AJ18),3)</f>
        <v>20</v>
      </c>
      <c r="AO18" s="54">
        <f>LARGE((X18,Y18,Z18,AA18,AB18,AC18,AD18,AE18,AF18,AG18,AH18,AI18,AJ18),4)</f>
        <v>19</v>
      </c>
      <c r="AP18" s="54">
        <f>LARGE((X18,Y18,Z18,AA18,AB18,AC18,AD18,AE18,AF18,AG18,AH18,AI18,AJ18),5)</f>
        <v>18</v>
      </c>
      <c r="AQ18" s="54">
        <f>LARGE((X18,Y18,Z18,AA18,AB18,AC18,AD18,AE18,AF18,AG18,AH18,AI18,AJ18),6)</f>
        <v>18</v>
      </c>
      <c r="AR18" s="54">
        <f>LARGE((X18,Y18,Z18,AA18,AB18,AC18,AD18,AE18,AF18,AG18,AH18,AI18,AJ18),7)</f>
        <v>17</v>
      </c>
      <c r="AS18" s="54">
        <f>LARGE((X18,Y18,Z18,AA18,AB18,AC18,AD18,AE18,AF18,AG18,AH18,AI18,AJ18),8)</f>
        <v>16</v>
      </c>
      <c r="AT18" s="54">
        <f>LARGE((X18,Y18,Z18,AA18,AB18,AC18,AD18,AE18,AF18,AG18,AH18,AI18,AJ18),9)</f>
        <v>0</v>
      </c>
      <c r="AU18" s="54">
        <f>LARGE((X18,Y18,Z18,AA18,AB18,AC18,AD18,AE18,AF18,AG18,AH18,AI18,AJ18),10)</f>
        <v>0</v>
      </c>
      <c r="AV18" s="37">
        <f t="shared" si="6"/>
        <v>153</v>
      </c>
      <c r="AW18" s="39">
        <f t="shared" si="7"/>
        <v>186.5</v>
      </c>
    </row>
    <row r="19" spans="1:49" ht="15">
      <c r="A19" s="44">
        <v>16</v>
      </c>
      <c r="B19" s="34">
        <v>488</v>
      </c>
      <c r="C19" s="13" t="s">
        <v>54</v>
      </c>
      <c r="D19" s="24" t="s">
        <v>29</v>
      </c>
      <c r="E19" s="3">
        <v>21</v>
      </c>
      <c r="F19" s="2">
        <v>22</v>
      </c>
      <c r="G19" s="1">
        <f t="shared" si="0"/>
        <v>2</v>
      </c>
      <c r="H19" s="4">
        <v>0</v>
      </c>
      <c r="I19" s="4">
        <v>0</v>
      </c>
      <c r="J19" s="13">
        <f t="shared" si="1"/>
        <v>0</v>
      </c>
      <c r="K19" s="3">
        <v>21</v>
      </c>
      <c r="L19" s="2">
        <v>15</v>
      </c>
      <c r="M19" s="1">
        <f t="shared" si="2"/>
        <v>2</v>
      </c>
      <c r="N19" s="28">
        <v>0</v>
      </c>
      <c r="O19" s="27">
        <v>0</v>
      </c>
      <c r="P19" s="13">
        <f t="shared" si="3"/>
        <v>0</v>
      </c>
      <c r="Q19" s="53">
        <f>LARGE(($E19,$F19,$H19,$I19,$K19,$L19,$N19,$O19),1)</f>
        <v>22</v>
      </c>
      <c r="R19" s="54">
        <f>LARGE(($E19,$F19,$H19,$I19,$K19,$L19,$N19,$O19),2)</f>
        <v>21</v>
      </c>
      <c r="S19" s="54">
        <f>LARGE(($E19,$F19,$H19,$I19,$K19,$L19,$N19,$O19),3)</f>
        <v>21</v>
      </c>
      <c r="T19" s="54">
        <f>LARGE(($E19,$F19,$H19,$I19,$K19,$L19,$N19,$O19),4)</f>
        <v>15</v>
      </c>
      <c r="U19" s="54">
        <f>LARGE(($E19,$F19,$H19,$I19,$K19,$L19,$N19,$O19),5)</f>
        <v>0</v>
      </c>
      <c r="V19" s="54">
        <f>LARGE(($E19,$F19,$H19,$I19,$K19,$L19,$N19,$O19),6)</f>
        <v>0</v>
      </c>
      <c r="W19" s="32">
        <f t="shared" si="4"/>
        <v>13.166666666666666</v>
      </c>
      <c r="X19" s="3">
        <v>32</v>
      </c>
      <c r="Y19" s="2">
        <v>15</v>
      </c>
      <c r="Z19" s="59">
        <v>17</v>
      </c>
      <c r="AA19" s="4">
        <v>24</v>
      </c>
      <c r="AB19" s="4">
        <v>21</v>
      </c>
      <c r="AC19" s="4">
        <v>24</v>
      </c>
      <c r="AD19" s="3">
        <v>0</v>
      </c>
      <c r="AE19" s="2">
        <v>0</v>
      </c>
      <c r="AF19" s="2">
        <v>0</v>
      </c>
      <c r="AG19" s="40">
        <v>0</v>
      </c>
      <c r="AH19" s="41">
        <v>0</v>
      </c>
      <c r="AI19" s="41">
        <v>0</v>
      </c>
      <c r="AJ19" s="42">
        <v>0</v>
      </c>
      <c r="AK19" s="38">
        <f t="shared" si="5"/>
        <v>4</v>
      </c>
      <c r="AL19" s="53">
        <f>LARGE((X19,Y19,Z19,AA19,AB19,AC19,AD19,AE19,AF19,AG19,AH19,AI19,AJ19),1)</f>
        <v>32</v>
      </c>
      <c r="AM19" s="54">
        <f>LARGE((X19,Y19,Z19,AA19,AB19,AC19,AD19,AE19,AF19,AG19,AH19,AI19,AJ19),2)</f>
        <v>24</v>
      </c>
      <c r="AN19" s="54">
        <f>LARGE((X19,Y19,Z19,AA19,AB19,AC19,AD19,AE19,AF19,AG19,AH19,AI19,AJ19),3)</f>
        <v>24</v>
      </c>
      <c r="AO19" s="54">
        <f>LARGE((X19,Y19,Z19,AA19,AB19,AC19,AD19,AE19,AF19,AG19,AH19,AI19,AJ19),4)</f>
        <v>21</v>
      </c>
      <c r="AP19" s="54">
        <f>LARGE((X19,Y19,Z19,AA19,AB19,AC19,AD19,AE19,AF19,AG19,AH19,AI19,AJ19),5)</f>
        <v>17</v>
      </c>
      <c r="AQ19" s="54">
        <f>LARGE((X19,Y19,Z19,AA19,AB19,AC19,AD19,AE19,AF19,AG19,AH19,AI19,AJ19),6)</f>
        <v>15</v>
      </c>
      <c r="AR19" s="54">
        <f>LARGE((X19,Y19,Z19,AA19,AB19,AC19,AD19,AE19,AF19,AG19,AH19,AI19,AJ19),7)</f>
        <v>0</v>
      </c>
      <c r="AS19" s="54">
        <f>LARGE((X19,Y19,Z19,AA19,AB19,AC19,AD19,AE19,AF19,AG19,AH19,AI19,AJ19),8)</f>
        <v>0</v>
      </c>
      <c r="AT19" s="54">
        <f>LARGE((X19,Y19,Z19,AA19,AB19,AC19,AD19,AE19,AF19,AG19,AH19,AI19,AJ19),9)</f>
        <v>0</v>
      </c>
      <c r="AU19" s="54">
        <f>LARGE((X19,Y19,Z19,AA19,AB19,AC19,AD19,AE19,AF19,AG19,AH19,AI19,AJ19),10)</f>
        <v>0</v>
      </c>
      <c r="AV19" s="37">
        <f t="shared" si="6"/>
        <v>133</v>
      </c>
      <c r="AW19" s="39">
        <f t="shared" si="7"/>
        <v>150.16666666666666</v>
      </c>
    </row>
    <row r="20" spans="1:49" ht="15">
      <c r="A20" s="44">
        <v>17</v>
      </c>
      <c r="B20" s="34">
        <v>417</v>
      </c>
      <c r="C20" s="25" t="s">
        <v>163</v>
      </c>
      <c r="D20" s="24" t="s">
        <v>23</v>
      </c>
      <c r="E20" s="3">
        <v>32</v>
      </c>
      <c r="F20" s="2">
        <v>32</v>
      </c>
      <c r="G20" s="1">
        <f t="shared" si="0"/>
        <v>2</v>
      </c>
      <c r="H20" s="4">
        <v>30</v>
      </c>
      <c r="I20" s="4">
        <v>30</v>
      </c>
      <c r="J20" s="13">
        <f t="shared" si="1"/>
        <v>2</v>
      </c>
      <c r="K20" s="3">
        <v>32</v>
      </c>
      <c r="L20" s="2">
        <v>28</v>
      </c>
      <c r="M20" s="1">
        <f t="shared" si="2"/>
        <v>2</v>
      </c>
      <c r="N20" s="28">
        <v>35</v>
      </c>
      <c r="O20" s="27">
        <v>29</v>
      </c>
      <c r="P20" s="13">
        <f t="shared" si="3"/>
        <v>2</v>
      </c>
      <c r="Q20" s="53">
        <f>LARGE(($E20,$F20,$H20,$I20,$K20,$L20,$N20,$O20),1)</f>
        <v>35</v>
      </c>
      <c r="R20" s="54">
        <f>LARGE(($E20,$F20,$H20,$I20,$K20,$L20,$N20,$O20),2)</f>
        <v>32</v>
      </c>
      <c r="S20" s="54">
        <f>LARGE(($E20,$F20,$H20,$I20,$K20,$L20,$N20,$O20),3)</f>
        <v>32</v>
      </c>
      <c r="T20" s="54">
        <f>LARGE(($E20,$F20,$H20,$I20,$K20,$L20,$N20,$O20),4)</f>
        <v>32</v>
      </c>
      <c r="U20" s="54">
        <f>LARGE(($E20,$F20,$H20,$I20,$K20,$L20,$N20,$O20),5)</f>
        <v>30</v>
      </c>
      <c r="V20" s="54">
        <f>LARGE(($E20,$F20,$H20,$I20,$K20,$L20,$N20,$O20),6)</f>
        <v>30</v>
      </c>
      <c r="W20" s="32">
        <f t="shared" si="4"/>
        <v>31.833333333333332</v>
      </c>
      <c r="X20" s="3">
        <v>0</v>
      </c>
      <c r="Y20" s="2">
        <v>0</v>
      </c>
      <c r="Z20" s="59">
        <v>0</v>
      </c>
      <c r="AA20" s="4">
        <v>0</v>
      </c>
      <c r="AB20" s="4">
        <v>0</v>
      </c>
      <c r="AC20" s="4">
        <v>0</v>
      </c>
      <c r="AD20" s="3">
        <v>19</v>
      </c>
      <c r="AE20" s="2">
        <v>29</v>
      </c>
      <c r="AF20" s="2">
        <v>25</v>
      </c>
      <c r="AG20" s="40">
        <v>0</v>
      </c>
      <c r="AH20" s="41">
        <v>0</v>
      </c>
      <c r="AI20" s="41">
        <v>0</v>
      </c>
      <c r="AJ20" s="42">
        <v>0</v>
      </c>
      <c r="AK20" s="38">
        <f t="shared" si="5"/>
        <v>8</v>
      </c>
      <c r="AL20" s="53">
        <f>LARGE((X20,Y20,Z20,AA20,AB20,AC20,AD20,AE20,AF20,AG20,AH20,AI20,AJ20),1)</f>
        <v>29</v>
      </c>
      <c r="AM20" s="54">
        <f>LARGE((X20,Y20,Z20,AA20,AB20,AC20,AD20,AE20,AF20,AG20,AH20,AI20,AJ20),2)</f>
        <v>25</v>
      </c>
      <c r="AN20" s="54">
        <f>LARGE((X20,Y20,Z20,AA20,AB20,AC20,AD20,AE20,AF20,AG20,AH20,AI20,AJ20),3)</f>
        <v>19</v>
      </c>
      <c r="AO20" s="54">
        <f>LARGE((X20,Y20,Z20,AA20,AB20,AC20,AD20,AE20,AF20,AG20,AH20,AI20,AJ20),4)</f>
        <v>0</v>
      </c>
      <c r="AP20" s="54">
        <f>LARGE((X20,Y20,Z20,AA20,AB20,AC20,AD20,AE20,AF20,AG20,AH20,AI20,AJ20),5)</f>
        <v>0</v>
      </c>
      <c r="AQ20" s="54">
        <f>LARGE((X20,Y20,Z20,AA20,AB20,AC20,AD20,AE20,AF20,AG20,AH20,AI20,AJ20),6)</f>
        <v>0</v>
      </c>
      <c r="AR20" s="54">
        <f>LARGE((X20,Y20,Z20,AA20,AB20,AC20,AD20,AE20,AF20,AG20,AH20,AI20,AJ20),7)</f>
        <v>0</v>
      </c>
      <c r="AS20" s="54">
        <f>LARGE((X20,Y20,Z20,AA20,AB20,AC20,AD20,AE20,AF20,AG20,AH20,AI20,AJ20),8)</f>
        <v>0</v>
      </c>
      <c r="AT20" s="54">
        <f>LARGE((X20,Y20,Z20,AA20,AB20,AC20,AD20,AE20,AF20,AG20,AH20,AI20,AJ20),9)</f>
        <v>0</v>
      </c>
      <c r="AU20" s="54">
        <f>LARGE((X20,Y20,Z20,AA20,AB20,AC20,AD20,AE20,AF20,AG20,AH20,AI20,AJ20),10)</f>
        <v>0</v>
      </c>
      <c r="AV20" s="37">
        <f t="shared" si="6"/>
        <v>73</v>
      </c>
      <c r="AW20" s="39">
        <f t="shared" si="7"/>
        <v>112.83333333333333</v>
      </c>
    </row>
    <row r="21" spans="1:49" ht="15">
      <c r="A21" s="44">
        <v>18</v>
      </c>
      <c r="B21" s="34">
        <v>495</v>
      </c>
      <c r="C21" s="13" t="s">
        <v>117</v>
      </c>
      <c r="D21" s="24" t="s">
        <v>26</v>
      </c>
      <c r="E21" s="3">
        <v>0</v>
      </c>
      <c r="F21" s="2">
        <v>0</v>
      </c>
      <c r="G21" s="1">
        <f t="shared" si="0"/>
        <v>0</v>
      </c>
      <c r="H21" s="4">
        <v>0</v>
      </c>
      <c r="I21" s="4">
        <v>0</v>
      </c>
      <c r="J21" s="13">
        <f t="shared" si="1"/>
        <v>0</v>
      </c>
      <c r="K21" s="3">
        <v>0</v>
      </c>
      <c r="L21" s="2">
        <v>0</v>
      </c>
      <c r="M21" s="1">
        <f t="shared" si="2"/>
        <v>0</v>
      </c>
      <c r="N21" s="28">
        <v>0</v>
      </c>
      <c r="O21" s="27">
        <v>0</v>
      </c>
      <c r="P21" s="13">
        <f t="shared" si="3"/>
        <v>0</v>
      </c>
      <c r="Q21" s="53">
        <f>LARGE(($E21,$F21,$H21,$I21,$K21,$L21,$N21,$O21),1)</f>
        <v>0</v>
      </c>
      <c r="R21" s="54">
        <f>LARGE(($E21,$F21,$H21,$I21,$K21,$L21,$N21,$O21),2)</f>
        <v>0</v>
      </c>
      <c r="S21" s="54">
        <f>LARGE(($E21,$F21,$H21,$I21,$K21,$L21,$N21,$O21),3)</f>
        <v>0</v>
      </c>
      <c r="T21" s="54">
        <f>LARGE(($E21,$F21,$H21,$I21,$K21,$L21,$N21,$O21),4)</f>
        <v>0</v>
      </c>
      <c r="U21" s="54">
        <f>LARGE(($E21,$F21,$H21,$I21,$K21,$L21,$N21,$O21),5)</f>
        <v>0</v>
      </c>
      <c r="V21" s="54">
        <f>LARGE(($E21,$F21,$H21,$I21,$K21,$L21,$N21,$O21),6)</f>
        <v>0</v>
      </c>
      <c r="W21" s="32">
        <f t="shared" si="4"/>
        <v>0</v>
      </c>
      <c r="X21" s="3">
        <v>21</v>
      </c>
      <c r="Y21" s="2">
        <v>10</v>
      </c>
      <c r="Z21" s="59">
        <v>15</v>
      </c>
      <c r="AA21" s="4">
        <v>21</v>
      </c>
      <c r="AB21" s="4">
        <v>25</v>
      </c>
      <c r="AC21" s="4">
        <v>20</v>
      </c>
      <c r="AD21" s="3">
        <v>0</v>
      </c>
      <c r="AE21" s="2">
        <v>0</v>
      </c>
      <c r="AF21" s="2">
        <v>0</v>
      </c>
      <c r="AG21" s="40">
        <v>0</v>
      </c>
      <c r="AH21" s="41">
        <v>0</v>
      </c>
      <c r="AI21" s="41">
        <v>0</v>
      </c>
      <c r="AJ21" s="42">
        <v>0</v>
      </c>
      <c r="AK21" s="38">
        <f t="shared" si="5"/>
        <v>0</v>
      </c>
      <c r="AL21" s="53">
        <f>LARGE((X21,Y21,Z21,AA21,AB21,AC21,AD21,AE21,AF21,AG21,AH21,AI21,AJ21),1)</f>
        <v>25</v>
      </c>
      <c r="AM21" s="54">
        <f>LARGE((X21,Y21,Z21,AA21,AB21,AC21,AD21,AE21,AF21,AG21,AH21,AI21,AJ21),2)</f>
        <v>21</v>
      </c>
      <c r="AN21" s="54">
        <f>LARGE((X21,Y21,Z21,AA21,AB21,AC21,AD21,AE21,AF21,AG21,AH21,AI21,AJ21),3)</f>
        <v>21</v>
      </c>
      <c r="AO21" s="54">
        <f>LARGE((X21,Y21,Z21,AA21,AB21,AC21,AD21,AE21,AF21,AG21,AH21,AI21,AJ21),4)</f>
        <v>20</v>
      </c>
      <c r="AP21" s="54">
        <f>LARGE((X21,Y21,Z21,AA21,AB21,AC21,AD21,AE21,AF21,AG21,AH21,AI21,AJ21),5)</f>
        <v>15</v>
      </c>
      <c r="AQ21" s="54">
        <f>LARGE((X21,Y21,Z21,AA21,AB21,AC21,AD21,AE21,AF21,AG21,AH21,AI21,AJ21),6)</f>
        <v>10</v>
      </c>
      <c r="AR21" s="54">
        <f>LARGE((X21,Y21,Z21,AA21,AB21,AC21,AD21,AE21,AF21,AG21,AH21,AI21,AJ21),7)</f>
        <v>0</v>
      </c>
      <c r="AS21" s="54">
        <f>LARGE((X21,Y21,Z21,AA21,AB21,AC21,AD21,AE21,AF21,AG21,AH21,AI21,AJ21),8)</f>
        <v>0</v>
      </c>
      <c r="AT21" s="54">
        <f>LARGE((X21,Y21,Z21,AA21,AB21,AC21,AD21,AE21,AF21,AG21,AH21,AI21,AJ21),9)</f>
        <v>0</v>
      </c>
      <c r="AU21" s="54">
        <f>LARGE((X21,Y21,Z21,AA21,AB21,AC21,AD21,AE21,AF21,AG21,AH21,AI21,AJ21),10)</f>
        <v>0</v>
      </c>
      <c r="AV21" s="37">
        <f t="shared" si="6"/>
        <v>112</v>
      </c>
      <c r="AW21" s="39">
        <f t="shared" si="7"/>
        <v>112</v>
      </c>
    </row>
    <row r="22" spans="1:49" ht="15">
      <c r="A22" s="44">
        <v>19</v>
      </c>
      <c r="B22" s="34">
        <v>443</v>
      </c>
      <c r="C22" s="13" t="s">
        <v>166</v>
      </c>
      <c r="D22" s="24" t="s">
        <v>23</v>
      </c>
      <c r="E22" s="3">
        <v>26</v>
      </c>
      <c r="F22" s="2">
        <v>28</v>
      </c>
      <c r="G22" s="1">
        <f t="shared" si="0"/>
        <v>2</v>
      </c>
      <c r="H22" s="4">
        <v>29</v>
      </c>
      <c r="I22" s="4">
        <v>24</v>
      </c>
      <c r="J22" s="13">
        <f t="shared" si="1"/>
        <v>2</v>
      </c>
      <c r="K22" s="3">
        <v>24</v>
      </c>
      <c r="L22" s="2">
        <v>26</v>
      </c>
      <c r="M22" s="1">
        <f t="shared" si="2"/>
        <v>2</v>
      </c>
      <c r="N22" s="28">
        <v>27</v>
      </c>
      <c r="O22" s="27">
        <v>28</v>
      </c>
      <c r="P22" s="13">
        <f t="shared" si="3"/>
        <v>2</v>
      </c>
      <c r="Q22" s="53">
        <f>LARGE(($E22,$F22,$H22,$I22,$K22,$L22,$N22,$O22),1)</f>
        <v>29</v>
      </c>
      <c r="R22" s="54">
        <f>LARGE(($E22,$F22,$H22,$I22,$K22,$L22,$N22,$O22),2)</f>
        <v>28</v>
      </c>
      <c r="S22" s="54">
        <f>LARGE(($E22,$F22,$H22,$I22,$K22,$L22,$N22,$O22),3)</f>
        <v>28</v>
      </c>
      <c r="T22" s="54">
        <f>LARGE(($E22,$F22,$H22,$I22,$K22,$L22,$N22,$O22),4)</f>
        <v>27</v>
      </c>
      <c r="U22" s="54">
        <f>LARGE(($E22,$F22,$H22,$I22,$K22,$L22,$N22,$O22),5)</f>
        <v>26</v>
      </c>
      <c r="V22" s="54">
        <f>LARGE(($E22,$F22,$H22,$I22,$K22,$L22,$N22,$O22),6)</f>
        <v>26</v>
      </c>
      <c r="W22" s="32">
        <f t="shared" si="4"/>
        <v>27.333333333333332</v>
      </c>
      <c r="X22" s="3">
        <v>0</v>
      </c>
      <c r="Y22" s="2">
        <v>0</v>
      </c>
      <c r="Z22" s="59">
        <v>0</v>
      </c>
      <c r="AA22" s="4">
        <v>0</v>
      </c>
      <c r="AB22" s="4">
        <v>0</v>
      </c>
      <c r="AC22" s="4">
        <v>0</v>
      </c>
      <c r="AD22" s="3">
        <v>18</v>
      </c>
      <c r="AE22" s="2">
        <v>25</v>
      </c>
      <c r="AF22" s="2">
        <v>21</v>
      </c>
      <c r="AG22" s="40">
        <v>0</v>
      </c>
      <c r="AH22" s="41">
        <v>0</v>
      </c>
      <c r="AI22" s="41">
        <v>0</v>
      </c>
      <c r="AJ22" s="42">
        <v>0</v>
      </c>
      <c r="AK22" s="38">
        <f t="shared" si="5"/>
        <v>8</v>
      </c>
      <c r="AL22" s="53">
        <f>LARGE((X22,Y22,Z22,AA22,AB22,AC22,AD22,AE22,AF22,AG22,AH22,AI22,AJ22),1)</f>
        <v>25</v>
      </c>
      <c r="AM22" s="54">
        <f>LARGE((X22,Y22,Z22,AA22,AB22,AC22,AD22,AE22,AF22,AG22,AH22,AI22,AJ22),2)</f>
        <v>21</v>
      </c>
      <c r="AN22" s="54">
        <f>LARGE((X22,Y22,Z22,AA22,AB22,AC22,AD22,AE22,AF22,AG22,AH22,AI22,AJ22),3)</f>
        <v>18</v>
      </c>
      <c r="AO22" s="54">
        <f>LARGE((X22,Y22,Z22,AA22,AB22,AC22,AD22,AE22,AF22,AG22,AH22,AI22,AJ22),4)</f>
        <v>0</v>
      </c>
      <c r="AP22" s="54">
        <f>LARGE((X22,Y22,Z22,AA22,AB22,AC22,AD22,AE22,AF22,AG22,AH22,AI22,AJ22),5)</f>
        <v>0</v>
      </c>
      <c r="AQ22" s="54">
        <f>LARGE((X22,Y22,Z22,AA22,AB22,AC22,AD22,AE22,AF22,AG22,AH22,AI22,AJ22),6)</f>
        <v>0</v>
      </c>
      <c r="AR22" s="54">
        <f>LARGE((X22,Y22,Z22,AA22,AB22,AC22,AD22,AE22,AF22,AG22,AH22,AI22,AJ22),7)</f>
        <v>0</v>
      </c>
      <c r="AS22" s="54">
        <f>LARGE((X22,Y22,Z22,AA22,AB22,AC22,AD22,AE22,AF22,AG22,AH22,AI22,AJ22),8)</f>
        <v>0</v>
      </c>
      <c r="AT22" s="54">
        <f>LARGE((X22,Y22,Z22,AA22,AB22,AC22,AD22,AE22,AF22,AG22,AH22,AI22,AJ22),9)</f>
        <v>0</v>
      </c>
      <c r="AU22" s="54">
        <f>LARGE((X22,Y22,Z22,AA22,AB22,AC22,AD22,AE22,AF22,AG22,AH22,AI22,AJ22),10)</f>
        <v>0</v>
      </c>
      <c r="AV22" s="37">
        <f t="shared" si="6"/>
        <v>64</v>
      </c>
      <c r="AW22" s="39">
        <f t="shared" si="7"/>
        <v>99.33333333333333</v>
      </c>
    </row>
    <row r="23" spans="1:49" ht="15">
      <c r="A23" s="44">
        <v>20</v>
      </c>
      <c r="B23" s="34">
        <v>433</v>
      </c>
      <c r="C23" s="13" t="s">
        <v>115</v>
      </c>
      <c r="D23" s="6" t="s">
        <v>29</v>
      </c>
      <c r="E23" s="3">
        <v>25</v>
      </c>
      <c r="F23" s="2">
        <v>26</v>
      </c>
      <c r="G23" s="1">
        <f t="shared" si="0"/>
        <v>2</v>
      </c>
      <c r="H23" s="4">
        <v>23</v>
      </c>
      <c r="I23" s="4">
        <v>19</v>
      </c>
      <c r="J23" s="13">
        <f t="shared" si="1"/>
        <v>2</v>
      </c>
      <c r="K23" s="3">
        <v>11</v>
      </c>
      <c r="L23" s="2">
        <v>18</v>
      </c>
      <c r="M23" s="1">
        <f t="shared" si="2"/>
        <v>2</v>
      </c>
      <c r="N23" s="28">
        <v>0</v>
      </c>
      <c r="O23" s="27">
        <v>0</v>
      </c>
      <c r="P23" s="13">
        <f t="shared" si="3"/>
        <v>0</v>
      </c>
      <c r="Q23" s="53">
        <f>LARGE(($E23,$F23,$H23,$I23,$K23,$L23,$N23,$O23),1)</f>
        <v>26</v>
      </c>
      <c r="R23" s="54">
        <f>LARGE(($E23,$F23,$H23,$I23,$K23,$L23,$N23,$O23),2)</f>
        <v>25</v>
      </c>
      <c r="S23" s="54">
        <f>LARGE(($E23,$F23,$H23,$I23,$K23,$L23,$N23,$O23),3)</f>
        <v>23</v>
      </c>
      <c r="T23" s="54">
        <f>LARGE(($E23,$F23,$H23,$I23,$K23,$L23,$N23,$O23),4)</f>
        <v>19</v>
      </c>
      <c r="U23" s="54">
        <f>LARGE(($E23,$F23,$H23,$I23,$K23,$L23,$N23,$O23),5)</f>
        <v>18</v>
      </c>
      <c r="V23" s="54">
        <f>LARGE(($E23,$F23,$H23,$I23,$K23,$L23,$N23,$O23),6)</f>
        <v>11</v>
      </c>
      <c r="W23" s="32">
        <f t="shared" si="4"/>
        <v>20.333333333333332</v>
      </c>
      <c r="X23" s="3">
        <v>26</v>
      </c>
      <c r="Y23" s="2">
        <v>22</v>
      </c>
      <c r="Z23" s="59">
        <v>18</v>
      </c>
      <c r="AA23" s="4">
        <v>0</v>
      </c>
      <c r="AB23" s="4">
        <v>0</v>
      </c>
      <c r="AC23" s="4">
        <v>0</v>
      </c>
      <c r="AD23" s="3">
        <v>0</v>
      </c>
      <c r="AE23" s="2">
        <v>0</v>
      </c>
      <c r="AF23" s="2">
        <v>0</v>
      </c>
      <c r="AG23" s="40">
        <v>0</v>
      </c>
      <c r="AH23" s="41">
        <v>0</v>
      </c>
      <c r="AI23" s="41">
        <v>0</v>
      </c>
      <c r="AJ23" s="42">
        <v>0</v>
      </c>
      <c r="AK23" s="38">
        <f t="shared" si="5"/>
        <v>6</v>
      </c>
      <c r="AL23" s="53">
        <f>LARGE((X23,Y23,Z23,AA23,AB23,AC23,AD23,AE23,AF23,AG23,AH23,AI23,AJ23),1)</f>
        <v>26</v>
      </c>
      <c r="AM23" s="54">
        <f>LARGE((X23,Y23,Z23,AA23,AB23,AC23,AD23,AE23,AF23,AG23,AH23,AI23,AJ23),2)</f>
        <v>22</v>
      </c>
      <c r="AN23" s="54">
        <f>LARGE((X23,Y23,Z23,AA23,AB23,AC23,AD23,AE23,AF23,AG23,AH23,AI23,AJ23),3)</f>
        <v>18</v>
      </c>
      <c r="AO23" s="54">
        <f>LARGE((X23,Y23,Z23,AA23,AB23,AC23,AD23,AE23,AF23,AG23,AH23,AI23,AJ23),4)</f>
        <v>0</v>
      </c>
      <c r="AP23" s="54">
        <f>LARGE((X23,Y23,Z23,AA23,AB23,AC23,AD23,AE23,AF23,AG23,AH23,AI23,AJ23),5)</f>
        <v>0</v>
      </c>
      <c r="AQ23" s="54">
        <f>LARGE((X23,Y23,Z23,AA23,AB23,AC23,AD23,AE23,AF23,AG23,AH23,AI23,AJ23),6)</f>
        <v>0</v>
      </c>
      <c r="AR23" s="54">
        <f>LARGE((X23,Y23,Z23,AA23,AB23,AC23,AD23,AE23,AF23,AG23,AH23,AI23,AJ23),7)</f>
        <v>0</v>
      </c>
      <c r="AS23" s="54">
        <f>LARGE((X23,Y23,Z23,AA23,AB23,AC23,AD23,AE23,AF23,AG23,AH23,AI23,AJ23),8)</f>
        <v>0</v>
      </c>
      <c r="AT23" s="54">
        <f>LARGE((X23,Y23,Z23,AA23,AB23,AC23,AD23,AE23,AF23,AG23,AH23,AI23,AJ23),9)</f>
        <v>0</v>
      </c>
      <c r="AU23" s="54">
        <f>LARGE((X23,Y23,Z23,AA23,AB23,AC23,AD23,AE23,AF23,AG23,AH23,AI23,AJ23),10)</f>
        <v>0</v>
      </c>
      <c r="AV23" s="37">
        <f t="shared" si="6"/>
        <v>66</v>
      </c>
      <c r="AW23" s="39">
        <f t="shared" si="7"/>
        <v>92.33333333333333</v>
      </c>
    </row>
    <row r="24" spans="1:49" ht="15">
      <c r="A24" s="44">
        <v>21</v>
      </c>
      <c r="B24" s="34">
        <v>482</v>
      </c>
      <c r="C24" s="13" t="s">
        <v>235</v>
      </c>
      <c r="D24" s="6" t="s">
        <v>29</v>
      </c>
      <c r="E24" s="3">
        <v>0</v>
      </c>
      <c r="F24" s="2">
        <v>0</v>
      </c>
      <c r="G24" s="1">
        <f t="shared" si="0"/>
        <v>0</v>
      </c>
      <c r="H24" s="4">
        <v>0</v>
      </c>
      <c r="I24" s="4">
        <v>0</v>
      </c>
      <c r="J24" s="13">
        <f t="shared" si="1"/>
        <v>0</v>
      </c>
      <c r="K24" s="3">
        <v>0</v>
      </c>
      <c r="L24" s="2">
        <v>0</v>
      </c>
      <c r="M24" s="1">
        <f t="shared" si="2"/>
        <v>0</v>
      </c>
      <c r="N24" s="28">
        <v>22</v>
      </c>
      <c r="O24" s="27">
        <v>24</v>
      </c>
      <c r="P24" s="13">
        <f t="shared" si="3"/>
        <v>2</v>
      </c>
      <c r="Q24" s="53">
        <f>LARGE(($E24,$F24,$H24,$I24,$K24,$L24,$N24,$O24),1)</f>
        <v>24</v>
      </c>
      <c r="R24" s="54">
        <f>LARGE(($E24,$F24,$H24,$I24,$K24,$L24,$N24,$O24),2)</f>
        <v>22</v>
      </c>
      <c r="S24" s="54">
        <f>LARGE(($E24,$F24,$H24,$I24,$K24,$L24,$N24,$O24),3)</f>
        <v>0</v>
      </c>
      <c r="T24" s="54">
        <f>LARGE(($E24,$F24,$H24,$I24,$K24,$L24,$N24,$O24),4)</f>
        <v>0</v>
      </c>
      <c r="U24" s="54">
        <f>LARGE(($E24,$F24,$H24,$I24,$K24,$L24,$N24,$O24),5)</f>
        <v>0</v>
      </c>
      <c r="V24" s="54">
        <f>LARGE(($E24,$F24,$H24,$I24,$K24,$L24,$N24,$O24),6)</f>
        <v>0</v>
      </c>
      <c r="W24" s="32">
        <f t="shared" si="4"/>
        <v>7.666666666666667</v>
      </c>
      <c r="X24" s="3">
        <v>0</v>
      </c>
      <c r="Y24" s="2">
        <v>0</v>
      </c>
      <c r="Z24" s="59">
        <v>0</v>
      </c>
      <c r="AA24" s="4">
        <v>0</v>
      </c>
      <c r="AB24" s="4">
        <v>0</v>
      </c>
      <c r="AC24" s="4">
        <v>0</v>
      </c>
      <c r="AD24" s="3">
        <v>0</v>
      </c>
      <c r="AE24" s="2">
        <v>0</v>
      </c>
      <c r="AF24" s="2">
        <v>0</v>
      </c>
      <c r="AG24" s="40">
        <v>18</v>
      </c>
      <c r="AH24" s="41">
        <v>20</v>
      </c>
      <c r="AI24" s="41">
        <v>21</v>
      </c>
      <c r="AJ24" s="42">
        <v>19</v>
      </c>
      <c r="AK24" s="38">
        <f t="shared" si="5"/>
        <v>2</v>
      </c>
      <c r="AL24" s="53">
        <f>LARGE((X24,Y24,Z24,AA24,AB24,AC24,AD24,AE24,AF24,AG24,AH24,AI24,AJ24),1)</f>
        <v>21</v>
      </c>
      <c r="AM24" s="54">
        <f>LARGE((X24,Y24,Z24,AA24,AB24,AC24,AD24,AE24,AF24,AG24,AH24,AI24,AJ24),2)</f>
        <v>20</v>
      </c>
      <c r="AN24" s="54">
        <f>LARGE((X24,Y24,Z24,AA24,AB24,AC24,AD24,AE24,AF24,AG24,AH24,AI24,AJ24),3)</f>
        <v>19</v>
      </c>
      <c r="AO24" s="54">
        <f>LARGE((X24,Y24,Z24,AA24,AB24,AC24,AD24,AE24,AF24,AG24,AH24,AI24,AJ24),4)</f>
        <v>18</v>
      </c>
      <c r="AP24" s="54">
        <f>LARGE((X24,Y24,Z24,AA24,AB24,AC24,AD24,AE24,AF24,AG24,AH24,AI24,AJ24),5)</f>
        <v>0</v>
      </c>
      <c r="AQ24" s="54">
        <f>LARGE((X24,Y24,Z24,AA24,AB24,AC24,AD24,AE24,AF24,AG24,AH24,AI24,AJ24),6)</f>
        <v>0</v>
      </c>
      <c r="AR24" s="54">
        <f>LARGE((X24,Y24,Z24,AA24,AB24,AC24,AD24,AE24,AF24,AG24,AH24,AI24,AJ24),7)</f>
        <v>0</v>
      </c>
      <c r="AS24" s="54">
        <f>LARGE((X24,Y24,Z24,AA24,AB24,AC24,AD24,AE24,AF24,AG24,AH24,AI24,AJ24),8)</f>
        <v>0</v>
      </c>
      <c r="AT24" s="54">
        <f>LARGE((X24,Y24,Z24,AA24,AB24,AC24,AD24,AE24,AF24,AG24,AH24,AI24,AJ24),9)</f>
        <v>0</v>
      </c>
      <c r="AU24" s="54">
        <f>LARGE((X24,Y24,Z24,AA24,AB24,AC24,AD24,AE24,AF24,AG24,AH24,AI24,AJ24),10)</f>
        <v>0</v>
      </c>
      <c r="AV24" s="37">
        <f t="shared" si="6"/>
        <v>78</v>
      </c>
      <c r="AW24" s="39">
        <f t="shared" si="7"/>
        <v>87.66666666666667</v>
      </c>
    </row>
    <row r="25" spans="1:49" ht="15">
      <c r="A25" s="44">
        <v>22</v>
      </c>
      <c r="B25" s="35">
        <v>427</v>
      </c>
      <c r="C25" s="25" t="s">
        <v>168</v>
      </c>
      <c r="D25" s="6" t="s">
        <v>23</v>
      </c>
      <c r="E25" s="3">
        <v>25</v>
      </c>
      <c r="F25" s="2">
        <v>16</v>
      </c>
      <c r="G25" s="1">
        <f t="shared" si="0"/>
        <v>2</v>
      </c>
      <c r="H25" s="4">
        <v>24</v>
      </c>
      <c r="I25" s="4">
        <v>19</v>
      </c>
      <c r="J25" s="13">
        <f t="shared" si="1"/>
        <v>2</v>
      </c>
      <c r="K25" s="3">
        <v>0</v>
      </c>
      <c r="L25" s="2">
        <v>0</v>
      </c>
      <c r="M25" s="1">
        <f t="shared" si="2"/>
        <v>0</v>
      </c>
      <c r="N25" s="28">
        <v>0</v>
      </c>
      <c r="O25" s="27">
        <v>0</v>
      </c>
      <c r="P25" s="13">
        <f t="shared" si="3"/>
        <v>0</v>
      </c>
      <c r="Q25" s="53">
        <f>LARGE(($E25,$F25,$H25,$I25,$K25,$L25,$N25,$O25),1)</f>
        <v>25</v>
      </c>
      <c r="R25" s="54">
        <f>LARGE(($E25,$F25,$H25,$I25,$K25,$L25,$N25,$O25),2)</f>
        <v>24</v>
      </c>
      <c r="S25" s="54">
        <f>LARGE(($E25,$F25,$H25,$I25,$K25,$L25,$N25,$O25),3)</f>
        <v>19</v>
      </c>
      <c r="T25" s="54">
        <f>LARGE(($E25,$F25,$H25,$I25,$K25,$L25,$N25,$O25),4)</f>
        <v>16</v>
      </c>
      <c r="U25" s="54">
        <f>LARGE(($E25,$F25,$H25,$I25,$K25,$L25,$N25,$O25),5)</f>
        <v>0</v>
      </c>
      <c r="V25" s="54">
        <f>LARGE(($E25,$F25,$H25,$I25,$K25,$L25,$N25,$O25),6)</f>
        <v>0</v>
      </c>
      <c r="W25" s="32">
        <f t="shared" si="4"/>
        <v>14</v>
      </c>
      <c r="X25" s="3">
        <v>0</v>
      </c>
      <c r="Y25" s="2">
        <v>0</v>
      </c>
      <c r="Z25" s="59">
        <v>0</v>
      </c>
      <c r="AA25" s="4">
        <v>0</v>
      </c>
      <c r="AB25" s="4">
        <v>0</v>
      </c>
      <c r="AC25" s="4">
        <v>0</v>
      </c>
      <c r="AD25" s="3">
        <v>16</v>
      </c>
      <c r="AE25" s="2">
        <v>19</v>
      </c>
      <c r="AF25" s="2">
        <v>22</v>
      </c>
      <c r="AG25" s="40">
        <v>0</v>
      </c>
      <c r="AH25" s="41">
        <v>0</v>
      </c>
      <c r="AI25" s="41">
        <v>0</v>
      </c>
      <c r="AJ25" s="42">
        <v>0</v>
      </c>
      <c r="AK25" s="38">
        <f t="shared" si="5"/>
        <v>4</v>
      </c>
      <c r="AL25" s="53">
        <f>LARGE((X25,Y25,Z25,AA25,AB25,AC25,AD25,AE25,AF25,AG25,AH25,AI25,AJ25),1)</f>
        <v>22</v>
      </c>
      <c r="AM25" s="54">
        <f>LARGE((X25,Y25,Z25,AA25,AB25,AC25,AD25,AE25,AF25,AG25,AH25,AI25,AJ25),2)</f>
        <v>19</v>
      </c>
      <c r="AN25" s="54">
        <f>LARGE((X25,Y25,Z25,AA25,AB25,AC25,AD25,AE25,AF25,AG25,AH25,AI25,AJ25),3)</f>
        <v>16</v>
      </c>
      <c r="AO25" s="54">
        <f>LARGE((X25,Y25,Z25,AA25,AB25,AC25,AD25,AE25,AF25,AG25,AH25,AI25,AJ25),4)</f>
        <v>0</v>
      </c>
      <c r="AP25" s="54">
        <f>LARGE((X25,Y25,Z25,AA25,AB25,AC25,AD25,AE25,AF25,AG25,AH25,AI25,AJ25),5)</f>
        <v>0</v>
      </c>
      <c r="AQ25" s="54">
        <f>LARGE((X25,Y25,Z25,AA25,AB25,AC25,AD25,AE25,AF25,AG25,AH25,AI25,AJ25),6)</f>
        <v>0</v>
      </c>
      <c r="AR25" s="54">
        <f>LARGE((X25,Y25,Z25,AA25,AB25,AC25,AD25,AE25,AF25,AG25,AH25,AI25,AJ25),7)</f>
        <v>0</v>
      </c>
      <c r="AS25" s="54">
        <f>LARGE((X25,Y25,Z25,AA25,AB25,AC25,AD25,AE25,AF25,AG25,AH25,AI25,AJ25),8)</f>
        <v>0</v>
      </c>
      <c r="AT25" s="54">
        <f>LARGE((X25,Y25,Z25,AA25,AB25,AC25,AD25,AE25,AF25,AG25,AH25,AI25,AJ25),9)</f>
        <v>0</v>
      </c>
      <c r="AU25" s="54">
        <f>LARGE((X25,Y25,Z25,AA25,AB25,AC25,AD25,AE25,AF25,AG25,AH25,AI25,AJ25),10)</f>
        <v>0</v>
      </c>
      <c r="AV25" s="37">
        <f t="shared" si="6"/>
        <v>57</v>
      </c>
      <c r="AW25" s="39">
        <f t="shared" si="7"/>
        <v>75</v>
      </c>
    </row>
    <row r="26" spans="1:49" ht="15">
      <c r="A26" s="44">
        <v>23</v>
      </c>
      <c r="B26" s="34">
        <v>412</v>
      </c>
      <c r="C26" s="13" t="s">
        <v>113</v>
      </c>
      <c r="D26" s="6" t="s">
        <v>29</v>
      </c>
      <c r="E26" s="3">
        <v>0</v>
      </c>
      <c r="F26" s="2">
        <v>0</v>
      </c>
      <c r="G26" s="1">
        <f t="shared" si="0"/>
        <v>0</v>
      </c>
      <c r="H26" s="4">
        <v>0</v>
      </c>
      <c r="I26" s="4">
        <v>0</v>
      </c>
      <c r="J26" s="13">
        <f t="shared" si="1"/>
        <v>0</v>
      </c>
      <c r="K26" s="3">
        <v>0</v>
      </c>
      <c r="L26" s="2">
        <v>0</v>
      </c>
      <c r="M26" s="1">
        <f t="shared" si="2"/>
        <v>0</v>
      </c>
      <c r="N26" s="28">
        <v>0</v>
      </c>
      <c r="O26" s="27">
        <v>0</v>
      </c>
      <c r="P26" s="13">
        <f t="shared" si="3"/>
        <v>0</v>
      </c>
      <c r="Q26" s="53">
        <f>LARGE(($E26,$F26,$H26,$I26,$K26,$L26,$N26,$O26),1)</f>
        <v>0</v>
      </c>
      <c r="R26" s="54">
        <f>LARGE(($E26,$F26,$H26,$I26,$K26,$L26,$N26,$O26),2)</f>
        <v>0</v>
      </c>
      <c r="S26" s="54">
        <f>LARGE(($E26,$F26,$H26,$I26,$K26,$L26,$N26,$O26),3)</f>
        <v>0</v>
      </c>
      <c r="T26" s="54">
        <f>LARGE(($E26,$F26,$H26,$I26,$K26,$L26,$N26,$O26),4)</f>
        <v>0</v>
      </c>
      <c r="U26" s="54">
        <f>LARGE(($E26,$F26,$H26,$I26,$K26,$L26,$N26,$O26),5)</f>
        <v>0</v>
      </c>
      <c r="V26" s="54">
        <f>LARGE(($E26,$F26,$H26,$I26,$K26,$L26,$N26,$O26),6)</f>
        <v>0</v>
      </c>
      <c r="W26" s="32">
        <f t="shared" si="4"/>
        <v>0</v>
      </c>
      <c r="X26" s="3">
        <v>19</v>
      </c>
      <c r="Y26" s="2">
        <v>26</v>
      </c>
      <c r="Z26" s="59">
        <v>23</v>
      </c>
      <c r="AA26" s="4">
        <v>0</v>
      </c>
      <c r="AB26" s="4">
        <v>0</v>
      </c>
      <c r="AC26" s="4">
        <v>0</v>
      </c>
      <c r="AD26" s="3">
        <v>0</v>
      </c>
      <c r="AE26" s="2">
        <v>0</v>
      </c>
      <c r="AF26" s="2">
        <v>0</v>
      </c>
      <c r="AG26" s="40">
        <v>0</v>
      </c>
      <c r="AH26" s="41">
        <v>0</v>
      </c>
      <c r="AI26" s="41">
        <v>0</v>
      </c>
      <c r="AJ26" s="42">
        <v>0</v>
      </c>
      <c r="AK26" s="38">
        <f t="shared" si="5"/>
        <v>0</v>
      </c>
      <c r="AL26" s="53">
        <f>LARGE((X26,Y26,Z26,AA26,AB26,AC26,AD26,AE26,AF26,AG26,AH26,AI26,AJ26),1)</f>
        <v>26</v>
      </c>
      <c r="AM26" s="54">
        <f>LARGE((X26,Y26,Z26,AA26,AB26,AC26,AD26,AE26,AF26,AG26,AH26,AI26,AJ26),2)</f>
        <v>23</v>
      </c>
      <c r="AN26" s="54">
        <f>LARGE((X26,Y26,Z26,AA26,AB26,AC26,AD26,AE26,AF26,AG26,AH26,AI26,AJ26),3)</f>
        <v>19</v>
      </c>
      <c r="AO26" s="54">
        <f>LARGE((X26,Y26,Z26,AA26,AB26,AC26,AD26,AE26,AF26,AG26,AH26,AI26,AJ26),4)</f>
        <v>0</v>
      </c>
      <c r="AP26" s="54">
        <f>LARGE((X26,Y26,Z26,AA26,AB26,AC26,AD26,AE26,AF26,AG26,AH26,AI26,AJ26),5)</f>
        <v>0</v>
      </c>
      <c r="AQ26" s="54">
        <f>LARGE((X26,Y26,Z26,AA26,AB26,AC26,AD26,AE26,AF26,AG26,AH26,AI26,AJ26),6)</f>
        <v>0</v>
      </c>
      <c r="AR26" s="54">
        <f>LARGE((X26,Y26,Z26,AA26,AB26,AC26,AD26,AE26,AF26,AG26,AH26,AI26,AJ26),7)</f>
        <v>0</v>
      </c>
      <c r="AS26" s="54">
        <f>LARGE((X26,Y26,Z26,AA26,AB26,AC26,AD26,AE26,AF26,AG26,AH26,AI26,AJ26),8)</f>
        <v>0</v>
      </c>
      <c r="AT26" s="54">
        <f>LARGE((X26,Y26,Z26,AA26,AB26,AC26,AD26,AE26,AF26,AG26,AH26,AI26,AJ26),9)</f>
        <v>0</v>
      </c>
      <c r="AU26" s="54">
        <f>LARGE((X26,Y26,Z26,AA26,AB26,AC26,AD26,AE26,AF26,AG26,AH26,AI26,AJ26),10)</f>
        <v>0</v>
      </c>
      <c r="AV26" s="37">
        <f t="shared" si="6"/>
        <v>68</v>
      </c>
      <c r="AW26" s="39">
        <f t="shared" si="7"/>
        <v>68</v>
      </c>
    </row>
    <row r="27" spans="1:49" ht="15">
      <c r="A27" s="44">
        <v>24</v>
      </c>
      <c r="B27" s="34">
        <v>435</v>
      </c>
      <c r="C27" s="13" t="s">
        <v>91</v>
      </c>
      <c r="D27" s="6" t="s">
        <v>29</v>
      </c>
      <c r="E27" s="3">
        <v>0</v>
      </c>
      <c r="F27" s="2">
        <v>0</v>
      </c>
      <c r="G27" s="1">
        <f t="shared" si="0"/>
        <v>0</v>
      </c>
      <c r="H27" s="4">
        <v>0</v>
      </c>
      <c r="I27" s="4">
        <v>0</v>
      </c>
      <c r="J27" s="13">
        <f t="shared" si="1"/>
        <v>0</v>
      </c>
      <c r="K27" s="3">
        <v>0</v>
      </c>
      <c r="L27" s="2">
        <v>0</v>
      </c>
      <c r="M27" s="1">
        <f t="shared" si="2"/>
        <v>0</v>
      </c>
      <c r="N27" s="28">
        <v>0</v>
      </c>
      <c r="O27" s="27">
        <v>0</v>
      </c>
      <c r="P27" s="13">
        <f t="shared" si="3"/>
        <v>0</v>
      </c>
      <c r="Q27" s="53">
        <f>LARGE(($E27,$F27,$H27,$I27,$K27,$L27,$N27,$O27),1)</f>
        <v>0</v>
      </c>
      <c r="R27" s="54">
        <f>LARGE(($E27,$F27,$H27,$I27,$K27,$L27,$N27,$O27),2)</f>
        <v>0</v>
      </c>
      <c r="S27" s="54">
        <f>LARGE(($E27,$F27,$H27,$I27,$K27,$L27,$N27,$O27),3)</f>
        <v>0</v>
      </c>
      <c r="T27" s="54">
        <f>LARGE(($E27,$F27,$H27,$I27,$K27,$L27,$N27,$O27),4)</f>
        <v>0</v>
      </c>
      <c r="U27" s="54">
        <f>LARGE(($E27,$F27,$H27,$I27,$K27,$L27,$N27,$O27),5)</f>
        <v>0</v>
      </c>
      <c r="V27" s="54">
        <f>LARGE(($E27,$F27,$H27,$I27,$K27,$L27,$N27,$O27),6)</f>
        <v>0</v>
      </c>
      <c r="W27" s="32">
        <f t="shared" si="4"/>
        <v>0</v>
      </c>
      <c r="X27" s="3">
        <v>16</v>
      </c>
      <c r="Y27" s="2">
        <v>20</v>
      </c>
      <c r="Z27" s="59">
        <v>20</v>
      </c>
      <c r="AA27" s="4">
        <v>0</v>
      </c>
      <c r="AB27" s="4">
        <v>0</v>
      </c>
      <c r="AC27" s="4">
        <v>0</v>
      </c>
      <c r="AD27" s="3">
        <v>0</v>
      </c>
      <c r="AE27" s="2">
        <v>0</v>
      </c>
      <c r="AF27" s="2">
        <v>0</v>
      </c>
      <c r="AG27" s="40">
        <v>0</v>
      </c>
      <c r="AH27" s="41">
        <v>0</v>
      </c>
      <c r="AI27" s="41">
        <v>0</v>
      </c>
      <c r="AJ27" s="42">
        <v>0</v>
      </c>
      <c r="AK27" s="38">
        <f t="shared" si="5"/>
        <v>0</v>
      </c>
      <c r="AL27" s="53">
        <f>LARGE((X27,Y27,Z27,AA27,AB27,AC27,AD27,AE27,AF27,AG27,AH27,AI27,AJ27),1)</f>
        <v>20</v>
      </c>
      <c r="AM27" s="54">
        <f>LARGE((X27,Y27,Z27,AA27,AB27,AC27,AD27,AE27,AF27,AG27,AH27,AI27,AJ27),2)</f>
        <v>20</v>
      </c>
      <c r="AN27" s="54">
        <f>LARGE((X27,Y27,Z27,AA27,AB27,AC27,AD27,AE27,AF27,AG27,AH27,AI27,AJ27),3)</f>
        <v>16</v>
      </c>
      <c r="AO27" s="54">
        <f>LARGE((X27,Y27,Z27,AA27,AB27,AC27,AD27,AE27,AF27,AG27,AH27,AI27,AJ27),4)</f>
        <v>0</v>
      </c>
      <c r="AP27" s="54">
        <f>LARGE((X27,Y27,Z27,AA27,AB27,AC27,AD27,AE27,AF27,AG27,AH27,AI27,AJ27),5)</f>
        <v>0</v>
      </c>
      <c r="AQ27" s="54">
        <f>LARGE((X27,Y27,Z27,AA27,AB27,AC27,AD27,AE27,AF27,AG27,AH27,AI27,AJ27),6)</f>
        <v>0</v>
      </c>
      <c r="AR27" s="54">
        <f>LARGE((X27,Y27,Z27,AA27,AB27,AC27,AD27,AE27,AF27,AG27,AH27,AI27,AJ27),7)</f>
        <v>0</v>
      </c>
      <c r="AS27" s="54">
        <f>LARGE((X27,Y27,Z27,AA27,AB27,AC27,AD27,AE27,AF27,AG27,AH27,AI27,AJ27),8)</f>
        <v>0</v>
      </c>
      <c r="AT27" s="54">
        <f>LARGE((X27,Y27,Z27,AA27,AB27,AC27,AD27,AE27,AF27,AG27,AH27,AI27,AJ27),9)</f>
        <v>0</v>
      </c>
      <c r="AU27" s="54">
        <f>LARGE((X27,Y27,Z27,AA27,AB27,AC27,AD27,AE27,AF27,AG27,AH27,AI27,AJ27),10)</f>
        <v>0</v>
      </c>
      <c r="AV27" s="37">
        <f t="shared" si="6"/>
        <v>56</v>
      </c>
      <c r="AW27" s="39">
        <f t="shared" si="7"/>
        <v>56</v>
      </c>
    </row>
    <row r="28" spans="1:49" ht="15">
      <c r="A28" s="44">
        <v>25</v>
      </c>
      <c r="B28" s="34">
        <v>432</v>
      </c>
      <c r="C28" s="13" t="s">
        <v>165</v>
      </c>
      <c r="D28" s="6" t="s">
        <v>23</v>
      </c>
      <c r="E28" s="3">
        <v>29</v>
      </c>
      <c r="F28" s="2">
        <v>29</v>
      </c>
      <c r="G28" s="1">
        <f t="shared" si="0"/>
        <v>2</v>
      </c>
      <c r="H28" s="4">
        <v>32</v>
      </c>
      <c r="I28" s="4">
        <v>29</v>
      </c>
      <c r="J28" s="13">
        <f t="shared" si="1"/>
        <v>2</v>
      </c>
      <c r="K28" s="3">
        <v>26</v>
      </c>
      <c r="L28" s="2">
        <v>27</v>
      </c>
      <c r="M28" s="1">
        <f t="shared" si="2"/>
        <v>2</v>
      </c>
      <c r="N28" s="28">
        <v>29</v>
      </c>
      <c r="O28" s="27">
        <v>30</v>
      </c>
      <c r="P28" s="13">
        <f t="shared" si="3"/>
        <v>2</v>
      </c>
      <c r="Q28" s="53">
        <f>LARGE(($E28,$F28,$H28,$I28,$K28,$L28,$N28,$O28),1)</f>
        <v>32</v>
      </c>
      <c r="R28" s="54">
        <f>LARGE(($E28,$F28,$H28,$I28,$K28,$L28,$N28,$O28),2)</f>
        <v>30</v>
      </c>
      <c r="S28" s="54">
        <f>LARGE(($E28,$F28,$H28,$I28,$K28,$L28,$N28,$O28),3)</f>
        <v>29</v>
      </c>
      <c r="T28" s="54">
        <f>LARGE(($E28,$F28,$H28,$I28,$K28,$L28,$N28,$O28),4)</f>
        <v>29</v>
      </c>
      <c r="U28" s="54">
        <f>LARGE(($E28,$F28,$H28,$I28,$K28,$L28,$N28,$O28),5)</f>
        <v>29</v>
      </c>
      <c r="V28" s="54">
        <f>LARGE(($E28,$F28,$H28,$I28,$K28,$L28,$N28,$O28),6)</f>
        <v>29</v>
      </c>
      <c r="W28" s="32">
        <f t="shared" si="4"/>
        <v>29.666666666666668</v>
      </c>
      <c r="X28" s="3">
        <v>0</v>
      </c>
      <c r="Y28" s="2">
        <v>0</v>
      </c>
      <c r="Z28" s="59">
        <v>0</v>
      </c>
      <c r="AA28" s="4">
        <v>0</v>
      </c>
      <c r="AB28" s="4">
        <v>0</v>
      </c>
      <c r="AC28" s="4">
        <v>0</v>
      </c>
      <c r="AD28" s="3">
        <v>0</v>
      </c>
      <c r="AE28" s="2">
        <v>0</v>
      </c>
      <c r="AF28" s="2">
        <v>0</v>
      </c>
      <c r="AG28" s="40">
        <v>0</v>
      </c>
      <c r="AH28" s="41">
        <v>0</v>
      </c>
      <c r="AI28" s="41">
        <v>0</v>
      </c>
      <c r="AJ28" s="42">
        <v>0</v>
      </c>
      <c r="AK28" s="38">
        <f t="shared" si="5"/>
        <v>8</v>
      </c>
      <c r="AL28" s="53">
        <f>LARGE((X28,Y28,Z28,AA28,AB28,AC28,AD28,AE28,AF28,AG28,AH28,AI28,AJ28),1)</f>
        <v>0</v>
      </c>
      <c r="AM28" s="54">
        <f>LARGE((X28,Y28,Z28,AA28,AB28,AC28,AD28,AE28,AF28,AG28,AH28,AI28,AJ28),2)</f>
        <v>0</v>
      </c>
      <c r="AN28" s="54">
        <f>LARGE((X28,Y28,Z28,AA28,AB28,AC28,AD28,AE28,AF28,AG28,AH28,AI28,AJ28),3)</f>
        <v>0</v>
      </c>
      <c r="AO28" s="54">
        <f>LARGE((X28,Y28,Z28,AA28,AB28,AC28,AD28,AE28,AF28,AG28,AH28,AI28,AJ28),4)</f>
        <v>0</v>
      </c>
      <c r="AP28" s="54">
        <f>LARGE((X28,Y28,Z28,AA28,AB28,AC28,AD28,AE28,AF28,AG28,AH28,AI28,AJ28),5)</f>
        <v>0</v>
      </c>
      <c r="AQ28" s="54">
        <f>LARGE((X28,Y28,Z28,AA28,AB28,AC28,AD28,AE28,AF28,AG28,AH28,AI28,AJ28),6)</f>
        <v>0</v>
      </c>
      <c r="AR28" s="54">
        <f>LARGE((X28,Y28,Z28,AA28,AB28,AC28,AD28,AE28,AF28,AG28,AH28,AI28,AJ28),7)</f>
        <v>0</v>
      </c>
      <c r="AS28" s="54">
        <f>LARGE((X28,Y28,Z28,AA28,AB28,AC28,AD28,AE28,AF28,AG28,AH28,AI28,AJ28),8)</f>
        <v>0</v>
      </c>
      <c r="AT28" s="54">
        <f>LARGE((X28,Y28,Z28,AA28,AB28,AC28,AD28,AE28,AF28,AG28,AH28,AI28,AJ28),9)</f>
        <v>0</v>
      </c>
      <c r="AU28" s="54">
        <f>LARGE((X28,Y28,Z28,AA28,AB28,AC28,AD28,AE28,AF28,AG28,AH28,AI28,AJ28),10)</f>
        <v>0</v>
      </c>
      <c r="AV28" s="37">
        <f t="shared" si="6"/>
        <v>0</v>
      </c>
      <c r="AW28" s="39">
        <f t="shared" si="7"/>
        <v>37.66666666666667</v>
      </c>
    </row>
    <row r="29" spans="1:49" ht="15">
      <c r="A29" s="44">
        <v>26</v>
      </c>
      <c r="B29" s="34">
        <v>411</v>
      </c>
      <c r="C29" s="13" t="s">
        <v>160</v>
      </c>
      <c r="D29" s="6" t="s">
        <v>23</v>
      </c>
      <c r="E29" s="3">
        <v>22</v>
      </c>
      <c r="F29" s="2">
        <v>22</v>
      </c>
      <c r="G29" s="1">
        <f t="shared" si="0"/>
        <v>2</v>
      </c>
      <c r="H29" s="4">
        <v>25</v>
      </c>
      <c r="I29" s="4">
        <v>26</v>
      </c>
      <c r="J29" s="13">
        <f t="shared" si="1"/>
        <v>2</v>
      </c>
      <c r="K29" s="3">
        <v>27</v>
      </c>
      <c r="L29" s="2">
        <v>25</v>
      </c>
      <c r="M29" s="1">
        <f t="shared" si="2"/>
        <v>2</v>
      </c>
      <c r="N29" s="28">
        <v>26</v>
      </c>
      <c r="O29" s="27">
        <v>27</v>
      </c>
      <c r="P29" s="13">
        <f t="shared" si="3"/>
        <v>2</v>
      </c>
      <c r="Q29" s="53">
        <f>LARGE(($E29,$F29,$H29,$I29,$K29,$L29,$N29,$O29),1)</f>
        <v>27</v>
      </c>
      <c r="R29" s="54">
        <f>LARGE(($E29,$F29,$H29,$I29,$K29,$L29,$N29,$O29),2)</f>
        <v>27</v>
      </c>
      <c r="S29" s="54">
        <f>LARGE(($E29,$F29,$H29,$I29,$K29,$L29,$N29,$O29),3)</f>
        <v>26</v>
      </c>
      <c r="T29" s="54">
        <f>LARGE(($E29,$F29,$H29,$I29,$K29,$L29,$N29,$O29),4)</f>
        <v>26</v>
      </c>
      <c r="U29" s="54">
        <f>LARGE(($E29,$F29,$H29,$I29,$K29,$L29,$N29,$O29),5)</f>
        <v>25</v>
      </c>
      <c r="V29" s="54">
        <f>LARGE(($E29,$F29,$H29,$I29,$K29,$L29,$N29,$O29),6)</f>
        <v>25</v>
      </c>
      <c r="W29" s="32">
        <f t="shared" si="4"/>
        <v>26</v>
      </c>
      <c r="X29" s="3">
        <v>0</v>
      </c>
      <c r="Y29" s="2">
        <v>0</v>
      </c>
      <c r="Z29" s="59">
        <v>0</v>
      </c>
      <c r="AA29" s="4">
        <v>0</v>
      </c>
      <c r="AB29" s="4">
        <v>0</v>
      </c>
      <c r="AC29" s="4">
        <v>0</v>
      </c>
      <c r="AD29" s="3">
        <v>0</v>
      </c>
      <c r="AE29" s="2">
        <v>0</v>
      </c>
      <c r="AF29" s="2">
        <v>0</v>
      </c>
      <c r="AG29" s="40">
        <v>0</v>
      </c>
      <c r="AH29" s="41">
        <v>0</v>
      </c>
      <c r="AI29" s="41">
        <v>0</v>
      </c>
      <c r="AJ29" s="42">
        <v>0</v>
      </c>
      <c r="AK29" s="38">
        <f t="shared" si="5"/>
        <v>8</v>
      </c>
      <c r="AL29" s="53">
        <f>LARGE((X29,Y29,Z29,AA29,AB29,AC29,AD29,AE29,AF29,AG29,AH29,AI29,AJ29),1)</f>
        <v>0</v>
      </c>
      <c r="AM29" s="54">
        <f>LARGE((X29,Y29,Z29,AA29,AB29,AC29,AD29,AE29,AF29,AG29,AH29,AI29,AJ29),2)</f>
        <v>0</v>
      </c>
      <c r="AN29" s="54">
        <f>LARGE((X29,Y29,Z29,AA29,AB29,AC29,AD29,AE29,AF29,AG29,AH29,AI29,AJ29),3)</f>
        <v>0</v>
      </c>
      <c r="AO29" s="54">
        <f>LARGE((X29,Y29,Z29,AA29,AB29,AC29,AD29,AE29,AF29,AG29,AH29,AI29,AJ29),4)</f>
        <v>0</v>
      </c>
      <c r="AP29" s="54">
        <f>LARGE((X29,Y29,Z29,AA29,AB29,AC29,AD29,AE29,AF29,AG29,AH29,AI29,AJ29),5)</f>
        <v>0</v>
      </c>
      <c r="AQ29" s="54">
        <f>LARGE((X29,Y29,Z29,AA29,AB29,AC29,AD29,AE29,AF29,AG29,AH29,AI29,AJ29),6)</f>
        <v>0</v>
      </c>
      <c r="AR29" s="54">
        <f>LARGE((X29,Y29,Z29,AA29,AB29,AC29,AD29,AE29,AF29,AG29,AH29,AI29,AJ29),7)</f>
        <v>0</v>
      </c>
      <c r="AS29" s="54">
        <f>LARGE((X29,Y29,Z29,AA29,AB29,AC29,AD29,AE29,AF29,AG29,AH29,AI29,AJ29),8)</f>
        <v>0</v>
      </c>
      <c r="AT29" s="54">
        <f>LARGE((X29,Y29,Z29,AA29,AB29,AC29,AD29,AE29,AF29,AG29,AH29,AI29,AJ29),9)</f>
        <v>0</v>
      </c>
      <c r="AU29" s="54">
        <f>LARGE((X29,Y29,Z29,AA29,AB29,AC29,AD29,AE29,AF29,AG29,AH29,AI29,AJ29),10)</f>
        <v>0</v>
      </c>
      <c r="AV29" s="37">
        <f t="shared" si="6"/>
        <v>0</v>
      </c>
      <c r="AW29" s="39">
        <f t="shared" si="7"/>
        <v>34</v>
      </c>
    </row>
    <row r="30" spans="1:49" ht="15">
      <c r="A30" s="44">
        <v>27</v>
      </c>
      <c r="B30" s="34">
        <v>431</v>
      </c>
      <c r="C30" s="13" t="s">
        <v>186</v>
      </c>
      <c r="D30" s="6" t="s">
        <v>32</v>
      </c>
      <c r="E30" s="3">
        <v>28</v>
      </c>
      <c r="F30" s="2">
        <v>0</v>
      </c>
      <c r="G30" s="1">
        <f t="shared" si="0"/>
        <v>1</v>
      </c>
      <c r="H30" s="4">
        <v>27</v>
      </c>
      <c r="I30" s="4">
        <v>0</v>
      </c>
      <c r="J30" s="13">
        <f t="shared" si="1"/>
        <v>1</v>
      </c>
      <c r="K30" s="3">
        <v>28</v>
      </c>
      <c r="L30" s="2">
        <v>28</v>
      </c>
      <c r="M30" s="1">
        <f t="shared" si="2"/>
        <v>2</v>
      </c>
      <c r="N30" s="28">
        <v>28</v>
      </c>
      <c r="O30" s="27">
        <v>28</v>
      </c>
      <c r="P30" s="13">
        <f t="shared" si="3"/>
        <v>2</v>
      </c>
      <c r="Q30" s="53">
        <f>LARGE(($E30,$F30,$H30,$I30,$K30,$L30,$N30,$O30),1)</f>
        <v>28</v>
      </c>
      <c r="R30" s="54">
        <f>LARGE(($E30,$F30,$H30,$I30,$K30,$L30,$N30,$O30),2)</f>
        <v>28</v>
      </c>
      <c r="S30" s="54">
        <f>LARGE(($E30,$F30,$H30,$I30,$K30,$L30,$N30,$O30),3)</f>
        <v>28</v>
      </c>
      <c r="T30" s="54">
        <f>LARGE(($E30,$F30,$H30,$I30,$K30,$L30,$N30,$O30),4)</f>
        <v>28</v>
      </c>
      <c r="U30" s="54">
        <f>LARGE(($E30,$F30,$H30,$I30,$K30,$L30,$N30,$O30),5)</f>
        <v>28</v>
      </c>
      <c r="V30" s="54">
        <f>LARGE(($E30,$F30,$H30,$I30,$K30,$L30,$N30,$O30),6)</f>
        <v>27</v>
      </c>
      <c r="W30" s="32">
        <f t="shared" si="4"/>
        <v>27.833333333333332</v>
      </c>
      <c r="X30" s="3">
        <v>0</v>
      </c>
      <c r="Y30" s="2">
        <v>0</v>
      </c>
      <c r="Z30" s="59">
        <v>0</v>
      </c>
      <c r="AA30" s="4">
        <v>0</v>
      </c>
      <c r="AB30" s="4">
        <v>0</v>
      </c>
      <c r="AC30" s="4">
        <v>0</v>
      </c>
      <c r="AD30" s="3">
        <v>0</v>
      </c>
      <c r="AE30" s="2">
        <v>0</v>
      </c>
      <c r="AF30" s="2">
        <v>0</v>
      </c>
      <c r="AG30" s="40">
        <v>0</v>
      </c>
      <c r="AH30" s="41">
        <v>0</v>
      </c>
      <c r="AI30" s="41">
        <v>0</v>
      </c>
      <c r="AJ30" s="42">
        <v>0</v>
      </c>
      <c r="AK30" s="38">
        <f t="shared" si="5"/>
        <v>6</v>
      </c>
      <c r="AL30" s="53">
        <f>LARGE((X30,Y30,Z30,AA30,AB30,AC30,AD30,AE30,AF30,AG30,AH30,AI30,AJ30),1)</f>
        <v>0</v>
      </c>
      <c r="AM30" s="54">
        <f>LARGE((X30,Y30,Z30,AA30,AB30,AC30,AD30,AE30,AF30,AG30,AH30,AI30,AJ30),2)</f>
        <v>0</v>
      </c>
      <c r="AN30" s="54">
        <f>LARGE((X30,Y30,Z30,AA30,AB30,AC30,AD30,AE30,AF30,AG30,AH30,AI30,AJ30),3)</f>
        <v>0</v>
      </c>
      <c r="AO30" s="54">
        <f>LARGE((X30,Y30,Z30,AA30,AB30,AC30,AD30,AE30,AF30,AG30,AH30,AI30,AJ30),4)</f>
        <v>0</v>
      </c>
      <c r="AP30" s="54">
        <f>LARGE((X30,Y30,Z30,AA30,AB30,AC30,AD30,AE30,AF30,AG30,AH30,AI30,AJ30),5)</f>
        <v>0</v>
      </c>
      <c r="AQ30" s="54">
        <f>LARGE((X30,Y30,Z30,AA30,AB30,AC30,AD30,AE30,AF30,AG30,AH30,AI30,AJ30),6)</f>
        <v>0</v>
      </c>
      <c r="AR30" s="54">
        <f>LARGE((X30,Y30,Z30,AA30,AB30,AC30,AD30,AE30,AF30,AG30,AH30,AI30,AJ30),7)</f>
        <v>0</v>
      </c>
      <c r="AS30" s="54">
        <f>LARGE((X30,Y30,Z30,AA30,AB30,AC30,AD30,AE30,AF30,AG30,AH30,AI30,AJ30),8)</f>
        <v>0</v>
      </c>
      <c r="AT30" s="54">
        <f>LARGE((X30,Y30,Z30,AA30,AB30,AC30,AD30,AE30,AF30,AG30,AH30,AI30,AJ30),9)</f>
        <v>0</v>
      </c>
      <c r="AU30" s="54">
        <f>LARGE((X30,Y30,Z30,AA30,AB30,AC30,AD30,AE30,AF30,AG30,AH30,AI30,AJ30),10)</f>
        <v>0</v>
      </c>
      <c r="AV30" s="37">
        <f t="shared" si="6"/>
        <v>0</v>
      </c>
      <c r="AW30" s="39">
        <f t="shared" si="7"/>
        <v>33.83333333333333</v>
      </c>
    </row>
    <row r="31" spans="1:49" ht="15">
      <c r="A31" s="44">
        <v>28</v>
      </c>
      <c r="B31" s="34">
        <v>437</v>
      </c>
      <c r="C31" s="13" t="s">
        <v>185</v>
      </c>
      <c r="D31" s="6" t="s">
        <v>32</v>
      </c>
      <c r="E31" s="3">
        <v>27</v>
      </c>
      <c r="F31" s="2">
        <v>28</v>
      </c>
      <c r="G31" s="1">
        <f t="shared" si="0"/>
        <v>2</v>
      </c>
      <c r="H31" s="4">
        <v>0</v>
      </c>
      <c r="I31" s="4">
        <v>0</v>
      </c>
      <c r="J31" s="13">
        <f t="shared" si="1"/>
        <v>0</v>
      </c>
      <c r="K31" s="3">
        <v>29</v>
      </c>
      <c r="L31" s="2">
        <v>29</v>
      </c>
      <c r="M31" s="1">
        <f t="shared" si="2"/>
        <v>2</v>
      </c>
      <c r="N31" s="28">
        <v>27</v>
      </c>
      <c r="O31" s="27">
        <v>27</v>
      </c>
      <c r="P31" s="13">
        <f t="shared" si="3"/>
        <v>2</v>
      </c>
      <c r="Q31" s="53">
        <f>LARGE(($E31,$F31,$H31,$I31,$K31,$L31,$N31,$O31),1)</f>
        <v>29</v>
      </c>
      <c r="R31" s="54">
        <f>LARGE(($E31,$F31,$H31,$I31,$K31,$L31,$N31,$O31),2)</f>
        <v>29</v>
      </c>
      <c r="S31" s="54">
        <f>LARGE(($E31,$F31,$H31,$I31,$K31,$L31,$N31,$O31),3)</f>
        <v>28</v>
      </c>
      <c r="T31" s="54">
        <f>LARGE(($E31,$F31,$H31,$I31,$K31,$L31,$N31,$O31),4)</f>
        <v>27</v>
      </c>
      <c r="U31" s="54">
        <f>LARGE(($E31,$F31,$H31,$I31,$K31,$L31,$N31,$O31),5)</f>
        <v>27</v>
      </c>
      <c r="V31" s="54">
        <f>LARGE(($E31,$F31,$H31,$I31,$K31,$L31,$N31,$O31),6)</f>
        <v>27</v>
      </c>
      <c r="W31" s="32">
        <f t="shared" si="4"/>
        <v>27.833333333333332</v>
      </c>
      <c r="X31" s="3">
        <v>0</v>
      </c>
      <c r="Y31" s="2">
        <v>0</v>
      </c>
      <c r="Z31" s="59">
        <v>0</v>
      </c>
      <c r="AA31" s="4">
        <v>0</v>
      </c>
      <c r="AB31" s="4">
        <v>0</v>
      </c>
      <c r="AC31" s="4">
        <v>0</v>
      </c>
      <c r="AD31" s="3">
        <v>0</v>
      </c>
      <c r="AE31" s="2">
        <v>0</v>
      </c>
      <c r="AF31" s="2">
        <v>0</v>
      </c>
      <c r="AG31" s="40">
        <v>0</v>
      </c>
      <c r="AH31" s="41">
        <v>0</v>
      </c>
      <c r="AI31" s="41">
        <v>0</v>
      </c>
      <c r="AJ31" s="42">
        <v>0</v>
      </c>
      <c r="AK31" s="38">
        <f t="shared" si="5"/>
        <v>6</v>
      </c>
      <c r="AL31" s="53">
        <f>LARGE((X31,Y31,Z31,AA31,AB31,AC31,AD31,AE31,AF31,AG31,AH31,AI31,AJ31),1)</f>
        <v>0</v>
      </c>
      <c r="AM31" s="54">
        <f>LARGE((X31,Y31,Z31,AA31,AB31,AC31,AD31,AE31,AF31,AG31,AH31,AI31,AJ31),2)</f>
        <v>0</v>
      </c>
      <c r="AN31" s="54">
        <f>LARGE((X31,Y31,Z31,AA31,AB31,AC31,AD31,AE31,AF31,AG31,AH31,AI31,AJ31),3)</f>
        <v>0</v>
      </c>
      <c r="AO31" s="54">
        <f>LARGE((X31,Y31,Z31,AA31,AB31,AC31,AD31,AE31,AF31,AG31,AH31,AI31,AJ31),4)</f>
        <v>0</v>
      </c>
      <c r="AP31" s="54">
        <f>LARGE((X31,Y31,Z31,AA31,AB31,AC31,AD31,AE31,AF31,AG31,AH31,AI31,AJ31),5)</f>
        <v>0</v>
      </c>
      <c r="AQ31" s="54">
        <f>LARGE((X31,Y31,Z31,AA31,AB31,AC31,AD31,AE31,AF31,AG31,AH31,AI31,AJ31),6)</f>
        <v>0</v>
      </c>
      <c r="AR31" s="54">
        <f>LARGE((X31,Y31,Z31,AA31,AB31,AC31,AD31,AE31,AF31,AG31,AH31,AI31,AJ31),7)</f>
        <v>0</v>
      </c>
      <c r="AS31" s="54">
        <f>LARGE((X31,Y31,Z31,AA31,AB31,AC31,AD31,AE31,AF31,AG31,AH31,AI31,AJ31),8)</f>
        <v>0</v>
      </c>
      <c r="AT31" s="54">
        <f>LARGE((X31,Y31,Z31,AA31,AB31,AC31,AD31,AE31,AF31,AG31,AH31,AI31,AJ31),9)</f>
        <v>0</v>
      </c>
      <c r="AU31" s="54">
        <f>LARGE((X31,Y31,Z31,AA31,AB31,AC31,AD31,AE31,AF31,AG31,AH31,AI31,AJ31),10)</f>
        <v>0</v>
      </c>
      <c r="AV31" s="37">
        <f t="shared" si="6"/>
        <v>0</v>
      </c>
      <c r="AW31" s="39">
        <f t="shared" si="7"/>
        <v>33.83333333333333</v>
      </c>
    </row>
    <row r="32" spans="1:49" ht="15">
      <c r="A32" s="44">
        <v>29</v>
      </c>
      <c r="B32" s="34">
        <v>448</v>
      </c>
      <c r="C32" s="25" t="s">
        <v>167</v>
      </c>
      <c r="D32" s="6" t="s">
        <v>23</v>
      </c>
      <c r="E32" s="3">
        <v>24</v>
      </c>
      <c r="F32" s="2">
        <v>26</v>
      </c>
      <c r="G32" s="1">
        <f t="shared" si="0"/>
        <v>2</v>
      </c>
      <c r="H32" s="4">
        <v>27</v>
      </c>
      <c r="I32" s="4">
        <v>27</v>
      </c>
      <c r="J32" s="13">
        <f t="shared" si="1"/>
        <v>2</v>
      </c>
      <c r="K32" s="3">
        <v>25</v>
      </c>
      <c r="L32" s="2">
        <v>24</v>
      </c>
      <c r="M32" s="1">
        <f t="shared" si="2"/>
        <v>2</v>
      </c>
      <c r="N32" s="28">
        <v>0</v>
      </c>
      <c r="O32" s="27">
        <v>0</v>
      </c>
      <c r="P32" s="13">
        <f t="shared" si="3"/>
        <v>0</v>
      </c>
      <c r="Q32" s="53">
        <f>LARGE(($E32,$F32,$H32,$I32,$K32,$L32,$N32,$O32),1)</f>
        <v>27</v>
      </c>
      <c r="R32" s="54">
        <f>LARGE(($E32,$F32,$H32,$I32,$K32,$L32,$N32,$O32),2)</f>
        <v>27</v>
      </c>
      <c r="S32" s="54">
        <f>LARGE(($E32,$F32,$H32,$I32,$K32,$L32,$N32,$O32),3)</f>
        <v>26</v>
      </c>
      <c r="T32" s="54">
        <f>LARGE(($E32,$F32,$H32,$I32,$K32,$L32,$N32,$O32),4)</f>
        <v>25</v>
      </c>
      <c r="U32" s="54">
        <f>LARGE(($E32,$F32,$H32,$I32,$K32,$L32,$N32,$O32),5)</f>
        <v>24</v>
      </c>
      <c r="V32" s="54">
        <f>LARGE(($E32,$F32,$H32,$I32,$K32,$L32,$N32,$O32),6)</f>
        <v>24</v>
      </c>
      <c r="W32" s="32">
        <f t="shared" si="4"/>
        <v>25.5</v>
      </c>
      <c r="X32" s="3">
        <v>0</v>
      </c>
      <c r="Y32" s="2">
        <v>0</v>
      </c>
      <c r="Z32" s="59">
        <v>0</v>
      </c>
      <c r="AA32" s="4">
        <v>0</v>
      </c>
      <c r="AB32" s="4">
        <v>0</v>
      </c>
      <c r="AC32" s="4">
        <v>0</v>
      </c>
      <c r="AD32" s="3">
        <v>0</v>
      </c>
      <c r="AE32" s="2">
        <v>0</v>
      </c>
      <c r="AF32" s="2">
        <v>0</v>
      </c>
      <c r="AG32" s="40">
        <v>0</v>
      </c>
      <c r="AH32" s="41">
        <v>0</v>
      </c>
      <c r="AI32" s="41">
        <v>0</v>
      </c>
      <c r="AJ32" s="42">
        <v>0</v>
      </c>
      <c r="AK32" s="38">
        <f t="shared" si="5"/>
        <v>6</v>
      </c>
      <c r="AL32" s="53">
        <f>LARGE((X32,Y32,Z32,AA32,AB32,AC32,AD32,AE32,AF32,AG32,AH32,AI32,AJ32),1)</f>
        <v>0</v>
      </c>
      <c r="AM32" s="54">
        <f>LARGE((X32,Y32,Z32,AA32,AB32,AC32,AD32,AE32,AF32,AG32,AH32,AI32,AJ32),2)</f>
        <v>0</v>
      </c>
      <c r="AN32" s="54">
        <f>LARGE((X32,Y32,Z32,AA32,AB32,AC32,AD32,AE32,AF32,AG32,AH32,AI32,AJ32),3)</f>
        <v>0</v>
      </c>
      <c r="AO32" s="54">
        <f>LARGE((X32,Y32,Z32,AA32,AB32,AC32,AD32,AE32,AF32,AG32,AH32,AI32,AJ32),4)</f>
        <v>0</v>
      </c>
      <c r="AP32" s="54">
        <f>LARGE((X32,Y32,Z32,AA32,AB32,AC32,AD32,AE32,AF32,AG32,AH32,AI32,AJ32),5)</f>
        <v>0</v>
      </c>
      <c r="AQ32" s="54">
        <f>LARGE((X32,Y32,Z32,AA32,AB32,AC32,AD32,AE32,AF32,AG32,AH32,AI32,AJ32),6)</f>
        <v>0</v>
      </c>
      <c r="AR32" s="54">
        <f>LARGE((X32,Y32,Z32,AA32,AB32,AC32,AD32,AE32,AF32,AG32,AH32,AI32,AJ32),7)</f>
        <v>0</v>
      </c>
      <c r="AS32" s="54">
        <f>LARGE((X32,Y32,Z32,AA32,AB32,AC32,AD32,AE32,AF32,AG32,AH32,AI32,AJ32),8)</f>
        <v>0</v>
      </c>
      <c r="AT32" s="54">
        <f>LARGE((X32,Y32,Z32,AA32,AB32,AC32,AD32,AE32,AF32,AG32,AH32,AI32,AJ32),9)</f>
        <v>0</v>
      </c>
      <c r="AU32" s="54">
        <f>LARGE((X32,Y32,Z32,AA32,AB32,AC32,AD32,AE32,AF32,AG32,AH32,AI32,AJ32),10)</f>
        <v>0</v>
      </c>
      <c r="AV32" s="37">
        <f t="shared" si="6"/>
        <v>0</v>
      </c>
      <c r="AW32" s="39">
        <f t="shared" si="7"/>
        <v>31.5</v>
      </c>
    </row>
    <row r="33" spans="1:49" ht="15">
      <c r="A33" s="44">
        <v>30</v>
      </c>
      <c r="B33" s="34">
        <v>416</v>
      </c>
      <c r="C33" s="35" t="s">
        <v>162</v>
      </c>
      <c r="D33" s="6" t="s">
        <v>23</v>
      </c>
      <c r="E33" s="3">
        <v>21</v>
      </c>
      <c r="F33" s="2">
        <v>21</v>
      </c>
      <c r="G33" s="1">
        <f t="shared" si="0"/>
        <v>2</v>
      </c>
      <c r="H33" s="4">
        <v>23</v>
      </c>
      <c r="I33" s="4">
        <v>19</v>
      </c>
      <c r="J33" s="13">
        <f t="shared" si="1"/>
        <v>2</v>
      </c>
      <c r="K33" s="3">
        <v>23</v>
      </c>
      <c r="L33" s="2">
        <v>23</v>
      </c>
      <c r="M33" s="1">
        <f t="shared" si="2"/>
        <v>2</v>
      </c>
      <c r="N33" s="28">
        <v>20</v>
      </c>
      <c r="O33" s="27">
        <v>24</v>
      </c>
      <c r="P33" s="13">
        <f t="shared" si="3"/>
        <v>2</v>
      </c>
      <c r="Q33" s="53">
        <f>LARGE(($E33,$F33,$H33,$I33,$K33,$L33,$N33,$O33),1)</f>
        <v>24</v>
      </c>
      <c r="R33" s="54">
        <f>LARGE(($E33,$F33,$H33,$I33,$K33,$L33,$N33,$O33),2)</f>
        <v>23</v>
      </c>
      <c r="S33" s="54">
        <f>LARGE(($E33,$F33,$H33,$I33,$K33,$L33,$N33,$O33),3)</f>
        <v>23</v>
      </c>
      <c r="T33" s="54">
        <f>LARGE(($E33,$F33,$H33,$I33,$K33,$L33,$N33,$O33),4)</f>
        <v>23</v>
      </c>
      <c r="U33" s="54">
        <f>LARGE(($E33,$F33,$H33,$I33,$K33,$L33,$N33,$O33),5)</f>
        <v>21</v>
      </c>
      <c r="V33" s="54">
        <f>LARGE(($E33,$F33,$H33,$I33,$K33,$L33,$N33,$O33),6)</f>
        <v>21</v>
      </c>
      <c r="W33" s="32">
        <f t="shared" si="4"/>
        <v>22.5</v>
      </c>
      <c r="X33" s="3">
        <v>0</v>
      </c>
      <c r="Y33" s="2">
        <v>0</v>
      </c>
      <c r="Z33" s="59">
        <v>0</v>
      </c>
      <c r="AA33" s="4">
        <v>0</v>
      </c>
      <c r="AB33" s="4">
        <v>0</v>
      </c>
      <c r="AC33" s="4">
        <v>0</v>
      </c>
      <c r="AD33" s="3">
        <v>0</v>
      </c>
      <c r="AE33" s="2">
        <v>0</v>
      </c>
      <c r="AF33" s="2">
        <v>0</v>
      </c>
      <c r="AG33" s="40">
        <v>0</v>
      </c>
      <c r="AH33" s="41">
        <v>0</v>
      </c>
      <c r="AI33" s="41">
        <v>0</v>
      </c>
      <c r="AJ33" s="42">
        <v>0</v>
      </c>
      <c r="AK33" s="38">
        <f t="shared" si="5"/>
        <v>8</v>
      </c>
      <c r="AL33" s="53">
        <f>LARGE((X33,Y33,Z33,AA33,AB33,AC33,AD33,AE33,AF33,AG33,AH33,AI33,AJ33),1)</f>
        <v>0</v>
      </c>
      <c r="AM33" s="54">
        <f>LARGE((X33,Y33,Z33,AA33,AB33,AC33,AD33,AE33,AF33,AG33,AH33,AI33,AJ33),2)</f>
        <v>0</v>
      </c>
      <c r="AN33" s="54">
        <f>LARGE((X33,Y33,Z33,AA33,AB33,AC33,AD33,AE33,AF33,AG33,AH33,AI33,AJ33),3)</f>
        <v>0</v>
      </c>
      <c r="AO33" s="54">
        <f>LARGE((X33,Y33,Z33,AA33,AB33,AC33,AD33,AE33,AF33,AG33,AH33,AI33,AJ33),4)</f>
        <v>0</v>
      </c>
      <c r="AP33" s="54">
        <f>LARGE((X33,Y33,Z33,AA33,AB33,AC33,AD33,AE33,AF33,AG33,AH33,AI33,AJ33),5)</f>
        <v>0</v>
      </c>
      <c r="AQ33" s="54">
        <f>LARGE((X33,Y33,Z33,AA33,AB33,AC33,AD33,AE33,AF33,AG33,AH33,AI33,AJ33),6)</f>
        <v>0</v>
      </c>
      <c r="AR33" s="54">
        <f>LARGE((X33,Y33,Z33,AA33,AB33,AC33,AD33,AE33,AF33,AG33,AH33,AI33,AJ33),7)</f>
        <v>0</v>
      </c>
      <c r="AS33" s="54">
        <f>LARGE((X33,Y33,Z33,AA33,AB33,AC33,AD33,AE33,AF33,AG33,AH33,AI33,AJ33),8)</f>
        <v>0</v>
      </c>
      <c r="AT33" s="54">
        <f>LARGE((X33,Y33,Z33,AA33,AB33,AC33,AD33,AE33,AF33,AG33,AH33,AI33,AJ33),9)</f>
        <v>0</v>
      </c>
      <c r="AU33" s="54">
        <f>LARGE((X33,Y33,Z33,AA33,AB33,AC33,AD33,AE33,AF33,AG33,AH33,AI33,AJ33),10)</f>
        <v>0</v>
      </c>
      <c r="AV33" s="37">
        <f t="shared" si="6"/>
        <v>0</v>
      </c>
      <c r="AW33" s="39">
        <f t="shared" si="7"/>
        <v>30.5</v>
      </c>
    </row>
    <row r="34" spans="1:49" ht="15">
      <c r="A34" s="44">
        <v>31</v>
      </c>
      <c r="B34" s="34">
        <v>425</v>
      </c>
      <c r="C34" s="25" t="s">
        <v>149</v>
      </c>
      <c r="D34" s="6" t="s">
        <v>29</v>
      </c>
      <c r="E34" s="3">
        <v>28</v>
      </c>
      <c r="F34" s="2">
        <v>29</v>
      </c>
      <c r="G34" s="1">
        <f t="shared" si="0"/>
        <v>2</v>
      </c>
      <c r="H34" s="4">
        <v>20</v>
      </c>
      <c r="I34" s="4">
        <v>22</v>
      </c>
      <c r="J34" s="13">
        <f t="shared" si="1"/>
        <v>2</v>
      </c>
      <c r="K34" s="3">
        <v>0</v>
      </c>
      <c r="L34" s="2">
        <v>0</v>
      </c>
      <c r="M34" s="1">
        <f t="shared" si="2"/>
        <v>0</v>
      </c>
      <c r="N34" s="28">
        <v>0</v>
      </c>
      <c r="O34" s="27">
        <v>0</v>
      </c>
      <c r="P34" s="13">
        <f t="shared" si="3"/>
        <v>0</v>
      </c>
      <c r="Q34" s="53">
        <f>LARGE(($E34,$F34,$H34,$I34,$K34,$L34,$N34,$O34),1)</f>
        <v>29</v>
      </c>
      <c r="R34" s="54">
        <f>LARGE(($E34,$F34,$H34,$I34,$K34,$L34,$N34,$O34),2)</f>
        <v>28</v>
      </c>
      <c r="S34" s="54">
        <f>LARGE(($E34,$F34,$H34,$I34,$K34,$L34,$N34,$O34),3)</f>
        <v>22</v>
      </c>
      <c r="T34" s="54">
        <f>LARGE(($E34,$F34,$H34,$I34,$K34,$L34,$N34,$O34),4)</f>
        <v>20</v>
      </c>
      <c r="U34" s="54">
        <f>LARGE(($E34,$F34,$H34,$I34,$K34,$L34,$N34,$O34),5)</f>
        <v>0</v>
      </c>
      <c r="V34" s="54">
        <f>LARGE(($E34,$F34,$H34,$I34,$K34,$L34,$N34,$O34),6)</f>
        <v>0</v>
      </c>
      <c r="W34" s="32">
        <f t="shared" si="4"/>
        <v>16.5</v>
      </c>
      <c r="X34" s="3">
        <v>0</v>
      </c>
      <c r="Y34" s="2">
        <v>0</v>
      </c>
      <c r="Z34" s="59">
        <v>0</v>
      </c>
      <c r="AA34" s="4">
        <v>0</v>
      </c>
      <c r="AB34" s="4">
        <v>0</v>
      </c>
      <c r="AC34" s="4">
        <v>0</v>
      </c>
      <c r="AD34" s="3">
        <v>0</v>
      </c>
      <c r="AE34" s="2">
        <v>0</v>
      </c>
      <c r="AF34" s="2">
        <v>0</v>
      </c>
      <c r="AG34" s="40">
        <v>0</v>
      </c>
      <c r="AH34" s="41">
        <v>0</v>
      </c>
      <c r="AI34" s="41">
        <v>0</v>
      </c>
      <c r="AJ34" s="42">
        <v>0</v>
      </c>
      <c r="AK34" s="38">
        <f t="shared" si="5"/>
        <v>4</v>
      </c>
      <c r="AL34" s="53">
        <f>LARGE((X34,Y34,Z34,AA34,AB34,AC34,AD34,AE34,AF34,AG34,AH34,AI34,AJ34),1)</f>
        <v>0</v>
      </c>
      <c r="AM34" s="54">
        <f>LARGE((X34,Y34,Z34,AA34,AB34,AC34,AD34,AE34,AF34,AG34,AH34,AI34,AJ34),2)</f>
        <v>0</v>
      </c>
      <c r="AN34" s="54">
        <f>LARGE((X34,Y34,Z34,AA34,AB34,AC34,AD34,AE34,AF34,AG34,AH34,AI34,AJ34),3)</f>
        <v>0</v>
      </c>
      <c r="AO34" s="54">
        <f>LARGE((X34,Y34,Z34,AA34,AB34,AC34,AD34,AE34,AF34,AG34,AH34,AI34,AJ34),4)</f>
        <v>0</v>
      </c>
      <c r="AP34" s="54">
        <f>LARGE((X34,Y34,Z34,AA34,AB34,AC34,AD34,AE34,AF34,AG34,AH34,AI34,AJ34),5)</f>
        <v>0</v>
      </c>
      <c r="AQ34" s="54">
        <f>LARGE((X34,Y34,Z34,AA34,AB34,AC34,AD34,AE34,AF34,AG34,AH34,AI34,AJ34),6)</f>
        <v>0</v>
      </c>
      <c r="AR34" s="54">
        <f>LARGE((X34,Y34,Z34,AA34,AB34,AC34,AD34,AE34,AF34,AG34,AH34,AI34,AJ34),7)</f>
        <v>0</v>
      </c>
      <c r="AS34" s="54">
        <f>LARGE((X34,Y34,Z34,AA34,AB34,AC34,AD34,AE34,AF34,AG34,AH34,AI34,AJ34),8)</f>
        <v>0</v>
      </c>
      <c r="AT34" s="54">
        <f>LARGE((X34,Y34,Z34,AA34,AB34,AC34,AD34,AE34,AF34,AG34,AH34,AI34,AJ34),9)</f>
        <v>0</v>
      </c>
      <c r="AU34" s="54">
        <f>LARGE((X34,Y34,Z34,AA34,AB34,AC34,AD34,AE34,AF34,AG34,AH34,AI34,AJ34),10)</f>
        <v>0</v>
      </c>
      <c r="AV34" s="37">
        <f t="shared" si="6"/>
        <v>0</v>
      </c>
      <c r="AW34" s="39">
        <f t="shared" si="7"/>
        <v>20.5</v>
      </c>
    </row>
    <row r="35" spans="1:49" ht="15">
      <c r="A35" s="44">
        <v>32</v>
      </c>
      <c r="B35" s="34">
        <v>475</v>
      </c>
      <c r="C35" s="13" t="s">
        <v>150</v>
      </c>
      <c r="D35" s="6" t="s">
        <v>29</v>
      </c>
      <c r="E35" s="3">
        <v>0</v>
      </c>
      <c r="F35" s="2">
        <v>0</v>
      </c>
      <c r="G35" s="1">
        <f t="shared" si="0"/>
        <v>0</v>
      </c>
      <c r="H35" s="4">
        <v>15</v>
      </c>
      <c r="I35" s="4">
        <v>20</v>
      </c>
      <c r="J35" s="13">
        <f t="shared" si="1"/>
        <v>2</v>
      </c>
      <c r="K35" s="3">
        <v>18</v>
      </c>
      <c r="L35" s="2">
        <v>19</v>
      </c>
      <c r="M35" s="1">
        <f t="shared" si="2"/>
        <v>2</v>
      </c>
      <c r="N35" s="28">
        <v>0</v>
      </c>
      <c r="O35" s="27">
        <v>0</v>
      </c>
      <c r="P35" s="13">
        <f t="shared" si="3"/>
        <v>0</v>
      </c>
      <c r="Q35" s="53">
        <f>LARGE(($E35,$F35,$H35,$I35,$K35,$L35,$N35,$O35),1)</f>
        <v>20</v>
      </c>
      <c r="R35" s="54">
        <f>LARGE(($E35,$F35,$H35,$I35,$K35,$L35,$N35,$O35),2)</f>
        <v>19</v>
      </c>
      <c r="S35" s="54">
        <f>LARGE(($E35,$F35,$H35,$I35,$K35,$L35,$N35,$O35),3)</f>
        <v>18</v>
      </c>
      <c r="T35" s="54">
        <f>LARGE(($E35,$F35,$H35,$I35,$K35,$L35,$N35,$O35),4)</f>
        <v>15</v>
      </c>
      <c r="U35" s="54">
        <f>LARGE(($E35,$F35,$H35,$I35,$K35,$L35,$N35,$O35),5)</f>
        <v>0</v>
      </c>
      <c r="V35" s="54">
        <f>LARGE(($E35,$F35,$H35,$I35,$K35,$L35,$N35,$O35),6)</f>
        <v>0</v>
      </c>
      <c r="W35" s="32">
        <f t="shared" si="4"/>
        <v>12</v>
      </c>
      <c r="X35" s="3">
        <v>0</v>
      </c>
      <c r="Y35" s="2">
        <v>0</v>
      </c>
      <c r="Z35" s="59">
        <v>0</v>
      </c>
      <c r="AA35" s="4">
        <v>0</v>
      </c>
      <c r="AB35" s="4">
        <v>0</v>
      </c>
      <c r="AC35" s="4">
        <v>0</v>
      </c>
      <c r="AD35" s="3">
        <v>0</v>
      </c>
      <c r="AE35" s="2">
        <v>0</v>
      </c>
      <c r="AF35" s="2">
        <v>0</v>
      </c>
      <c r="AG35" s="40">
        <v>0</v>
      </c>
      <c r="AH35" s="41">
        <v>0</v>
      </c>
      <c r="AI35" s="41">
        <v>0</v>
      </c>
      <c r="AJ35" s="42">
        <v>0</v>
      </c>
      <c r="AK35" s="38">
        <f t="shared" si="5"/>
        <v>4</v>
      </c>
      <c r="AL35" s="53">
        <f>LARGE((X35,Y35,Z35,AA35,AB35,AC35,AD35,AE35,AF35,AG35,AH35,AI35,AJ35),1)</f>
        <v>0</v>
      </c>
      <c r="AM35" s="54">
        <f>LARGE((X35,Y35,Z35,AA35,AB35,AC35,AD35,AE35,AF35,AG35,AH35,AI35,AJ35),2)</f>
        <v>0</v>
      </c>
      <c r="AN35" s="54">
        <f>LARGE((X35,Y35,Z35,AA35,AB35,AC35,AD35,AE35,AF35,AG35,AH35,AI35,AJ35),3)</f>
        <v>0</v>
      </c>
      <c r="AO35" s="54">
        <f>LARGE((X35,Y35,Z35,AA35,AB35,AC35,AD35,AE35,AF35,AG35,AH35,AI35,AJ35),4)</f>
        <v>0</v>
      </c>
      <c r="AP35" s="54">
        <f>LARGE((X35,Y35,Z35,AA35,AB35,AC35,AD35,AE35,AF35,AG35,AH35,AI35,AJ35),5)</f>
        <v>0</v>
      </c>
      <c r="AQ35" s="54">
        <f>LARGE((X35,Y35,Z35,AA35,AB35,AC35,AD35,AE35,AF35,AG35,AH35,AI35,AJ35),6)</f>
        <v>0</v>
      </c>
      <c r="AR35" s="54">
        <f>LARGE((X35,Y35,Z35,AA35,AB35,AC35,AD35,AE35,AF35,AG35,AH35,AI35,AJ35),7)</f>
        <v>0</v>
      </c>
      <c r="AS35" s="54">
        <f>LARGE((X35,Y35,Z35,AA35,AB35,AC35,AD35,AE35,AF35,AG35,AH35,AI35,AJ35),8)</f>
        <v>0</v>
      </c>
      <c r="AT35" s="54">
        <f>LARGE((X35,Y35,Z35,AA35,AB35,AC35,AD35,AE35,AF35,AG35,AH35,AI35,AJ35),9)</f>
        <v>0</v>
      </c>
      <c r="AU35" s="54">
        <f>LARGE((X35,Y35,Z35,AA35,AB35,AC35,AD35,AE35,AF35,AG35,AH35,AI35,AJ35),10)</f>
        <v>0</v>
      </c>
      <c r="AV35" s="37">
        <f t="shared" si="6"/>
        <v>0</v>
      </c>
      <c r="AW35" s="39">
        <f t="shared" si="7"/>
        <v>16</v>
      </c>
    </row>
    <row r="36" spans="1:49" ht="15">
      <c r="A36" s="44">
        <v>33</v>
      </c>
      <c r="B36" s="34">
        <v>440</v>
      </c>
      <c r="C36" s="35" t="s">
        <v>239</v>
      </c>
      <c r="D36" s="6" t="s">
        <v>23</v>
      </c>
      <c r="E36" s="3">
        <v>0</v>
      </c>
      <c r="F36" s="2">
        <v>0</v>
      </c>
      <c r="G36" s="1">
        <f t="shared" si="0"/>
        <v>0</v>
      </c>
      <c r="H36" s="4">
        <v>0</v>
      </c>
      <c r="I36" s="4">
        <v>0</v>
      </c>
      <c r="J36" s="13">
        <f t="shared" si="1"/>
        <v>0</v>
      </c>
      <c r="K36" s="3">
        <v>0</v>
      </c>
      <c r="L36" s="2">
        <v>0</v>
      </c>
      <c r="M36" s="1">
        <f t="shared" si="2"/>
        <v>0</v>
      </c>
      <c r="N36" s="28">
        <v>26</v>
      </c>
      <c r="O36" s="27">
        <v>27</v>
      </c>
      <c r="P36" s="13">
        <f t="shared" si="3"/>
        <v>2</v>
      </c>
      <c r="Q36" s="53">
        <f>LARGE(($E36,$F36,$H36,$I36,$K36,$L36,$N36,$O36),1)</f>
        <v>27</v>
      </c>
      <c r="R36" s="54">
        <f>LARGE(($E36,$F36,$H36,$I36,$K36,$L36,$N36,$O36),2)</f>
        <v>26</v>
      </c>
      <c r="S36" s="54">
        <f>LARGE(($E36,$F36,$H36,$I36,$K36,$L36,$N36,$O36),3)</f>
        <v>0</v>
      </c>
      <c r="T36" s="54">
        <f>LARGE(($E36,$F36,$H36,$I36,$K36,$L36,$N36,$O36),4)</f>
        <v>0</v>
      </c>
      <c r="U36" s="54">
        <f>LARGE(($E36,$F36,$H36,$I36,$K36,$L36,$N36,$O36),5)</f>
        <v>0</v>
      </c>
      <c r="V36" s="54">
        <f>LARGE(($E36,$F36,$H36,$I36,$K36,$L36,$N36,$O36),6)</f>
        <v>0</v>
      </c>
      <c r="W36" s="32">
        <f t="shared" si="4"/>
        <v>8.833333333333334</v>
      </c>
      <c r="X36" s="3">
        <v>0</v>
      </c>
      <c r="Y36" s="2">
        <v>0</v>
      </c>
      <c r="Z36" s="59">
        <v>0</v>
      </c>
      <c r="AA36" s="4">
        <v>0</v>
      </c>
      <c r="AB36" s="4">
        <v>0</v>
      </c>
      <c r="AC36" s="4">
        <v>0</v>
      </c>
      <c r="AD36" s="3">
        <v>0</v>
      </c>
      <c r="AE36" s="2">
        <v>0</v>
      </c>
      <c r="AF36" s="2">
        <v>0</v>
      </c>
      <c r="AG36" s="40">
        <v>0</v>
      </c>
      <c r="AH36" s="41">
        <v>0</v>
      </c>
      <c r="AI36" s="41">
        <v>0</v>
      </c>
      <c r="AJ36" s="42">
        <v>0</v>
      </c>
      <c r="AK36" s="38">
        <f t="shared" si="5"/>
        <v>2</v>
      </c>
      <c r="AL36" s="53">
        <f>LARGE((X36,Y36,Z36,AA36,AB36,AC36,AD36,AE36,AF36,AG36,AH36,AI36,AJ36),1)</f>
        <v>0</v>
      </c>
      <c r="AM36" s="54">
        <f>LARGE((X36,Y36,Z36,AA36,AB36,AC36,AD36,AE36,AF36,AG36,AH36,AI36,AJ36),2)</f>
        <v>0</v>
      </c>
      <c r="AN36" s="54">
        <f>LARGE((X36,Y36,Z36,AA36,AB36,AC36,AD36,AE36,AF36,AG36,AH36,AI36,AJ36),3)</f>
        <v>0</v>
      </c>
      <c r="AO36" s="54">
        <f>LARGE((X36,Y36,Z36,AA36,AB36,AC36,AD36,AE36,AF36,AG36,AH36,AI36,AJ36),4)</f>
        <v>0</v>
      </c>
      <c r="AP36" s="54">
        <f>LARGE((X36,Y36,Z36,AA36,AB36,AC36,AD36,AE36,AF36,AG36,AH36,AI36,AJ36),5)</f>
        <v>0</v>
      </c>
      <c r="AQ36" s="54">
        <f>LARGE((X36,Y36,Z36,AA36,AB36,AC36,AD36,AE36,AF36,AG36,AH36,AI36,AJ36),6)</f>
        <v>0</v>
      </c>
      <c r="AR36" s="54">
        <f>LARGE((X36,Y36,Z36,AA36,AB36,AC36,AD36,AE36,AF36,AG36,AH36,AI36,AJ36),7)</f>
        <v>0</v>
      </c>
      <c r="AS36" s="54">
        <f>LARGE((X36,Y36,Z36,AA36,AB36,AC36,AD36,AE36,AF36,AG36,AH36,AI36,AJ36),8)</f>
        <v>0</v>
      </c>
      <c r="AT36" s="54">
        <f>LARGE((X36,Y36,Z36,AA36,AB36,AC36,AD36,AE36,AF36,AG36,AH36,AI36,AJ36),9)</f>
        <v>0</v>
      </c>
      <c r="AU36" s="54">
        <f>LARGE((X36,Y36,Z36,AA36,AB36,AC36,AD36,AE36,AF36,AG36,AH36,AI36,AJ36),10)</f>
        <v>0</v>
      </c>
      <c r="AV36" s="37">
        <f t="shared" si="6"/>
        <v>0</v>
      </c>
      <c r="AW36" s="39">
        <f t="shared" si="7"/>
        <v>10.833333333333334</v>
      </c>
    </row>
    <row r="37" spans="1:49" ht="15">
      <c r="A37" s="44">
        <v>34</v>
      </c>
      <c r="B37" s="34">
        <v>413</v>
      </c>
      <c r="C37" s="13" t="s">
        <v>161</v>
      </c>
      <c r="D37" s="6" t="s">
        <v>23</v>
      </c>
      <c r="E37" s="3">
        <v>23</v>
      </c>
      <c r="F37" s="2">
        <v>24</v>
      </c>
      <c r="G37" s="1">
        <f t="shared" si="0"/>
        <v>2</v>
      </c>
      <c r="H37" s="4">
        <v>0</v>
      </c>
      <c r="I37" s="4">
        <v>0</v>
      </c>
      <c r="J37" s="13">
        <f t="shared" si="1"/>
        <v>0</v>
      </c>
      <c r="K37" s="3">
        <v>0</v>
      </c>
      <c r="L37" s="2">
        <v>0</v>
      </c>
      <c r="M37" s="1">
        <f t="shared" si="2"/>
        <v>0</v>
      </c>
      <c r="N37" s="28">
        <v>0</v>
      </c>
      <c r="O37" s="27">
        <v>0</v>
      </c>
      <c r="P37" s="13">
        <f t="shared" si="3"/>
        <v>0</v>
      </c>
      <c r="Q37" s="53">
        <f>LARGE(($E37,$F37,$H37,$I37,$K37,$L37,$N37,$O37),1)</f>
        <v>24</v>
      </c>
      <c r="R37" s="54">
        <f>LARGE(($E37,$F37,$H37,$I37,$K37,$L37,$N37,$O37),2)</f>
        <v>23</v>
      </c>
      <c r="S37" s="54">
        <f>LARGE(($E37,$F37,$H37,$I37,$K37,$L37,$N37,$O37),3)</f>
        <v>0</v>
      </c>
      <c r="T37" s="54">
        <f>LARGE(($E37,$F37,$H37,$I37,$K37,$L37,$N37,$O37),4)</f>
        <v>0</v>
      </c>
      <c r="U37" s="54">
        <f>LARGE(($E37,$F37,$H37,$I37,$K37,$L37,$N37,$O37),5)</f>
        <v>0</v>
      </c>
      <c r="V37" s="54">
        <f>LARGE(($E37,$F37,$H37,$I37,$K37,$L37,$N37,$O37),6)</f>
        <v>0</v>
      </c>
      <c r="W37" s="32">
        <f t="shared" si="4"/>
        <v>7.833333333333333</v>
      </c>
      <c r="X37" s="3">
        <v>0</v>
      </c>
      <c r="Y37" s="2">
        <v>0</v>
      </c>
      <c r="Z37" s="59">
        <v>0</v>
      </c>
      <c r="AA37" s="4">
        <v>0</v>
      </c>
      <c r="AB37" s="4">
        <v>0</v>
      </c>
      <c r="AC37" s="4">
        <v>0</v>
      </c>
      <c r="AD37" s="3">
        <v>0</v>
      </c>
      <c r="AE37" s="2">
        <v>0</v>
      </c>
      <c r="AF37" s="2">
        <v>0</v>
      </c>
      <c r="AG37" s="40">
        <v>0</v>
      </c>
      <c r="AH37" s="41">
        <v>0</v>
      </c>
      <c r="AI37" s="41">
        <v>0</v>
      </c>
      <c r="AJ37" s="42">
        <v>0</v>
      </c>
      <c r="AK37" s="38">
        <f t="shared" si="5"/>
        <v>2</v>
      </c>
      <c r="AL37" s="53">
        <f>LARGE((X37,Y37,Z37,AA37,AB37,AC37,AD37,AE37,AF37,AG37,AH37,AI37,AJ37),1)</f>
        <v>0</v>
      </c>
      <c r="AM37" s="54">
        <f>LARGE((X37,Y37,Z37,AA37,AB37,AC37,AD37,AE37,AF37,AG37,AH37,AI37,AJ37),2)</f>
        <v>0</v>
      </c>
      <c r="AN37" s="54">
        <f>LARGE((X37,Y37,Z37,AA37,AB37,AC37,AD37,AE37,AF37,AG37,AH37,AI37,AJ37),3)</f>
        <v>0</v>
      </c>
      <c r="AO37" s="54">
        <f>LARGE((X37,Y37,Z37,AA37,AB37,AC37,AD37,AE37,AF37,AG37,AH37,AI37,AJ37),4)</f>
        <v>0</v>
      </c>
      <c r="AP37" s="54">
        <f>LARGE((X37,Y37,Z37,AA37,AB37,AC37,AD37,AE37,AF37,AG37,AH37,AI37,AJ37),5)</f>
        <v>0</v>
      </c>
      <c r="AQ37" s="54">
        <f>LARGE((X37,Y37,Z37,AA37,AB37,AC37,AD37,AE37,AF37,AG37,AH37,AI37,AJ37),6)</f>
        <v>0</v>
      </c>
      <c r="AR37" s="54">
        <f>LARGE((X37,Y37,Z37,AA37,AB37,AC37,AD37,AE37,AF37,AG37,AH37,AI37,AJ37),7)</f>
        <v>0</v>
      </c>
      <c r="AS37" s="54">
        <f>LARGE((X37,Y37,Z37,AA37,AB37,AC37,AD37,AE37,AF37,AG37,AH37,AI37,AJ37),8)</f>
        <v>0</v>
      </c>
      <c r="AT37" s="54">
        <f>LARGE((X37,Y37,Z37,AA37,AB37,AC37,AD37,AE37,AF37,AG37,AH37,AI37,AJ37),9)</f>
        <v>0</v>
      </c>
      <c r="AU37" s="54">
        <f>LARGE((X37,Y37,Z37,AA37,AB37,AC37,AD37,AE37,AF37,AG37,AH37,AI37,AJ37),10)</f>
        <v>0</v>
      </c>
      <c r="AV37" s="37">
        <f t="shared" si="6"/>
        <v>0</v>
      </c>
      <c r="AW37" s="39">
        <f t="shared" si="7"/>
        <v>9.833333333333332</v>
      </c>
    </row>
    <row r="38" spans="1:49" ht="15">
      <c r="A38" s="44">
        <v>35</v>
      </c>
      <c r="B38" s="34">
        <v>404</v>
      </c>
      <c r="C38" s="56" t="s">
        <v>215</v>
      </c>
      <c r="D38" s="6" t="s">
        <v>29</v>
      </c>
      <c r="E38" s="3">
        <v>0</v>
      </c>
      <c r="F38" s="2">
        <v>0</v>
      </c>
      <c r="G38" s="1">
        <f t="shared" si="0"/>
        <v>0</v>
      </c>
      <c r="H38" s="4">
        <v>0</v>
      </c>
      <c r="I38" s="4">
        <v>0</v>
      </c>
      <c r="J38" s="13">
        <f t="shared" si="1"/>
        <v>0</v>
      </c>
      <c r="K38" s="3">
        <v>23</v>
      </c>
      <c r="L38" s="2">
        <v>22</v>
      </c>
      <c r="M38" s="1">
        <f t="shared" si="2"/>
        <v>2</v>
      </c>
      <c r="N38" s="28">
        <v>0</v>
      </c>
      <c r="O38" s="27">
        <v>0</v>
      </c>
      <c r="P38" s="13">
        <f t="shared" si="3"/>
        <v>0</v>
      </c>
      <c r="Q38" s="53">
        <f>LARGE(($E38,$F38,$H38,$I38,$K38,$L38,$N38,$O38),1)</f>
        <v>23</v>
      </c>
      <c r="R38" s="54">
        <f>LARGE(($E38,$F38,$H38,$I38,$K38,$L38,$N38,$O38),2)</f>
        <v>22</v>
      </c>
      <c r="S38" s="54">
        <f>LARGE(($E38,$F38,$H38,$I38,$K38,$L38,$N38,$O38),3)</f>
        <v>0</v>
      </c>
      <c r="T38" s="54">
        <f>LARGE(($E38,$F38,$H38,$I38,$K38,$L38,$N38,$O38),4)</f>
        <v>0</v>
      </c>
      <c r="U38" s="54">
        <f>LARGE(($E38,$F38,$H38,$I38,$K38,$L38,$N38,$O38),5)</f>
        <v>0</v>
      </c>
      <c r="V38" s="54">
        <f>LARGE(($E38,$F38,$H38,$I38,$K38,$L38,$N38,$O38),6)</f>
        <v>0</v>
      </c>
      <c r="W38" s="32">
        <f t="shared" si="4"/>
        <v>7.5</v>
      </c>
      <c r="X38" s="3">
        <v>0</v>
      </c>
      <c r="Y38" s="2">
        <v>0</v>
      </c>
      <c r="Z38" s="59">
        <v>0</v>
      </c>
      <c r="AA38" s="4">
        <v>0</v>
      </c>
      <c r="AB38" s="4">
        <v>0</v>
      </c>
      <c r="AC38" s="4">
        <v>0</v>
      </c>
      <c r="AD38" s="3">
        <v>0</v>
      </c>
      <c r="AE38" s="2">
        <v>0</v>
      </c>
      <c r="AF38" s="2">
        <v>0</v>
      </c>
      <c r="AG38" s="40">
        <v>0</v>
      </c>
      <c r="AH38" s="41">
        <v>0</v>
      </c>
      <c r="AI38" s="41">
        <v>0</v>
      </c>
      <c r="AJ38" s="42">
        <v>0</v>
      </c>
      <c r="AK38" s="38">
        <f t="shared" si="5"/>
        <v>2</v>
      </c>
      <c r="AL38" s="53">
        <f>LARGE((X38,Y38,Z38,AA38,AB38,AC38,AD38,AE38,AF38,AG38,AH38,AI38,AJ38),1)</f>
        <v>0</v>
      </c>
      <c r="AM38" s="54">
        <f>LARGE((X38,Y38,Z38,AA38,AB38,AC38,AD38,AE38,AF38,AG38,AH38,AI38,AJ38),2)</f>
        <v>0</v>
      </c>
      <c r="AN38" s="54">
        <f>LARGE((X38,Y38,Z38,AA38,AB38,AC38,AD38,AE38,AF38,AG38,AH38,AI38,AJ38),3)</f>
        <v>0</v>
      </c>
      <c r="AO38" s="54">
        <f>LARGE((X38,Y38,Z38,AA38,AB38,AC38,AD38,AE38,AF38,AG38,AH38,AI38,AJ38),4)</f>
        <v>0</v>
      </c>
      <c r="AP38" s="54">
        <f>LARGE((X38,Y38,Z38,AA38,AB38,AC38,AD38,AE38,AF38,AG38,AH38,AI38,AJ38),5)</f>
        <v>0</v>
      </c>
      <c r="AQ38" s="54">
        <f>LARGE((X38,Y38,Z38,AA38,AB38,AC38,AD38,AE38,AF38,AG38,AH38,AI38,AJ38),6)</f>
        <v>0</v>
      </c>
      <c r="AR38" s="54">
        <f>LARGE((X38,Y38,Z38,AA38,AB38,AC38,AD38,AE38,AF38,AG38,AH38,AI38,AJ38),7)</f>
        <v>0</v>
      </c>
      <c r="AS38" s="54">
        <f>LARGE((X38,Y38,Z38,AA38,AB38,AC38,AD38,AE38,AF38,AG38,AH38,AI38,AJ38),8)</f>
        <v>0</v>
      </c>
      <c r="AT38" s="54">
        <f>LARGE((X38,Y38,Z38,AA38,AB38,AC38,AD38,AE38,AF38,AG38,AH38,AI38,AJ38),9)</f>
        <v>0</v>
      </c>
      <c r="AU38" s="54">
        <f>LARGE((X38,Y38,Z38,AA38,AB38,AC38,AD38,AE38,AF38,AG38,AH38,AI38,AJ38),10)</f>
        <v>0</v>
      </c>
      <c r="AV38" s="37">
        <f t="shared" si="6"/>
        <v>0</v>
      </c>
      <c r="AW38" s="39">
        <f t="shared" si="7"/>
        <v>9.5</v>
      </c>
    </row>
    <row r="39" spans="1:49" ht="15">
      <c r="A39" s="44">
        <v>36</v>
      </c>
      <c r="B39" s="34">
        <v>424</v>
      </c>
      <c r="C39" s="55" t="s">
        <v>164</v>
      </c>
      <c r="D39" s="6" t="s">
        <v>23</v>
      </c>
      <c r="E39" s="3">
        <v>20</v>
      </c>
      <c r="F39" s="2">
        <v>23</v>
      </c>
      <c r="G39" s="1">
        <f t="shared" si="0"/>
        <v>2</v>
      </c>
      <c r="H39" s="4">
        <v>0</v>
      </c>
      <c r="I39" s="4">
        <v>0</v>
      </c>
      <c r="J39" s="13">
        <f t="shared" si="1"/>
        <v>0</v>
      </c>
      <c r="K39" s="3">
        <v>0</v>
      </c>
      <c r="L39" s="2">
        <v>0</v>
      </c>
      <c r="M39" s="1">
        <f t="shared" si="2"/>
        <v>0</v>
      </c>
      <c r="N39" s="28">
        <v>0</v>
      </c>
      <c r="O39" s="27">
        <v>0</v>
      </c>
      <c r="P39" s="13">
        <f t="shared" si="3"/>
        <v>0</v>
      </c>
      <c r="Q39" s="53">
        <f>LARGE(($E39,$F39,$H39,$I39,$K39,$L39,$N39,$O39),1)</f>
        <v>23</v>
      </c>
      <c r="R39" s="54">
        <f>LARGE(($E39,$F39,$H39,$I39,$K39,$L39,$N39,$O39),2)</f>
        <v>20</v>
      </c>
      <c r="S39" s="54">
        <f>LARGE(($E39,$F39,$H39,$I39,$K39,$L39,$N39,$O39),3)</f>
        <v>0</v>
      </c>
      <c r="T39" s="54">
        <f>LARGE(($E39,$F39,$H39,$I39,$K39,$L39,$N39,$O39),4)</f>
        <v>0</v>
      </c>
      <c r="U39" s="54">
        <f>LARGE(($E39,$F39,$H39,$I39,$K39,$L39,$N39,$O39),5)</f>
        <v>0</v>
      </c>
      <c r="V39" s="54">
        <f>LARGE(($E39,$F39,$H39,$I39,$K39,$L39,$N39,$O39),6)</f>
        <v>0</v>
      </c>
      <c r="W39" s="32">
        <f t="shared" si="4"/>
        <v>7.166666666666667</v>
      </c>
      <c r="X39" s="3">
        <v>0</v>
      </c>
      <c r="Y39" s="2">
        <v>0</v>
      </c>
      <c r="Z39" s="59">
        <v>0</v>
      </c>
      <c r="AA39" s="4">
        <v>0</v>
      </c>
      <c r="AB39" s="4">
        <v>0</v>
      </c>
      <c r="AC39" s="4">
        <v>0</v>
      </c>
      <c r="AD39" s="3">
        <v>0</v>
      </c>
      <c r="AE39" s="2">
        <v>0</v>
      </c>
      <c r="AF39" s="2">
        <v>0</v>
      </c>
      <c r="AG39" s="40">
        <v>0</v>
      </c>
      <c r="AH39" s="41">
        <v>0</v>
      </c>
      <c r="AI39" s="41">
        <v>0</v>
      </c>
      <c r="AJ39" s="42">
        <v>0</v>
      </c>
      <c r="AK39" s="38">
        <f t="shared" si="5"/>
        <v>2</v>
      </c>
      <c r="AL39" s="53">
        <f>LARGE((X39,Y39,Z39,AA39,AB39,AC39,AD39,AE39,AF39,AG39,AH39,AI39,AJ39),1)</f>
        <v>0</v>
      </c>
      <c r="AM39" s="54">
        <f>LARGE((X39,Y39,Z39,AA39,AB39,AC39,AD39,AE39,AF39,AG39,AH39,AI39,AJ39),2)</f>
        <v>0</v>
      </c>
      <c r="AN39" s="54">
        <f>LARGE((X39,Y39,Z39,AA39,AB39,AC39,AD39,AE39,AF39,AG39,AH39,AI39,AJ39),3)</f>
        <v>0</v>
      </c>
      <c r="AO39" s="54">
        <f>LARGE((X39,Y39,Z39,AA39,AB39,AC39,AD39,AE39,AF39,AG39,AH39,AI39,AJ39),4)</f>
        <v>0</v>
      </c>
      <c r="AP39" s="54">
        <f>LARGE((X39,Y39,Z39,AA39,AB39,AC39,AD39,AE39,AF39,AG39,AH39,AI39,AJ39),5)</f>
        <v>0</v>
      </c>
      <c r="AQ39" s="54">
        <f>LARGE((X39,Y39,Z39,AA39,AB39,AC39,AD39,AE39,AF39,AG39,AH39,AI39,AJ39),6)</f>
        <v>0</v>
      </c>
      <c r="AR39" s="54">
        <f>LARGE((X39,Y39,Z39,AA39,AB39,AC39,AD39,AE39,AF39,AG39,AH39,AI39,AJ39),7)</f>
        <v>0</v>
      </c>
      <c r="AS39" s="54">
        <f>LARGE((X39,Y39,Z39,AA39,AB39,AC39,AD39,AE39,AF39,AG39,AH39,AI39,AJ39),8)</f>
        <v>0</v>
      </c>
      <c r="AT39" s="54">
        <f>LARGE((X39,Y39,Z39,AA39,AB39,AC39,AD39,AE39,AF39,AG39,AH39,AI39,AJ39),9)</f>
        <v>0</v>
      </c>
      <c r="AU39" s="54">
        <f>LARGE((X39,Y39,Z39,AA39,AB39,AC39,AD39,AE39,AF39,AG39,AH39,AI39,AJ39),10)</f>
        <v>0</v>
      </c>
      <c r="AV39" s="37">
        <f t="shared" si="6"/>
        <v>0</v>
      </c>
      <c r="AW39" s="39">
        <f t="shared" si="7"/>
        <v>9.166666666666668</v>
      </c>
    </row>
    <row r="40" spans="1:49" ht="15">
      <c r="A40" s="44">
        <v>37</v>
      </c>
      <c r="B40" s="34">
        <v>448</v>
      </c>
      <c r="C40" s="13" t="s">
        <v>216</v>
      </c>
      <c r="D40" s="6" t="s">
        <v>29</v>
      </c>
      <c r="E40" s="3">
        <v>0</v>
      </c>
      <c r="F40" s="2">
        <v>0</v>
      </c>
      <c r="G40" s="1">
        <f t="shared" si="0"/>
        <v>0</v>
      </c>
      <c r="H40" s="4">
        <v>0</v>
      </c>
      <c r="I40" s="4">
        <v>0</v>
      </c>
      <c r="J40" s="13">
        <f t="shared" si="1"/>
        <v>0</v>
      </c>
      <c r="K40" s="3">
        <v>19</v>
      </c>
      <c r="L40" s="2">
        <v>21</v>
      </c>
      <c r="M40" s="1">
        <f t="shared" si="2"/>
        <v>2</v>
      </c>
      <c r="N40" s="28">
        <v>0</v>
      </c>
      <c r="O40" s="27">
        <v>0</v>
      </c>
      <c r="P40" s="13">
        <f t="shared" si="3"/>
        <v>0</v>
      </c>
      <c r="Q40" s="53">
        <f>LARGE(($E40,$F40,$H40,$I40,$K40,$L40,$N40,$O40),1)</f>
        <v>21</v>
      </c>
      <c r="R40" s="54">
        <f>LARGE(($E40,$F40,$H40,$I40,$K40,$L40,$N40,$O40),2)</f>
        <v>19</v>
      </c>
      <c r="S40" s="54">
        <f>LARGE(($E40,$F40,$H40,$I40,$K40,$L40,$N40,$O40),3)</f>
        <v>0</v>
      </c>
      <c r="T40" s="54">
        <f>LARGE(($E40,$F40,$H40,$I40,$K40,$L40,$N40,$O40),4)</f>
        <v>0</v>
      </c>
      <c r="U40" s="54">
        <f>LARGE(($E40,$F40,$H40,$I40,$K40,$L40,$N40,$O40),5)</f>
        <v>0</v>
      </c>
      <c r="V40" s="54">
        <f>LARGE(($E40,$F40,$H40,$I40,$K40,$L40,$N40,$O40),6)</f>
        <v>0</v>
      </c>
      <c r="W40" s="32">
        <f t="shared" si="4"/>
        <v>6.666666666666667</v>
      </c>
      <c r="X40" s="3">
        <v>0</v>
      </c>
      <c r="Y40" s="2">
        <v>0</v>
      </c>
      <c r="Z40" s="59">
        <v>0</v>
      </c>
      <c r="AA40" s="4">
        <v>0</v>
      </c>
      <c r="AB40" s="4">
        <v>0</v>
      </c>
      <c r="AC40" s="4">
        <v>0</v>
      </c>
      <c r="AD40" s="3">
        <v>0</v>
      </c>
      <c r="AE40" s="2">
        <v>0</v>
      </c>
      <c r="AF40" s="2">
        <v>0</v>
      </c>
      <c r="AG40" s="40">
        <v>0</v>
      </c>
      <c r="AH40" s="41">
        <v>0</v>
      </c>
      <c r="AI40" s="41">
        <v>0</v>
      </c>
      <c r="AJ40" s="42">
        <v>0</v>
      </c>
      <c r="AK40" s="38">
        <f t="shared" si="5"/>
        <v>2</v>
      </c>
      <c r="AL40" s="53">
        <f>LARGE((X40,Y40,Z40,AA40,AB40,AC40,AD40,AE40,AF40,AG40,AH40,AI40,AJ40),1)</f>
        <v>0</v>
      </c>
      <c r="AM40" s="54">
        <f>LARGE((X40,Y40,Z40,AA40,AB40,AC40,AD40,AE40,AF40,AG40,AH40,AI40,AJ40),2)</f>
        <v>0</v>
      </c>
      <c r="AN40" s="54">
        <f>LARGE((X40,Y40,Z40,AA40,AB40,AC40,AD40,AE40,AF40,AG40,AH40,AI40,AJ40),3)</f>
        <v>0</v>
      </c>
      <c r="AO40" s="54">
        <f>LARGE((X40,Y40,Z40,AA40,AB40,AC40,AD40,AE40,AF40,AG40,AH40,AI40,AJ40),4)</f>
        <v>0</v>
      </c>
      <c r="AP40" s="54">
        <f>LARGE((X40,Y40,Z40,AA40,AB40,AC40,AD40,AE40,AF40,AG40,AH40,AI40,AJ40),5)</f>
        <v>0</v>
      </c>
      <c r="AQ40" s="54">
        <f>LARGE((X40,Y40,Z40,AA40,AB40,AC40,AD40,AE40,AF40,AG40,AH40,AI40,AJ40),6)</f>
        <v>0</v>
      </c>
      <c r="AR40" s="54">
        <f>LARGE((X40,Y40,Z40,AA40,AB40,AC40,AD40,AE40,AF40,AG40,AH40,AI40,AJ40),7)</f>
        <v>0</v>
      </c>
      <c r="AS40" s="54">
        <f>LARGE((X40,Y40,Z40,AA40,AB40,AC40,AD40,AE40,AF40,AG40,AH40,AI40,AJ40),8)</f>
        <v>0</v>
      </c>
      <c r="AT40" s="54">
        <f>LARGE((X40,Y40,Z40,AA40,AB40,AC40,AD40,AE40,AF40,AG40,AH40,AI40,AJ40),9)</f>
        <v>0</v>
      </c>
      <c r="AU40" s="54">
        <f>LARGE((X40,Y40,Z40,AA40,AB40,AC40,AD40,AE40,AF40,AG40,AH40,AI40,AJ40),10)</f>
        <v>0</v>
      </c>
      <c r="AV40" s="37">
        <f t="shared" si="6"/>
        <v>0</v>
      </c>
      <c r="AW40" s="39">
        <f t="shared" si="7"/>
        <v>8.666666666666668</v>
      </c>
    </row>
    <row r="41" spans="1:49" ht="15">
      <c r="A41" s="44">
        <v>38</v>
      </c>
      <c r="B41" s="34">
        <v>437</v>
      </c>
      <c r="C41" s="13" t="s">
        <v>219</v>
      </c>
      <c r="D41" s="6" t="s">
        <v>29</v>
      </c>
      <c r="E41" s="3">
        <v>0</v>
      </c>
      <c r="F41" s="2">
        <v>0</v>
      </c>
      <c r="G41" s="1">
        <f t="shared" si="0"/>
        <v>0</v>
      </c>
      <c r="H41" s="4">
        <v>0</v>
      </c>
      <c r="I41" s="4">
        <v>0</v>
      </c>
      <c r="J41" s="13">
        <f t="shared" si="1"/>
        <v>0</v>
      </c>
      <c r="K41" s="3">
        <v>22</v>
      </c>
      <c r="L41" s="2">
        <v>16</v>
      </c>
      <c r="M41" s="1">
        <f t="shared" si="2"/>
        <v>2</v>
      </c>
      <c r="N41" s="28">
        <v>0</v>
      </c>
      <c r="O41" s="27">
        <v>0</v>
      </c>
      <c r="P41" s="13">
        <f t="shared" si="3"/>
        <v>0</v>
      </c>
      <c r="Q41" s="53">
        <f>LARGE(($E41,$F41,$H41,$I41,$K41,$L41,$N41,$O41),1)</f>
        <v>22</v>
      </c>
      <c r="R41" s="54">
        <f>LARGE(($E41,$F41,$H41,$I41,$K41,$L41,$N41,$O41),2)</f>
        <v>16</v>
      </c>
      <c r="S41" s="54">
        <f>LARGE(($E41,$F41,$H41,$I41,$K41,$L41,$N41,$O41),3)</f>
        <v>0</v>
      </c>
      <c r="T41" s="54">
        <f>LARGE(($E41,$F41,$H41,$I41,$K41,$L41,$N41,$O41),4)</f>
        <v>0</v>
      </c>
      <c r="U41" s="54">
        <f>LARGE(($E41,$F41,$H41,$I41,$K41,$L41,$N41,$O41),5)</f>
        <v>0</v>
      </c>
      <c r="V41" s="54">
        <f>LARGE(($E41,$F41,$H41,$I41,$K41,$L41,$N41,$O41),6)</f>
        <v>0</v>
      </c>
      <c r="W41" s="32">
        <f t="shared" si="4"/>
        <v>6.333333333333333</v>
      </c>
      <c r="X41" s="3">
        <v>0</v>
      </c>
      <c r="Y41" s="2">
        <v>0</v>
      </c>
      <c r="Z41" s="59">
        <v>0</v>
      </c>
      <c r="AA41" s="4">
        <v>0</v>
      </c>
      <c r="AB41" s="4">
        <v>0</v>
      </c>
      <c r="AC41" s="4">
        <v>0</v>
      </c>
      <c r="AD41" s="3">
        <v>0</v>
      </c>
      <c r="AE41" s="2">
        <v>0</v>
      </c>
      <c r="AF41" s="2">
        <v>0</v>
      </c>
      <c r="AG41" s="40">
        <v>0</v>
      </c>
      <c r="AH41" s="41">
        <v>0</v>
      </c>
      <c r="AI41" s="41">
        <v>0</v>
      </c>
      <c r="AJ41" s="42">
        <v>0</v>
      </c>
      <c r="AK41" s="38">
        <f t="shared" si="5"/>
        <v>2</v>
      </c>
      <c r="AL41" s="53">
        <f>LARGE((X41,Y41,Z41,AA41,AB41,AC41,AD41,AE41,AF41,AG41,AH41,AI41,AJ41),1)</f>
        <v>0</v>
      </c>
      <c r="AM41" s="54">
        <f>LARGE((X41,Y41,Z41,AA41,AB41,AC41,AD41,AE41,AF41,AG41,AH41,AI41,AJ41),2)</f>
        <v>0</v>
      </c>
      <c r="AN41" s="54">
        <f>LARGE((X41,Y41,Z41,AA41,AB41,AC41,AD41,AE41,AF41,AG41,AH41,AI41,AJ41),3)</f>
        <v>0</v>
      </c>
      <c r="AO41" s="54">
        <f>LARGE((X41,Y41,Z41,AA41,AB41,AC41,AD41,AE41,AF41,AG41,AH41,AI41,AJ41),4)</f>
        <v>0</v>
      </c>
      <c r="AP41" s="54">
        <f>LARGE((X41,Y41,Z41,AA41,AB41,AC41,AD41,AE41,AF41,AG41,AH41,AI41,AJ41),5)</f>
        <v>0</v>
      </c>
      <c r="AQ41" s="54">
        <f>LARGE((X41,Y41,Z41,AA41,AB41,AC41,AD41,AE41,AF41,AG41,AH41,AI41,AJ41),6)</f>
        <v>0</v>
      </c>
      <c r="AR41" s="54">
        <f>LARGE((X41,Y41,Z41,AA41,AB41,AC41,AD41,AE41,AF41,AG41,AH41,AI41,AJ41),7)</f>
        <v>0</v>
      </c>
      <c r="AS41" s="54">
        <f>LARGE((X41,Y41,Z41,AA41,AB41,AC41,AD41,AE41,AF41,AG41,AH41,AI41,AJ41),8)</f>
        <v>0</v>
      </c>
      <c r="AT41" s="54">
        <f>LARGE((X41,Y41,Z41,AA41,AB41,AC41,AD41,AE41,AF41,AG41,AH41,AI41,AJ41),9)</f>
        <v>0</v>
      </c>
      <c r="AU41" s="54">
        <f>LARGE((X41,Y41,Z41,AA41,AB41,AC41,AD41,AE41,AF41,AG41,AH41,AI41,AJ41),10)</f>
        <v>0</v>
      </c>
      <c r="AV41" s="37">
        <f t="shared" si="6"/>
        <v>0</v>
      </c>
      <c r="AW41" s="39">
        <f t="shared" si="7"/>
        <v>8.333333333333332</v>
      </c>
    </row>
    <row r="42" spans="1:49" ht="15">
      <c r="A42" s="44">
        <v>39</v>
      </c>
      <c r="B42" s="34">
        <v>449</v>
      </c>
      <c r="C42" s="35" t="s">
        <v>217</v>
      </c>
      <c r="D42" s="6" t="s">
        <v>29</v>
      </c>
      <c r="E42" s="3">
        <v>0</v>
      </c>
      <c r="F42" s="2">
        <v>0</v>
      </c>
      <c r="G42" s="1">
        <f t="shared" si="0"/>
        <v>0</v>
      </c>
      <c r="H42" s="4">
        <v>0</v>
      </c>
      <c r="I42" s="4">
        <v>0</v>
      </c>
      <c r="J42" s="13">
        <f t="shared" si="1"/>
        <v>0</v>
      </c>
      <c r="K42" s="3">
        <v>16</v>
      </c>
      <c r="L42" s="2">
        <v>20</v>
      </c>
      <c r="M42" s="1">
        <f t="shared" si="2"/>
        <v>2</v>
      </c>
      <c r="N42" s="28">
        <v>0</v>
      </c>
      <c r="O42" s="27">
        <v>0</v>
      </c>
      <c r="P42" s="13">
        <f t="shared" si="3"/>
        <v>0</v>
      </c>
      <c r="Q42" s="53">
        <f>LARGE(($E42,$F42,$H42,$I42,$K42,$L42,$N42,$O42),1)</f>
        <v>20</v>
      </c>
      <c r="R42" s="54">
        <f>LARGE(($E42,$F42,$H42,$I42,$K42,$L42,$N42,$O42),2)</f>
        <v>16</v>
      </c>
      <c r="S42" s="54">
        <f>LARGE(($E42,$F42,$H42,$I42,$K42,$L42,$N42,$O42),3)</f>
        <v>0</v>
      </c>
      <c r="T42" s="54">
        <f>LARGE(($E42,$F42,$H42,$I42,$K42,$L42,$N42,$O42),4)</f>
        <v>0</v>
      </c>
      <c r="U42" s="54">
        <f>LARGE(($E42,$F42,$H42,$I42,$K42,$L42,$N42,$O42),5)</f>
        <v>0</v>
      </c>
      <c r="V42" s="54">
        <f>LARGE(($E42,$F42,$H42,$I42,$K42,$L42,$N42,$O42),6)</f>
        <v>0</v>
      </c>
      <c r="W42" s="32">
        <f t="shared" si="4"/>
        <v>6</v>
      </c>
      <c r="X42" s="3">
        <v>0</v>
      </c>
      <c r="Y42" s="2">
        <v>0</v>
      </c>
      <c r="Z42" s="59">
        <v>0</v>
      </c>
      <c r="AA42" s="4">
        <v>0</v>
      </c>
      <c r="AB42" s="4">
        <v>0</v>
      </c>
      <c r="AC42" s="4">
        <v>0</v>
      </c>
      <c r="AD42" s="3">
        <v>0</v>
      </c>
      <c r="AE42" s="2">
        <v>0</v>
      </c>
      <c r="AF42" s="2">
        <v>0</v>
      </c>
      <c r="AG42" s="40">
        <v>0</v>
      </c>
      <c r="AH42" s="41">
        <v>0</v>
      </c>
      <c r="AI42" s="41">
        <v>0</v>
      </c>
      <c r="AJ42" s="42">
        <v>0</v>
      </c>
      <c r="AK42" s="38">
        <f t="shared" si="5"/>
        <v>2</v>
      </c>
      <c r="AL42" s="53">
        <f>LARGE((X42,Y42,Z42,AA42,AB42,AC42,AD42,AE42,AF42,AG42,AH42,AI42,AJ42),1)</f>
        <v>0</v>
      </c>
      <c r="AM42" s="54">
        <f>LARGE((X42,Y42,Z42,AA42,AB42,AC42,AD42,AE42,AF42,AG42,AH42,AI42,AJ42),2)</f>
        <v>0</v>
      </c>
      <c r="AN42" s="54">
        <f>LARGE((X42,Y42,Z42,AA42,AB42,AC42,AD42,AE42,AF42,AG42,AH42,AI42,AJ42),3)</f>
        <v>0</v>
      </c>
      <c r="AO42" s="54">
        <f>LARGE((X42,Y42,Z42,AA42,AB42,AC42,AD42,AE42,AF42,AG42,AH42,AI42,AJ42),4)</f>
        <v>0</v>
      </c>
      <c r="AP42" s="54">
        <f>LARGE((X42,Y42,Z42,AA42,AB42,AC42,AD42,AE42,AF42,AG42,AH42,AI42,AJ42),5)</f>
        <v>0</v>
      </c>
      <c r="AQ42" s="54">
        <f>LARGE((X42,Y42,Z42,AA42,AB42,AC42,AD42,AE42,AF42,AG42,AH42,AI42,AJ42),6)</f>
        <v>0</v>
      </c>
      <c r="AR42" s="54">
        <f>LARGE((X42,Y42,Z42,AA42,AB42,AC42,AD42,AE42,AF42,AG42,AH42,AI42,AJ42),7)</f>
        <v>0</v>
      </c>
      <c r="AS42" s="54">
        <f>LARGE((X42,Y42,Z42,AA42,AB42,AC42,AD42,AE42,AF42,AG42,AH42,AI42,AJ42),8)</f>
        <v>0</v>
      </c>
      <c r="AT42" s="54">
        <f>LARGE((X42,Y42,Z42,AA42,AB42,AC42,AD42,AE42,AF42,AG42,AH42,AI42,AJ42),9)</f>
        <v>0</v>
      </c>
      <c r="AU42" s="54">
        <f>LARGE((X42,Y42,Z42,AA42,AB42,AC42,AD42,AE42,AF42,AG42,AH42,AI42,AJ42),10)</f>
        <v>0</v>
      </c>
      <c r="AV42" s="37">
        <f t="shared" si="6"/>
        <v>0</v>
      </c>
      <c r="AW42" s="39">
        <f t="shared" si="7"/>
        <v>8</v>
      </c>
    </row>
    <row r="43" spans="1:49" ht="15">
      <c r="A43" s="44">
        <v>40</v>
      </c>
      <c r="B43" s="34">
        <v>490</v>
      </c>
      <c r="C43" s="13" t="s">
        <v>218</v>
      </c>
      <c r="D43" s="6" t="s">
        <v>29</v>
      </c>
      <c r="E43" s="3">
        <v>0</v>
      </c>
      <c r="F43" s="2">
        <v>0</v>
      </c>
      <c r="G43" s="1">
        <f t="shared" si="0"/>
        <v>0</v>
      </c>
      <c r="H43" s="4">
        <v>0</v>
      </c>
      <c r="I43" s="4">
        <v>0</v>
      </c>
      <c r="J43" s="13">
        <f t="shared" si="1"/>
        <v>0</v>
      </c>
      <c r="K43" s="3">
        <v>20</v>
      </c>
      <c r="L43" s="2">
        <v>10</v>
      </c>
      <c r="M43" s="1">
        <f t="shared" si="2"/>
        <v>2</v>
      </c>
      <c r="N43" s="28">
        <v>0</v>
      </c>
      <c r="O43" s="27">
        <v>0</v>
      </c>
      <c r="P43" s="13">
        <f t="shared" si="3"/>
        <v>0</v>
      </c>
      <c r="Q43" s="53">
        <f>LARGE(($E43,$F43,$H43,$I43,$K43,$L43,$N43,$O43),1)</f>
        <v>20</v>
      </c>
      <c r="R43" s="54">
        <f>LARGE(($E43,$F43,$H43,$I43,$K43,$L43,$N43,$O43),2)</f>
        <v>10</v>
      </c>
      <c r="S43" s="54">
        <f>LARGE(($E43,$F43,$H43,$I43,$K43,$L43,$N43,$O43),3)</f>
        <v>0</v>
      </c>
      <c r="T43" s="54">
        <f>LARGE(($E43,$F43,$H43,$I43,$K43,$L43,$N43,$O43),4)</f>
        <v>0</v>
      </c>
      <c r="U43" s="54">
        <f>LARGE(($E43,$F43,$H43,$I43,$K43,$L43,$N43,$O43),5)</f>
        <v>0</v>
      </c>
      <c r="V43" s="54">
        <f>LARGE(($E43,$F43,$H43,$I43,$K43,$L43,$N43,$O43),6)</f>
        <v>0</v>
      </c>
      <c r="W43" s="32">
        <f t="shared" si="4"/>
        <v>5</v>
      </c>
      <c r="X43" s="3">
        <v>0</v>
      </c>
      <c r="Y43" s="2">
        <v>0</v>
      </c>
      <c r="Z43" s="59">
        <v>0</v>
      </c>
      <c r="AA43" s="4">
        <v>0</v>
      </c>
      <c r="AB43" s="4">
        <v>0</v>
      </c>
      <c r="AC43" s="4">
        <v>0</v>
      </c>
      <c r="AD43" s="3">
        <v>0</v>
      </c>
      <c r="AE43" s="2">
        <v>0</v>
      </c>
      <c r="AF43" s="2">
        <v>0</v>
      </c>
      <c r="AG43" s="40">
        <v>0</v>
      </c>
      <c r="AH43" s="41">
        <v>0</v>
      </c>
      <c r="AI43" s="41">
        <v>0</v>
      </c>
      <c r="AJ43" s="42">
        <v>0</v>
      </c>
      <c r="AK43" s="38">
        <f t="shared" si="5"/>
        <v>2</v>
      </c>
      <c r="AL43" s="53">
        <f>LARGE((X43,Y43,Z43,AA43,AB43,AC43,AD43,AE43,AF43,AG43,AH43,AI43,AJ43),1)</f>
        <v>0</v>
      </c>
      <c r="AM43" s="54">
        <f>LARGE((X43,Y43,Z43,AA43,AB43,AC43,AD43,AE43,AF43,AG43,AH43,AI43,AJ43),2)</f>
        <v>0</v>
      </c>
      <c r="AN43" s="54">
        <f>LARGE((X43,Y43,Z43,AA43,AB43,AC43,AD43,AE43,AF43,AG43,AH43,AI43,AJ43),3)</f>
        <v>0</v>
      </c>
      <c r="AO43" s="54">
        <f>LARGE((X43,Y43,Z43,AA43,AB43,AC43,AD43,AE43,AF43,AG43,AH43,AI43,AJ43),4)</f>
        <v>0</v>
      </c>
      <c r="AP43" s="54">
        <f>LARGE((X43,Y43,Z43,AA43,AB43,AC43,AD43,AE43,AF43,AG43,AH43,AI43,AJ43),5)</f>
        <v>0</v>
      </c>
      <c r="AQ43" s="54">
        <f>LARGE((X43,Y43,Z43,AA43,AB43,AC43,AD43,AE43,AF43,AG43,AH43,AI43,AJ43),6)</f>
        <v>0</v>
      </c>
      <c r="AR43" s="54">
        <f>LARGE((X43,Y43,Z43,AA43,AB43,AC43,AD43,AE43,AF43,AG43,AH43,AI43,AJ43),7)</f>
        <v>0</v>
      </c>
      <c r="AS43" s="54">
        <f>LARGE((X43,Y43,Z43,AA43,AB43,AC43,AD43,AE43,AF43,AG43,AH43,AI43,AJ43),8)</f>
        <v>0</v>
      </c>
      <c r="AT43" s="54">
        <f>LARGE((X43,Y43,Z43,AA43,AB43,AC43,AD43,AE43,AF43,AG43,AH43,AI43,AJ43),9)</f>
        <v>0</v>
      </c>
      <c r="AU43" s="54">
        <f>LARGE((X43,Y43,Z43,AA43,AB43,AC43,AD43,AE43,AF43,AG43,AH43,AI43,AJ43),10)</f>
        <v>0</v>
      </c>
      <c r="AV43" s="37">
        <f t="shared" si="6"/>
        <v>0</v>
      </c>
      <c r="AW43" s="39">
        <f t="shared" si="7"/>
        <v>7</v>
      </c>
    </row>
    <row r="44" ht="15">
      <c r="C44" s="10" t="s">
        <v>14</v>
      </c>
    </row>
  </sheetData>
  <sheetProtection/>
  <mergeCells count="11">
    <mergeCell ref="A2:D2"/>
    <mergeCell ref="E2:G2"/>
    <mergeCell ref="H2:J2"/>
    <mergeCell ref="K2:M2"/>
    <mergeCell ref="N2:P2"/>
    <mergeCell ref="X2:Z2"/>
    <mergeCell ref="AA2:AC2"/>
    <mergeCell ref="AD2:AF2"/>
    <mergeCell ref="AG2:AJ2"/>
    <mergeCell ref="AL2:AU2"/>
    <mergeCell ref="Q2:V2"/>
  </mergeCells>
  <printOptions gridLines="1"/>
  <pageMargins left="0.25" right="0.25" top="0.75" bottom="0.75" header="0.3" footer="0.3"/>
  <pageSetup blackAndWhite="1"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W11" sqref="W11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18.8515625" style="0" customWidth="1"/>
    <col min="4" max="4" width="7.140625" style="0" customWidth="1"/>
    <col min="5" max="16" width="3.7109375" style="0" customWidth="1"/>
    <col min="17" max="22" width="3.00390625" style="0" customWidth="1"/>
    <col min="23" max="23" width="5.421875" style="9" customWidth="1"/>
    <col min="24" max="36" width="3.7109375" style="0" customWidth="1"/>
    <col min="37" max="37" width="5.28125" style="0" bestFit="1" customWidth="1"/>
    <col min="38" max="46" width="3.00390625" style="0" bestFit="1" customWidth="1"/>
    <col min="47" max="47" width="3.7109375" style="0" bestFit="1" customWidth="1"/>
    <col min="48" max="48" width="5.421875" style="0" customWidth="1"/>
    <col min="49" max="49" width="6.57421875" style="9" customWidth="1"/>
  </cols>
  <sheetData>
    <row r="1" spans="1:49" s="11" customFormat="1" ht="18" customHeight="1">
      <c r="A1" s="11" t="s">
        <v>104</v>
      </c>
      <c r="W1" s="12"/>
      <c r="AW1" s="12"/>
    </row>
    <row r="2" spans="1:49" ht="15">
      <c r="A2" s="77" t="s">
        <v>105</v>
      </c>
      <c r="B2" s="78"/>
      <c r="C2" s="78"/>
      <c r="D2" s="79"/>
      <c r="E2" s="66" t="s">
        <v>2</v>
      </c>
      <c r="F2" s="67"/>
      <c r="G2" s="68"/>
      <c r="H2" s="72" t="s">
        <v>3</v>
      </c>
      <c r="I2" s="72"/>
      <c r="J2" s="72"/>
      <c r="K2" s="66" t="s">
        <v>4</v>
      </c>
      <c r="L2" s="67"/>
      <c r="M2" s="68"/>
      <c r="N2" s="69" t="s">
        <v>79</v>
      </c>
      <c r="O2" s="70"/>
      <c r="P2" s="71"/>
      <c r="Q2" s="75" t="s">
        <v>37</v>
      </c>
      <c r="R2" s="76"/>
      <c r="S2" s="76"/>
      <c r="T2" s="76"/>
      <c r="U2" s="76"/>
      <c r="V2" s="76"/>
      <c r="W2" s="33" t="s">
        <v>10</v>
      </c>
      <c r="X2" s="66" t="s">
        <v>21</v>
      </c>
      <c r="Y2" s="67"/>
      <c r="Z2" s="68"/>
      <c r="AA2" s="72" t="s">
        <v>43</v>
      </c>
      <c r="AB2" s="72"/>
      <c r="AC2" s="72"/>
      <c r="AD2" s="66" t="s">
        <v>20</v>
      </c>
      <c r="AE2" s="67"/>
      <c r="AF2" s="67"/>
      <c r="AG2" s="73" t="s">
        <v>12</v>
      </c>
      <c r="AH2" s="74"/>
      <c r="AI2" s="74"/>
      <c r="AJ2" s="74"/>
      <c r="AK2" s="7" t="s">
        <v>10</v>
      </c>
      <c r="AL2" s="75" t="s">
        <v>17</v>
      </c>
      <c r="AM2" s="76"/>
      <c r="AN2" s="76"/>
      <c r="AO2" s="76"/>
      <c r="AP2" s="76"/>
      <c r="AQ2" s="76"/>
      <c r="AR2" s="76"/>
      <c r="AS2" s="76"/>
      <c r="AT2" s="76"/>
      <c r="AU2" s="76"/>
      <c r="AV2" s="8" t="s">
        <v>10</v>
      </c>
      <c r="AW2" s="29" t="s">
        <v>22</v>
      </c>
    </row>
    <row r="3" spans="1:49" ht="41.25" customHeight="1" thickBot="1">
      <c r="A3" s="45" t="s">
        <v>19</v>
      </c>
      <c r="B3" s="5" t="s">
        <v>8</v>
      </c>
      <c r="C3" s="31" t="s">
        <v>0</v>
      </c>
      <c r="D3" s="26" t="s">
        <v>1</v>
      </c>
      <c r="E3" s="14" t="s">
        <v>5</v>
      </c>
      <c r="F3" s="15" t="s">
        <v>6</v>
      </c>
      <c r="G3" s="16" t="s">
        <v>9</v>
      </c>
      <c r="H3" s="17" t="s">
        <v>5</v>
      </c>
      <c r="I3" s="17" t="s">
        <v>6</v>
      </c>
      <c r="J3" s="18" t="s">
        <v>9</v>
      </c>
      <c r="K3" s="14" t="s">
        <v>5</v>
      </c>
      <c r="L3" s="15" t="s">
        <v>6</v>
      </c>
      <c r="M3" s="16" t="s">
        <v>9</v>
      </c>
      <c r="N3" s="48" t="s">
        <v>5</v>
      </c>
      <c r="O3" s="49" t="s">
        <v>6</v>
      </c>
      <c r="P3" s="50" t="s">
        <v>9</v>
      </c>
      <c r="Q3" s="51">
        <v>1</v>
      </c>
      <c r="R3" s="52">
        <v>2</v>
      </c>
      <c r="S3" s="52">
        <v>3</v>
      </c>
      <c r="T3" s="52">
        <v>4</v>
      </c>
      <c r="U3" s="52">
        <v>5</v>
      </c>
      <c r="V3" s="52">
        <v>6</v>
      </c>
      <c r="W3" s="43" t="s">
        <v>78</v>
      </c>
      <c r="X3" s="14" t="s">
        <v>5</v>
      </c>
      <c r="Y3" s="15" t="s">
        <v>6</v>
      </c>
      <c r="Z3" s="58" t="s">
        <v>7</v>
      </c>
      <c r="AA3" s="17" t="s">
        <v>5</v>
      </c>
      <c r="AB3" s="17" t="s">
        <v>6</v>
      </c>
      <c r="AC3" s="17" t="s">
        <v>7</v>
      </c>
      <c r="AD3" s="14" t="s">
        <v>5</v>
      </c>
      <c r="AE3" s="15" t="s">
        <v>6</v>
      </c>
      <c r="AF3" s="15" t="s">
        <v>7</v>
      </c>
      <c r="AG3" s="20" t="s">
        <v>5</v>
      </c>
      <c r="AH3" s="21" t="s">
        <v>6</v>
      </c>
      <c r="AI3" s="21" t="s">
        <v>7</v>
      </c>
      <c r="AJ3" s="22" t="s">
        <v>13</v>
      </c>
      <c r="AK3" s="19" t="s">
        <v>9</v>
      </c>
      <c r="AL3" s="51">
        <v>1</v>
      </c>
      <c r="AM3" s="52">
        <v>2</v>
      </c>
      <c r="AN3" s="52">
        <v>3</v>
      </c>
      <c r="AO3" s="52">
        <v>4</v>
      </c>
      <c r="AP3" s="52">
        <v>5</v>
      </c>
      <c r="AQ3" s="52">
        <v>6</v>
      </c>
      <c r="AR3" s="52">
        <v>7</v>
      </c>
      <c r="AS3" s="52">
        <v>8</v>
      </c>
      <c r="AT3" s="52">
        <v>9</v>
      </c>
      <c r="AU3" s="52">
        <v>10</v>
      </c>
      <c r="AV3" s="23" t="s">
        <v>15</v>
      </c>
      <c r="AW3" s="30" t="s">
        <v>11</v>
      </c>
    </row>
    <row r="4" spans="1:49" ht="15.75" thickTop="1">
      <c r="A4" s="44">
        <v>1</v>
      </c>
      <c r="B4" s="36">
        <v>219</v>
      </c>
      <c r="C4" s="55" t="s">
        <v>61</v>
      </c>
      <c r="D4" s="24" t="s">
        <v>32</v>
      </c>
      <c r="E4" s="3">
        <v>32</v>
      </c>
      <c r="F4" s="2">
        <v>35</v>
      </c>
      <c r="G4" s="1">
        <f aca="true" t="shared" si="0" ref="G4:G40">(IF(E4&gt;0,1,0))+(IF(F4&gt;0,1,0))</f>
        <v>2</v>
      </c>
      <c r="H4" s="4">
        <v>35</v>
      </c>
      <c r="I4" s="4">
        <v>32</v>
      </c>
      <c r="J4" s="13">
        <f aca="true" t="shared" si="1" ref="J4:J40">(IF(H4&gt;0,1,0))+(IF(I4&gt;0,1,0))</f>
        <v>2</v>
      </c>
      <c r="K4" s="3">
        <v>35</v>
      </c>
      <c r="L4" s="2">
        <v>35</v>
      </c>
      <c r="M4" s="1">
        <f aca="true" t="shared" si="2" ref="M4:M40">(IF(K4&gt;0,1,0))+(IF(L4&gt;0,1,0))</f>
        <v>2</v>
      </c>
      <c r="N4" s="28">
        <v>35</v>
      </c>
      <c r="O4" s="27">
        <v>35</v>
      </c>
      <c r="P4" s="13">
        <f aca="true" t="shared" si="3" ref="P4:P40">(IF(N4&gt;0,1,0))+(IF(O4&gt;0,1,0))</f>
        <v>2</v>
      </c>
      <c r="Q4" s="53">
        <f>LARGE(($E4,$F4,$H4,$I4,$K4,$L4,$N4,$O4),1)</f>
        <v>35</v>
      </c>
      <c r="R4" s="54">
        <f>LARGE(($E4,$F4,$H4,$I4,$K4,$L4,$N4,$O4),2)</f>
        <v>35</v>
      </c>
      <c r="S4" s="54">
        <f>LARGE(($E4,$F4,$H4,$I4,$K4,$L4,$N4,$O4),3)</f>
        <v>35</v>
      </c>
      <c r="T4" s="54">
        <f>LARGE(($E4,$F4,$H4,$I4,$K4,$L4,$N4,$O4),4)</f>
        <v>35</v>
      </c>
      <c r="U4" s="54">
        <f>LARGE(($E4,$F4,$H4,$I4,$K4,$L4,$N4,$O4),5)</f>
        <v>35</v>
      </c>
      <c r="V4" s="54">
        <f>LARGE(($E4,$F4,$H4,$I4,$K4,$L4,$N4,$O4),6)</f>
        <v>35</v>
      </c>
      <c r="W4" s="32">
        <f aca="true" t="shared" si="4" ref="W4:W40">(SUM(Q4:V4)/6)</f>
        <v>35</v>
      </c>
      <c r="X4" s="3">
        <v>28</v>
      </c>
      <c r="Y4" s="2">
        <v>29</v>
      </c>
      <c r="Z4" s="59">
        <v>22</v>
      </c>
      <c r="AA4" s="4">
        <v>35</v>
      </c>
      <c r="AB4" s="4">
        <v>35</v>
      </c>
      <c r="AC4" s="4">
        <v>17</v>
      </c>
      <c r="AD4" s="3">
        <v>30</v>
      </c>
      <c r="AE4" s="2">
        <v>35</v>
      </c>
      <c r="AF4" s="2">
        <v>32</v>
      </c>
      <c r="AG4" s="40">
        <v>35</v>
      </c>
      <c r="AH4" s="41">
        <v>32</v>
      </c>
      <c r="AI4" s="41">
        <v>35</v>
      </c>
      <c r="AJ4" s="42">
        <v>32</v>
      </c>
      <c r="AK4" s="38">
        <f aca="true" t="shared" si="5" ref="AK4:AK40">SUM(G4,J4,M4,P4)</f>
        <v>8</v>
      </c>
      <c r="AL4" s="53">
        <f>LARGE((X4,Y4,Z4,AA4,AB4,AC4,AD4,AE4,AF4,AG4,AH4,AI4,AJ4),1)</f>
        <v>35</v>
      </c>
      <c r="AM4" s="54">
        <f>LARGE((X4,Y4,Z4,AA4,AB4,AC4,AD4,AE4,AF4,AG4,AH4,AI4,AJ4),2)</f>
        <v>35</v>
      </c>
      <c r="AN4" s="54">
        <f>LARGE((X4,Y4,Z4,AA4,AB4,AC4,AD4,AE4,AF4,AG4,AH4,AI4,AJ4),3)</f>
        <v>35</v>
      </c>
      <c r="AO4" s="54">
        <f>LARGE((X4,Y4,Z4,AA4,AB4,AC4,AD4,AE4,AF4,AG4,AH4,AI4,AJ4),4)</f>
        <v>35</v>
      </c>
      <c r="AP4" s="54">
        <f>LARGE((X4,Y4,Z4,AA4,AB4,AC4,AD4,AE4,AF4,AG4,AH4,AI4,AJ4),5)</f>
        <v>35</v>
      </c>
      <c r="AQ4" s="54">
        <f>LARGE((X4,Y4,Z4,AA4,AB4,AC4,AD4,AE4,AF4,AG4,AH4,AI4,AJ4),6)</f>
        <v>32</v>
      </c>
      <c r="AR4" s="54">
        <f>LARGE((X4,Y4,Z4,AA4,AB4,AC4,AD4,AE4,AF4,AG4,AH4,AI4,AJ4),7)</f>
        <v>32</v>
      </c>
      <c r="AS4" s="54">
        <f>LARGE((X4,Y4,Z4,AA4,AB4,AC4,AD4,AE4,AF4,AG4,AH4,AI4,AJ4),8)</f>
        <v>32</v>
      </c>
      <c r="AT4" s="54">
        <f>LARGE((X4,Y4,Z4,AA4,AB4,AC4,AD4,AE4,AF4,AG4,AH4,AI4,AJ4),9)</f>
        <v>30</v>
      </c>
      <c r="AU4" s="54">
        <f>LARGE((X4,Y4,Z4,AA4,AB4,AC4,AD4,AE4,AF4,AG4,AH4,AI4,AJ4),10)</f>
        <v>29</v>
      </c>
      <c r="AV4" s="37">
        <f aca="true" t="shared" si="6" ref="AV4:AV40">SUM(AL4:AU4)</f>
        <v>330</v>
      </c>
      <c r="AW4" s="39">
        <f aca="true" t="shared" si="7" ref="AW4:AW40">AK4+W4+AV4</f>
        <v>373</v>
      </c>
    </row>
    <row r="5" spans="1:49" ht="15">
      <c r="A5" s="44">
        <v>2</v>
      </c>
      <c r="B5" s="34">
        <v>246</v>
      </c>
      <c r="C5" s="35" t="s">
        <v>62</v>
      </c>
      <c r="D5" s="24" t="s">
        <v>23</v>
      </c>
      <c r="E5" s="3">
        <v>35</v>
      </c>
      <c r="F5" s="2">
        <v>35</v>
      </c>
      <c r="G5" s="1">
        <f t="shared" si="0"/>
        <v>2</v>
      </c>
      <c r="H5" s="4">
        <v>32</v>
      </c>
      <c r="I5" s="4">
        <v>32</v>
      </c>
      <c r="J5" s="13">
        <f t="shared" si="1"/>
        <v>2</v>
      </c>
      <c r="K5" s="3">
        <v>35</v>
      </c>
      <c r="L5" s="2">
        <v>35</v>
      </c>
      <c r="M5" s="1">
        <f t="shared" si="2"/>
        <v>2</v>
      </c>
      <c r="N5" s="28">
        <v>35</v>
      </c>
      <c r="O5" s="27">
        <v>35</v>
      </c>
      <c r="P5" s="13">
        <f t="shared" si="3"/>
        <v>2</v>
      </c>
      <c r="Q5" s="53">
        <f>LARGE(($E5,$F5,$H5,$I5,$K5,$L5,$N5,$O5),1)</f>
        <v>35</v>
      </c>
      <c r="R5" s="54">
        <f>LARGE(($E5,$F5,$H5,$I5,$K5,$L5,$N5,$O5),2)</f>
        <v>35</v>
      </c>
      <c r="S5" s="54">
        <f>LARGE(($E5,$F5,$H5,$I5,$K5,$L5,$N5,$O5),3)</f>
        <v>35</v>
      </c>
      <c r="T5" s="54">
        <f>LARGE(($E5,$F5,$H5,$I5,$K5,$L5,$N5,$O5),4)</f>
        <v>35</v>
      </c>
      <c r="U5" s="54">
        <f>LARGE(($E5,$F5,$H5,$I5,$K5,$L5,$N5,$O5),5)</f>
        <v>35</v>
      </c>
      <c r="V5" s="54">
        <f>LARGE(($E5,$F5,$H5,$I5,$K5,$L5,$N5,$O5),6)</f>
        <v>35</v>
      </c>
      <c r="W5" s="32">
        <f t="shared" si="4"/>
        <v>35</v>
      </c>
      <c r="X5" s="3">
        <v>35</v>
      </c>
      <c r="Y5" s="2">
        <v>30</v>
      </c>
      <c r="Z5" s="59">
        <v>25</v>
      </c>
      <c r="AA5" s="4" t="s">
        <v>204</v>
      </c>
      <c r="AB5" s="4">
        <v>29</v>
      </c>
      <c r="AC5" s="4">
        <v>35</v>
      </c>
      <c r="AD5" s="3">
        <v>35</v>
      </c>
      <c r="AE5" s="2">
        <v>32</v>
      </c>
      <c r="AF5" s="2">
        <v>35</v>
      </c>
      <c r="AG5" s="40">
        <v>28</v>
      </c>
      <c r="AH5" s="41">
        <v>35</v>
      </c>
      <c r="AI5" s="41">
        <v>30</v>
      </c>
      <c r="AJ5" s="42">
        <v>35</v>
      </c>
      <c r="AK5" s="38">
        <f t="shared" si="5"/>
        <v>8</v>
      </c>
      <c r="AL5" s="53">
        <f>LARGE((X5,Y5,Z5,AA5,AB5,AC5,AD5,AE5,AF5,AG5,AH5,AI5,AJ5),1)</f>
        <v>35</v>
      </c>
      <c r="AM5" s="54">
        <f>LARGE((X5,Y5,Z5,AA5,AB5,AC5,AD5,AE5,AF5,AG5,AH5,AI5,AJ5),2)</f>
        <v>35</v>
      </c>
      <c r="AN5" s="54">
        <f>LARGE((X5,Y5,Z5,AA5,AB5,AC5,AD5,AE5,AF5,AG5,AH5,AI5,AJ5),3)</f>
        <v>35</v>
      </c>
      <c r="AO5" s="54">
        <f>LARGE((X5,Y5,Z5,AA5,AB5,AC5,AD5,AE5,AF5,AG5,AH5,AI5,AJ5),4)</f>
        <v>35</v>
      </c>
      <c r="AP5" s="54">
        <f>LARGE((X5,Y5,Z5,AA5,AB5,AC5,AD5,AE5,AF5,AG5,AH5,AI5,AJ5),5)</f>
        <v>35</v>
      </c>
      <c r="AQ5" s="54">
        <f>LARGE((X5,Y5,Z5,AA5,AB5,AC5,AD5,AE5,AF5,AG5,AH5,AI5,AJ5),6)</f>
        <v>35</v>
      </c>
      <c r="AR5" s="54">
        <f>LARGE((X5,Y5,Z5,AA5,AB5,AC5,AD5,AE5,AF5,AG5,AH5,AI5,AJ5),7)</f>
        <v>32</v>
      </c>
      <c r="AS5" s="54">
        <f>LARGE((X5,Y5,Z5,AA5,AB5,AC5,AD5,AE5,AF5,AG5,AH5,AI5,AJ5),8)</f>
        <v>30</v>
      </c>
      <c r="AT5" s="54">
        <f>LARGE((X5,Y5,Z5,AA5,AB5,AC5,AD5,AE5,AF5,AG5,AH5,AI5,AJ5),9)</f>
        <v>30</v>
      </c>
      <c r="AU5" s="54" t="s">
        <v>204</v>
      </c>
      <c r="AV5" s="37">
        <f t="shared" si="6"/>
        <v>302</v>
      </c>
      <c r="AW5" s="39">
        <f t="shared" si="7"/>
        <v>345</v>
      </c>
    </row>
    <row r="6" spans="1:49" ht="15">
      <c r="A6" s="44">
        <v>3</v>
      </c>
      <c r="B6" s="34">
        <v>275</v>
      </c>
      <c r="C6" s="13" t="s">
        <v>59</v>
      </c>
      <c r="D6" s="24" t="s">
        <v>29</v>
      </c>
      <c r="E6" s="3">
        <v>35</v>
      </c>
      <c r="F6" s="2">
        <v>30</v>
      </c>
      <c r="G6" s="1">
        <f t="shared" si="0"/>
        <v>2</v>
      </c>
      <c r="H6" s="4">
        <v>26</v>
      </c>
      <c r="I6" s="4">
        <v>32</v>
      </c>
      <c r="J6" s="13">
        <f t="shared" si="1"/>
        <v>2</v>
      </c>
      <c r="K6" s="3">
        <v>32</v>
      </c>
      <c r="L6" s="2">
        <v>35</v>
      </c>
      <c r="M6" s="1">
        <f t="shared" si="2"/>
        <v>2</v>
      </c>
      <c r="N6" s="28">
        <v>35</v>
      </c>
      <c r="O6" s="27">
        <v>27</v>
      </c>
      <c r="P6" s="13">
        <f t="shared" si="3"/>
        <v>2</v>
      </c>
      <c r="Q6" s="53">
        <f>LARGE(($E6,$F6,$H6,$I6,$K6,$L6,$N6,$O6),1)</f>
        <v>35</v>
      </c>
      <c r="R6" s="54">
        <f>LARGE(($E6,$F6,$H6,$I6,$K6,$L6,$N6,$O6),2)</f>
        <v>35</v>
      </c>
      <c r="S6" s="54">
        <f>LARGE(($E6,$F6,$H6,$I6,$K6,$L6,$N6,$O6),3)</f>
        <v>35</v>
      </c>
      <c r="T6" s="54">
        <f>LARGE(($E6,$F6,$H6,$I6,$K6,$L6,$N6,$O6),4)</f>
        <v>32</v>
      </c>
      <c r="U6" s="54">
        <f>LARGE(($E6,$F6,$H6,$I6,$K6,$L6,$N6,$O6),5)</f>
        <v>32</v>
      </c>
      <c r="V6" s="54">
        <f>LARGE(($E6,$F6,$H6,$I6,$K6,$L6,$N6,$O6),6)</f>
        <v>30</v>
      </c>
      <c r="W6" s="32">
        <f t="shared" si="4"/>
        <v>33.166666666666664</v>
      </c>
      <c r="X6" s="3">
        <v>25</v>
      </c>
      <c r="Y6" s="2">
        <v>22</v>
      </c>
      <c r="Z6" s="59">
        <v>30</v>
      </c>
      <c r="AA6" s="4">
        <v>32</v>
      </c>
      <c r="AB6" s="4">
        <v>32</v>
      </c>
      <c r="AC6" s="4">
        <v>30</v>
      </c>
      <c r="AD6" s="3">
        <v>0</v>
      </c>
      <c r="AE6" s="2">
        <v>29</v>
      </c>
      <c r="AF6" s="2">
        <v>29</v>
      </c>
      <c r="AG6" s="40">
        <v>30</v>
      </c>
      <c r="AH6" s="41">
        <v>30</v>
      </c>
      <c r="AI6" s="41">
        <v>32</v>
      </c>
      <c r="AJ6" s="42">
        <v>28</v>
      </c>
      <c r="AK6" s="38">
        <f t="shared" si="5"/>
        <v>8</v>
      </c>
      <c r="AL6" s="53">
        <f>LARGE((X6,Y6,Z6,AA6,AB6,AC6,AD6,AE6,AF6,AG6,AH6,AI6,AJ6),1)</f>
        <v>32</v>
      </c>
      <c r="AM6" s="54">
        <f>LARGE((X6,Y6,Z6,AA6,AB6,AC6,AD6,AE6,AF6,AG6,AH6,AI6,AJ6),2)</f>
        <v>32</v>
      </c>
      <c r="AN6" s="54">
        <f>LARGE((X6,Y6,Z6,AA6,AB6,AC6,AD6,AE6,AF6,AG6,AH6,AI6,AJ6),3)</f>
        <v>32</v>
      </c>
      <c r="AO6" s="54">
        <f>LARGE((X6,Y6,Z6,AA6,AB6,AC6,AD6,AE6,AF6,AG6,AH6,AI6,AJ6),4)</f>
        <v>30</v>
      </c>
      <c r="AP6" s="54">
        <f>LARGE((X6,Y6,Z6,AA6,AB6,AC6,AD6,AE6,AF6,AG6,AH6,AI6,AJ6),5)</f>
        <v>30</v>
      </c>
      <c r="AQ6" s="54">
        <f>LARGE((X6,Y6,Z6,AA6,AB6,AC6,AD6,AE6,AF6,AG6,AH6,AI6,AJ6),6)</f>
        <v>30</v>
      </c>
      <c r="AR6" s="54">
        <f>LARGE((X6,Y6,Z6,AA6,AB6,AC6,AD6,AE6,AF6,AG6,AH6,AI6,AJ6),7)</f>
        <v>30</v>
      </c>
      <c r="AS6" s="54">
        <f>LARGE((X6,Y6,Z6,AA6,AB6,AC6,AD6,AE6,AF6,AG6,AH6,AI6,AJ6),8)</f>
        <v>29</v>
      </c>
      <c r="AT6" s="54">
        <f>LARGE((X6,Y6,Z6,AA6,AB6,AC6,AD6,AE6,AF6,AG6,AH6,AI6,AJ6),9)</f>
        <v>29</v>
      </c>
      <c r="AU6" s="54">
        <f>LARGE((X6,Y6,Z6,AA6,AB6,AC6,AD6,AE6,AF6,AG6,AH6,AI6,AJ6),10)</f>
        <v>28</v>
      </c>
      <c r="AV6" s="37">
        <f t="shared" si="6"/>
        <v>302</v>
      </c>
      <c r="AW6" s="39">
        <f t="shared" si="7"/>
        <v>343.1666666666667</v>
      </c>
    </row>
    <row r="7" spans="1:49" ht="15">
      <c r="A7" s="44">
        <v>4</v>
      </c>
      <c r="B7" s="35">
        <v>339</v>
      </c>
      <c r="C7" s="25" t="s">
        <v>102</v>
      </c>
      <c r="D7" s="24" t="s">
        <v>29</v>
      </c>
      <c r="E7" s="3">
        <v>30</v>
      </c>
      <c r="F7" s="2">
        <v>32</v>
      </c>
      <c r="G7" s="1">
        <f t="shared" si="0"/>
        <v>2</v>
      </c>
      <c r="H7" s="4">
        <v>35</v>
      </c>
      <c r="I7" s="4">
        <v>35</v>
      </c>
      <c r="J7" s="13">
        <f t="shared" si="1"/>
        <v>2</v>
      </c>
      <c r="K7" s="3">
        <v>35</v>
      </c>
      <c r="L7" s="2">
        <v>29</v>
      </c>
      <c r="M7" s="1">
        <f t="shared" si="2"/>
        <v>2</v>
      </c>
      <c r="N7" s="28">
        <v>30</v>
      </c>
      <c r="O7" s="27">
        <v>35</v>
      </c>
      <c r="P7" s="13">
        <f t="shared" si="3"/>
        <v>2</v>
      </c>
      <c r="Q7" s="53">
        <f>LARGE(($E7,$F7,$H7,$I7,$K7,$L7,$N7,$O7),1)</f>
        <v>35</v>
      </c>
      <c r="R7" s="54">
        <f>LARGE(($E7,$F7,$H7,$I7,$K7,$L7,$N7,$O7),2)</f>
        <v>35</v>
      </c>
      <c r="S7" s="54">
        <f>LARGE(($E7,$F7,$H7,$I7,$K7,$L7,$N7,$O7),3)</f>
        <v>35</v>
      </c>
      <c r="T7" s="54">
        <f>LARGE(($E7,$F7,$H7,$I7,$K7,$L7,$N7,$O7),4)</f>
        <v>35</v>
      </c>
      <c r="U7" s="54">
        <f>LARGE(($E7,$F7,$H7,$I7,$K7,$L7,$N7,$O7),5)</f>
        <v>32</v>
      </c>
      <c r="V7" s="54">
        <f>LARGE(($E7,$F7,$H7,$I7,$K7,$L7,$N7,$O7),6)</f>
        <v>30</v>
      </c>
      <c r="W7" s="32">
        <f t="shared" si="4"/>
        <v>33.666666666666664</v>
      </c>
      <c r="X7" s="3">
        <v>26</v>
      </c>
      <c r="Y7" s="2">
        <v>35</v>
      </c>
      <c r="Z7" s="59">
        <v>23</v>
      </c>
      <c r="AA7" s="4">
        <v>28</v>
      </c>
      <c r="AB7" s="4">
        <v>30</v>
      </c>
      <c r="AC7" s="4">
        <v>22</v>
      </c>
      <c r="AD7" s="3">
        <v>29</v>
      </c>
      <c r="AE7" s="2">
        <v>27</v>
      </c>
      <c r="AF7" s="2">
        <v>27</v>
      </c>
      <c r="AG7" s="40">
        <v>26</v>
      </c>
      <c r="AH7" s="41">
        <v>28</v>
      </c>
      <c r="AI7" s="41">
        <v>25</v>
      </c>
      <c r="AJ7" s="42">
        <v>19</v>
      </c>
      <c r="AK7" s="38">
        <f t="shared" si="5"/>
        <v>8</v>
      </c>
      <c r="AL7" s="53">
        <f>LARGE((X7,Y7,Z7,AA7,AB7,AC7,AD7,AE7,AF7,AG7,AH7,AI7,AJ7),1)</f>
        <v>35</v>
      </c>
      <c r="AM7" s="54">
        <f>LARGE((X7,Y7,Z7,AA7,AB7,AC7,AD7,AE7,AF7,AG7,AH7,AI7,AJ7),2)</f>
        <v>30</v>
      </c>
      <c r="AN7" s="54">
        <f>LARGE((X7,Y7,Z7,AA7,AB7,AC7,AD7,AE7,AF7,AG7,AH7,AI7,AJ7),3)</f>
        <v>29</v>
      </c>
      <c r="AO7" s="54">
        <f>LARGE((X7,Y7,Z7,AA7,AB7,AC7,AD7,AE7,AF7,AG7,AH7,AI7,AJ7),4)</f>
        <v>28</v>
      </c>
      <c r="AP7" s="54">
        <f>LARGE((X7,Y7,Z7,AA7,AB7,AC7,AD7,AE7,AF7,AG7,AH7,AI7,AJ7),5)</f>
        <v>28</v>
      </c>
      <c r="AQ7" s="54">
        <f>LARGE((X7,Y7,Z7,AA7,AB7,AC7,AD7,AE7,AF7,AG7,AH7,AI7,AJ7),6)</f>
        <v>27</v>
      </c>
      <c r="AR7" s="54">
        <f>LARGE((X7,Y7,Z7,AA7,AB7,AC7,AD7,AE7,AF7,AG7,AH7,AI7,AJ7),7)</f>
        <v>27</v>
      </c>
      <c r="AS7" s="54">
        <f>LARGE((X7,Y7,Z7,AA7,AB7,AC7,AD7,AE7,AF7,AG7,AH7,AI7,AJ7),8)</f>
        <v>26</v>
      </c>
      <c r="AT7" s="54">
        <f>LARGE((X7,Y7,Z7,AA7,AB7,AC7,AD7,AE7,AF7,AG7,AH7,AI7,AJ7),9)</f>
        <v>26</v>
      </c>
      <c r="AU7" s="54">
        <f>LARGE((X7,Y7,Z7,AA7,AB7,AC7,AD7,AE7,AF7,AG7,AH7,AI7,AJ7),10)</f>
        <v>25</v>
      </c>
      <c r="AV7" s="37">
        <f t="shared" si="6"/>
        <v>281</v>
      </c>
      <c r="AW7" s="39">
        <f t="shared" si="7"/>
        <v>322.6666666666667</v>
      </c>
    </row>
    <row r="8" spans="1:49" ht="15">
      <c r="A8" s="44">
        <v>5</v>
      </c>
      <c r="B8" s="34">
        <v>269</v>
      </c>
      <c r="C8" s="34" t="s">
        <v>31</v>
      </c>
      <c r="D8" s="24" t="s">
        <v>32</v>
      </c>
      <c r="E8" s="3">
        <v>35</v>
      </c>
      <c r="F8" s="2">
        <v>32</v>
      </c>
      <c r="G8" s="1">
        <f t="shared" si="0"/>
        <v>2</v>
      </c>
      <c r="H8" s="4">
        <v>32</v>
      </c>
      <c r="I8" s="4">
        <v>35</v>
      </c>
      <c r="J8" s="13">
        <f t="shared" si="1"/>
        <v>2</v>
      </c>
      <c r="K8" s="3">
        <v>32</v>
      </c>
      <c r="L8" s="2">
        <v>29</v>
      </c>
      <c r="M8" s="1">
        <f t="shared" si="2"/>
        <v>2</v>
      </c>
      <c r="N8" s="28">
        <v>28</v>
      </c>
      <c r="O8" s="27">
        <v>29</v>
      </c>
      <c r="P8" s="13">
        <f t="shared" si="3"/>
        <v>2</v>
      </c>
      <c r="Q8" s="53">
        <f>LARGE(($E8,$F8,$H8,$I8,$K8,$L8,$N8,$O8),1)</f>
        <v>35</v>
      </c>
      <c r="R8" s="54">
        <f>LARGE(($E8,$F8,$H8,$I8,$K8,$L8,$N8,$O8),2)</f>
        <v>35</v>
      </c>
      <c r="S8" s="54">
        <f>LARGE(($E8,$F8,$H8,$I8,$K8,$L8,$N8,$O8),3)</f>
        <v>32</v>
      </c>
      <c r="T8" s="54">
        <f>LARGE(($E8,$F8,$H8,$I8,$K8,$L8,$N8,$O8),4)</f>
        <v>32</v>
      </c>
      <c r="U8" s="54">
        <f>LARGE(($E8,$F8,$H8,$I8,$K8,$L8,$N8,$O8),5)</f>
        <v>32</v>
      </c>
      <c r="V8" s="54">
        <f>LARGE(($E8,$F8,$H8,$I8,$K8,$L8,$N8,$O8),6)</f>
        <v>29</v>
      </c>
      <c r="W8" s="32">
        <f t="shared" si="4"/>
        <v>32.5</v>
      </c>
      <c r="X8" s="3">
        <v>30</v>
      </c>
      <c r="Y8" s="2">
        <v>28</v>
      </c>
      <c r="Z8" s="59">
        <v>35</v>
      </c>
      <c r="AA8" s="4">
        <v>30</v>
      </c>
      <c r="AB8" s="4">
        <v>28</v>
      </c>
      <c r="AC8" s="4">
        <v>28</v>
      </c>
      <c r="AD8" s="3">
        <v>22</v>
      </c>
      <c r="AE8" s="2">
        <v>15</v>
      </c>
      <c r="AF8" s="2">
        <v>28</v>
      </c>
      <c r="AG8" s="40">
        <v>22</v>
      </c>
      <c r="AH8" s="41">
        <v>23</v>
      </c>
      <c r="AI8" s="41">
        <v>23</v>
      </c>
      <c r="AJ8" s="42">
        <v>14</v>
      </c>
      <c r="AK8" s="38">
        <f t="shared" si="5"/>
        <v>8</v>
      </c>
      <c r="AL8" s="53">
        <f>LARGE((X8,Y8,Z8,AA8,AB8,AC8,AD8,AE8,AF8,AG8,AH8,AI8,AJ8),1)</f>
        <v>35</v>
      </c>
      <c r="AM8" s="54">
        <f>LARGE((X8,Y8,Z8,AA8,AB8,AC8,AD8,AE8,AF8,AG8,AH8,AI8,AJ8),2)</f>
        <v>30</v>
      </c>
      <c r="AN8" s="54">
        <f>LARGE((X8,Y8,Z8,AA8,AB8,AC8,AD8,AE8,AF8,AG8,AH8,AI8,AJ8),3)</f>
        <v>30</v>
      </c>
      <c r="AO8" s="54">
        <f>LARGE((X8,Y8,Z8,AA8,AB8,AC8,AD8,AE8,AF8,AG8,AH8,AI8,AJ8),4)</f>
        <v>28</v>
      </c>
      <c r="AP8" s="54">
        <f>LARGE((X8,Y8,Z8,AA8,AB8,AC8,AD8,AE8,AF8,AG8,AH8,AI8,AJ8),5)</f>
        <v>28</v>
      </c>
      <c r="AQ8" s="54">
        <f>LARGE((X8,Y8,Z8,AA8,AB8,AC8,AD8,AE8,AF8,AG8,AH8,AI8,AJ8),6)</f>
        <v>28</v>
      </c>
      <c r="AR8" s="54">
        <f>LARGE((X8,Y8,Z8,AA8,AB8,AC8,AD8,AE8,AF8,AG8,AH8,AI8,AJ8),7)</f>
        <v>28</v>
      </c>
      <c r="AS8" s="54">
        <f>LARGE((X8,Y8,Z8,AA8,AB8,AC8,AD8,AE8,AF8,AG8,AH8,AI8,AJ8),8)</f>
        <v>23</v>
      </c>
      <c r="AT8" s="54">
        <f>LARGE((X8,Y8,Z8,AA8,AB8,AC8,AD8,AE8,AF8,AG8,AH8,AI8,AJ8),9)</f>
        <v>23</v>
      </c>
      <c r="AU8" s="54">
        <f>LARGE((X8,Y8,Z8,AA8,AB8,AC8,AD8,AE8,AF8,AG8,AH8,AI8,AJ8),10)</f>
        <v>22</v>
      </c>
      <c r="AV8" s="37">
        <f t="shared" si="6"/>
        <v>275</v>
      </c>
      <c r="AW8" s="39">
        <f t="shared" si="7"/>
        <v>315.5</v>
      </c>
    </row>
    <row r="9" spans="1:49" ht="15">
      <c r="A9" s="44">
        <v>6</v>
      </c>
      <c r="B9" s="34">
        <v>212</v>
      </c>
      <c r="C9" s="13" t="s">
        <v>55</v>
      </c>
      <c r="D9" s="24" t="s">
        <v>32</v>
      </c>
      <c r="E9" s="3">
        <v>30</v>
      </c>
      <c r="F9" s="2">
        <v>30</v>
      </c>
      <c r="G9" s="1">
        <f t="shared" si="0"/>
        <v>2</v>
      </c>
      <c r="H9" s="4">
        <v>30</v>
      </c>
      <c r="I9" s="4">
        <v>29</v>
      </c>
      <c r="J9" s="13">
        <f t="shared" si="1"/>
        <v>2</v>
      </c>
      <c r="K9" s="3">
        <v>30</v>
      </c>
      <c r="L9" s="2">
        <v>32</v>
      </c>
      <c r="M9" s="1">
        <f t="shared" si="2"/>
        <v>2</v>
      </c>
      <c r="N9" s="28">
        <v>32</v>
      </c>
      <c r="O9" s="27">
        <v>32</v>
      </c>
      <c r="P9" s="13">
        <f t="shared" si="3"/>
        <v>2</v>
      </c>
      <c r="Q9" s="53">
        <f>LARGE(($E9,$F9,$H9,$I9,$K9,$L9,$N9,$O9),1)</f>
        <v>32</v>
      </c>
      <c r="R9" s="54">
        <f>LARGE(($E9,$F9,$H9,$I9,$K9,$L9,$N9,$O9),2)</f>
        <v>32</v>
      </c>
      <c r="S9" s="54">
        <f>LARGE(($E9,$F9,$H9,$I9,$K9,$L9,$N9,$O9),3)</f>
        <v>32</v>
      </c>
      <c r="T9" s="54">
        <f>LARGE(($E9,$F9,$H9,$I9,$K9,$L9,$N9,$O9),4)</f>
        <v>30</v>
      </c>
      <c r="U9" s="54">
        <f>LARGE(($E9,$F9,$H9,$I9,$K9,$L9,$N9,$O9),5)</f>
        <v>30</v>
      </c>
      <c r="V9" s="54">
        <f>LARGE(($E9,$F9,$H9,$I9,$K9,$L9,$N9,$O9),6)</f>
        <v>30</v>
      </c>
      <c r="W9" s="32">
        <f t="shared" si="4"/>
        <v>31</v>
      </c>
      <c r="X9" s="3">
        <v>17</v>
      </c>
      <c r="Y9" s="2">
        <v>17</v>
      </c>
      <c r="Z9" s="59">
        <v>32</v>
      </c>
      <c r="AA9" s="4">
        <v>29</v>
      </c>
      <c r="AB9" s="4">
        <v>27</v>
      </c>
      <c r="AC9" s="4">
        <v>32</v>
      </c>
      <c r="AD9" s="3">
        <v>0</v>
      </c>
      <c r="AE9" s="2">
        <v>0</v>
      </c>
      <c r="AF9" s="2">
        <v>0</v>
      </c>
      <c r="AG9" s="40">
        <v>32</v>
      </c>
      <c r="AH9" s="41">
        <v>29</v>
      </c>
      <c r="AI9" s="41">
        <v>29</v>
      </c>
      <c r="AJ9" s="42">
        <v>30</v>
      </c>
      <c r="AK9" s="38">
        <f t="shared" si="5"/>
        <v>8</v>
      </c>
      <c r="AL9" s="53">
        <f>LARGE((X9,Y9,Z9,AA9,AB9,AC9,AD9,AE9,AF9,AG9,AH9,AI9,AJ9),1)</f>
        <v>32</v>
      </c>
      <c r="AM9" s="54">
        <f>LARGE((X9,Y9,Z9,AA9,AB9,AC9,AD9,AE9,AF9,AG9,AH9,AI9,AJ9),2)</f>
        <v>32</v>
      </c>
      <c r="AN9" s="54">
        <f>LARGE((X9,Y9,Z9,AA9,AB9,AC9,AD9,AE9,AF9,AG9,AH9,AI9,AJ9),3)</f>
        <v>32</v>
      </c>
      <c r="AO9" s="54">
        <f>LARGE((X9,Y9,Z9,AA9,AB9,AC9,AD9,AE9,AF9,AG9,AH9,AI9,AJ9),4)</f>
        <v>30</v>
      </c>
      <c r="AP9" s="54">
        <f>LARGE((X9,Y9,Z9,AA9,AB9,AC9,AD9,AE9,AF9,AG9,AH9,AI9,AJ9),5)</f>
        <v>29</v>
      </c>
      <c r="AQ9" s="54">
        <f>LARGE((X9,Y9,Z9,AA9,AB9,AC9,AD9,AE9,AF9,AG9,AH9,AI9,AJ9),6)</f>
        <v>29</v>
      </c>
      <c r="AR9" s="54">
        <f>LARGE((X9,Y9,Z9,AA9,AB9,AC9,AD9,AE9,AF9,AG9,AH9,AI9,AJ9),7)</f>
        <v>29</v>
      </c>
      <c r="AS9" s="54">
        <f>LARGE((X9,Y9,Z9,AA9,AB9,AC9,AD9,AE9,AF9,AG9,AH9,AI9,AJ9),8)</f>
        <v>27</v>
      </c>
      <c r="AT9" s="54">
        <f>LARGE((X9,Y9,Z9,AA9,AB9,AC9,AD9,AE9,AF9,AG9,AH9,AI9,AJ9),9)</f>
        <v>17</v>
      </c>
      <c r="AU9" s="54">
        <f>LARGE((X9,Y9,Z9,AA9,AB9,AC9,AD9,AE9,AF9,AG9,AH9,AI9,AJ9),10)</f>
        <v>17</v>
      </c>
      <c r="AV9" s="37">
        <f t="shared" si="6"/>
        <v>274</v>
      </c>
      <c r="AW9" s="39">
        <f t="shared" si="7"/>
        <v>313</v>
      </c>
    </row>
    <row r="10" spans="1:49" ht="15">
      <c r="A10" s="44">
        <v>7</v>
      </c>
      <c r="B10" s="47">
        <v>274</v>
      </c>
      <c r="C10" s="13" t="s">
        <v>71</v>
      </c>
      <c r="D10" s="24" t="s">
        <v>29</v>
      </c>
      <c r="E10" s="3">
        <v>0</v>
      </c>
      <c r="F10" s="2">
        <v>28</v>
      </c>
      <c r="G10" s="1">
        <f t="shared" si="0"/>
        <v>1</v>
      </c>
      <c r="H10" s="4">
        <v>29</v>
      </c>
      <c r="I10" s="4">
        <v>29</v>
      </c>
      <c r="J10" s="13">
        <f t="shared" si="1"/>
        <v>2</v>
      </c>
      <c r="K10" s="3">
        <v>29</v>
      </c>
      <c r="L10" s="2">
        <v>30</v>
      </c>
      <c r="M10" s="1">
        <f t="shared" si="2"/>
        <v>2</v>
      </c>
      <c r="N10" s="28">
        <v>0</v>
      </c>
      <c r="O10" s="27">
        <v>0</v>
      </c>
      <c r="P10" s="13">
        <f t="shared" si="3"/>
        <v>0</v>
      </c>
      <c r="Q10" s="53">
        <f>LARGE(($E10,$F10,$H10,$I10,$K10,$L10,$N10,$O10),1)</f>
        <v>30</v>
      </c>
      <c r="R10" s="54">
        <f>LARGE(($E10,$F10,$H10,$I10,$K10,$L10,$N10,$O10),2)</f>
        <v>29</v>
      </c>
      <c r="S10" s="54">
        <f>LARGE(($E10,$F10,$H10,$I10,$K10,$L10,$N10,$O10),3)</f>
        <v>29</v>
      </c>
      <c r="T10" s="54">
        <f>LARGE(($E10,$F10,$H10,$I10,$K10,$L10,$N10,$O10),4)</f>
        <v>29</v>
      </c>
      <c r="U10" s="54">
        <f>LARGE(($E10,$F10,$H10,$I10,$K10,$L10,$N10,$O10),5)</f>
        <v>28</v>
      </c>
      <c r="V10" s="54">
        <f>LARGE(($E10,$F10,$H10,$I10,$K10,$L10,$N10,$O10),6)</f>
        <v>0</v>
      </c>
      <c r="W10" s="32">
        <f t="shared" si="4"/>
        <v>24.166666666666668</v>
      </c>
      <c r="X10" s="3">
        <v>27</v>
      </c>
      <c r="Y10" s="2">
        <v>26</v>
      </c>
      <c r="Z10" s="59">
        <v>28</v>
      </c>
      <c r="AA10" s="4">
        <v>23</v>
      </c>
      <c r="AB10" s="4">
        <v>26</v>
      </c>
      <c r="AC10" s="4">
        <v>29</v>
      </c>
      <c r="AD10" s="3">
        <v>23</v>
      </c>
      <c r="AE10" s="2">
        <v>23</v>
      </c>
      <c r="AF10" s="2">
        <v>25</v>
      </c>
      <c r="AG10" s="40">
        <v>27</v>
      </c>
      <c r="AH10" s="41">
        <v>25</v>
      </c>
      <c r="AI10" s="41">
        <v>26</v>
      </c>
      <c r="AJ10" s="42">
        <v>27</v>
      </c>
      <c r="AK10" s="38">
        <f t="shared" si="5"/>
        <v>5</v>
      </c>
      <c r="AL10" s="53">
        <f>LARGE((X10,Y10,Z10,AA10,AB10,AC10,AD10,AE10,AF10,AG10,AH10,AI10,AJ10),1)</f>
        <v>29</v>
      </c>
      <c r="AM10" s="54">
        <f>LARGE((X10,Y10,Z10,AA10,AB10,AC10,AD10,AE10,AF10,AG10,AH10,AI10,AJ10),2)</f>
        <v>28</v>
      </c>
      <c r="AN10" s="54">
        <f>LARGE((X10,Y10,Z10,AA10,AB10,AC10,AD10,AE10,AF10,AG10,AH10,AI10,AJ10),3)</f>
        <v>27</v>
      </c>
      <c r="AO10" s="54">
        <f>LARGE((X10,Y10,Z10,AA10,AB10,AC10,AD10,AE10,AF10,AG10,AH10,AI10,AJ10),4)</f>
        <v>27</v>
      </c>
      <c r="AP10" s="54">
        <f>LARGE((X10,Y10,Z10,AA10,AB10,AC10,AD10,AE10,AF10,AG10,AH10,AI10,AJ10),5)</f>
        <v>27</v>
      </c>
      <c r="AQ10" s="54">
        <f>LARGE((X10,Y10,Z10,AA10,AB10,AC10,AD10,AE10,AF10,AG10,AH10,AI10,AJ10),6)</f>
        <v>26</v>
      </c>
      <c r="AR10" s="54">
        <f>LARGE((X10,Y10,Z10,AA10,AB10,AC10,AD10,AE10,AF10,AG10,AH10,AI10,AJ10),7)</f>
        <v>26</v>
      </c>
      <c r="AS10" s="54">
        <f>LARGE((X10,Y10,Z10,AA10,AB10,AC10,AD10,AE10,AF10,AG10,AH10,AI10,AJ10),8)</f>
        <v>26</v>
      </c>
      <c r="AT10" s="54">
        <f>LARGE((X10,Y10,Z10,AA10,AB10,AC10,AD10,AE10,AF10,AG10,AH10,AI10,AJ10),9)</f>
        <v>25</v>
      </c>
      <c r="AU10" s="54">
        <f>LARGE((X10,Y10,Z10,AA10,AB10,AC10,AD10,AE10,AF10,AG10,AH10,AI10,AJ10),10)</f>
        <v>25</v>
      </c>
      <c r="AV10" s="37">
        <f t="shared" si="6"/>
        <v>266</v>
      </c>
      <c r="AW10" s="39">
        <f t="shared" si="7"/>
        <v>295.1666666666667</v>
      </c>
    </row>
    <row r="11" spans="1:49" ht="15">
      <c r="A11" s="44">
        <v>8</v>
      </c>
      <c r="B11" s="34">
        <v>230</v>
      </c>
      <c r="C11" s="13" t="s">
        <v>96</v>
      </c>
      <c r="D11" s="24" t="s">
        <v>32</v>
      </c>
      <c r="E11" s="3">
        <v>0</v>
      </c>
      <c r="F11" s="2">
        <v>0</v>
      </c>
      <c r="G11" s="1">
        <f t="shared" si="0"/>
        <v>0</v>
      </c>
      <c r="H11" s="4">
        <v>0</v>
      </c>
      <c r="I11" s="4">
        <v>0</v>
      </c>
      <c r="J11" s="13">
        <f t="shared" si="1"/>
        <v>0</v>
      </c>
      <c r="K11" s="3">
        <v>0</v>
      </c>
      <c r="L11" s="2">
        <v>0</v>
      </c>
      <c r="M11" s="1">
        <f t="shared" si="2"/>
        <v>0</v>
      </c>
      <c r="N11" s="28">
        <v>30</v>
      </c>
      <c r="O11" s="27">
        <v>30</v>
      </c>
      <c r="P11" s="13">
        <f t="shared" si="3"/>
        <v>2</v>
      </c>
      <c r="Q11" s="53">
        <f>LARGE(($E11,$F11,$H11,$I11,$K11,$L11,$N11,$O11),1)</f>
        <v>30</v>
      </c>
      <c r="R11" s="54">
        <f>LARGE(($E11,$F11,$H11,$I11,$K11,$L11,$N11,$O11),2)</f>
        <v>30</v>
      </c>
      <c r="S11" s="54">
        <f>LARGE(($E11,$F11,$H11,$I11,$K11,$L11,$N11,$O11),3)</f>
        <v>0</v>
      </c>
      <c r="T11" s="54">
        <f>LARGE(($E11,$F11,$H11,$I11,$K11,$L11,$N11,$O11),4)</f>
        <v>0</v>
      </c>
      <c r="U11" s="54">
        <f>LARGE(($E11,$F11,$H11,$I11,$K11,$L11,$N11,$O11),5)</f>
        <v>0</v>
      </c>
      <c r="V11" s="54">
        <f>LARGE(($E11,$F11,$H11,$I11,$K11,$L11,$N11,$O11),6)</f>
        <v>0</v>
      </c>
      <c r="W11" s="32">
        <f t="shared" si="4"/>
        <v>10</v>
      </c>
      <c r="X11" s="3">
        <v>29</v>
      </c>
      <c r="Y11" s="2">
        <v>27</v>
      </c>
      <c r="Z11" s="59">
        <v>29</v>
      </c>
      <c r="AA11" s="4">
        <v>24</v>
      </c>
      <c r="AB11" s="4">
        <v>22</v>
      </c>
      <c r="AC11" s="4">
        <v>26</v>
      </c>
      <c r="AD11" s="3">
        <v>0</v>
      </c>
      <c r="AE11" s="2">
        <v>0</v>
      </c>
      <c r="AF11" s="2">
        <v>0</v>
      </c>
      <c r="AG11" s="40">
        <v>29</v>
      </c>
      <c r="AH11" s="41">
        <v>27</v>
      </c>
      <c r="AI11" s="41">
        <v>17</v>
      </c>
      <c r="AJ11" s="42">
        <v>29</v>
      </c>
      <c r="AK11" s="38">
        <f t="shared" si="5"/>
        <v>2</v>
      </c>
      <c r="AL11" s="53">
        <f>LARGE((X11,Y11,Z11,AA11,AB11,AC11,AD11,AE11,AF11,AG11,AH11,AI11,AJ11),1)</f>
        <v>29</v>
      </c>
      <c r="AM11" s="54">
        <f>LARGE((X11,Y11,Z11,AA11,AB11,AC11,AD11,AE11,AF11,AG11,AH11,AI11,AJ11),2)</f>
        <v>29</v>
      </c>
      <c r="AN11" s="54">
        <f>LARGE((X11,Y11,Z11,AA11,AB11,AC11,AD11,AE11,AF11,AG11,AH11,AI11,AJ11),3)</f>
        <v>29</v>
      </c>
      <c r="AO11" s="54">
        <f>LARGE((X11,Y11,Z11,AA11,AB11,AC11,AD11,AE11,AF11,AG11,AH11,AI11,AJ11),4)</f>
        <v>29</v>
      </c>
      <c r="AP11" s="54">
        <f>LARGE((X11,Y11,Z11,AA11,AB11,AC11,AD11,AE11,AF11,AG11,AH11,AI11,AJ11),5)</f>
        <v>27</v>
      </c>
      <c r="AQ11" s="54">
        <f>LARGE((X11,Y11,Z11,AA11,AB11,AC11,AD11,AE11,AF11,AG11,AH11,AI11,AJ11),6)</f>
        <v>27</v>
      </c>
      <c r="AR11" s="54">
        <f>LARGE((X11,Y11,Z11,AA11,AB11,AC11,AD11,AE11,AF11,AG11,AH11,AI11,AJ11),7)</f>
        <v>26</v>
      </c>
      <c r="AS11" s="54">
        <f>LARGE((X11,Y11,Z11,AA11,AB11,AC11,AD11,AE11,AF11,AG11,AH11,AI11,AJ11),8)</f>
        <v>24</v>
      </c>
      <c r="AT11" s="54">
        <f>LARGE((X11,Y11,Z11,AA11,AB11,AC11,AD11,AE11,AF11,AG11,AH11,AI11,AJ11),9)</f>
        <v>22</v>
      </c>
      <c r="AU11" s="54">
        <f>LARGE((X11,Y11,Z11,AA11,AB11,AC11,AD11,AE11,AF11,AG11,AH11,AI11,AJ11),10)</f>
        <v>17</v>
      </c>
      <c r="AV11" s="37">
        <f t="shared" si="6"/>
        <v>259</v>
      </c>
      <c r="AW11" s="39">
        <f t="shared" si="7"/>
        <v>271</v>
      </c>
    </row>
    <row r="12" spans="1:49" ht="15">
      <c r="A12" s="44">
        <v>9</v>
      </c>
      <c r="B12" s="34">
        <v>299</v>
      </c>
      <c r="C12" s="13" t="s">
        <v>86</v>
      </c>
      <c r="D12" s="24" t="s">
        <v>32</v>
      </c>
      <c r="E12" s="3">
        <v>27</v>
      </c>
      <c r="F12" s="2">
        <v>27</v>
      </c>
      <c r="G12" s="1">
        <f t="shared" si="0"/>
        <v>2</v>
      </c>
      <c r="H12" s="4">
        <v>0</v>
      </c>
      <c r="I12" s="4">
        <v>0</v>
      </c>
      <c r="J12" s="13">
        <f t="shared" si="1"/>
        <v>0</v>
      </c>
      <c r="K12" s="3">
        <v>28</v>
      </c>
      <c r="L12" s="2">
        <v>28</v>
      </c>
      <c r="M12" s="1">
        <f t="shared" si="2"/>
        <v>2</v>
      </c>
      <c r="N12" s="28">
        <v>29</v>
      </c>
      <c r="O12" s="27">
        <v>28</v>
      </c>
      <c r="P12" s="13">
        <f t="shared" si="3"/>
        <v>2</v>
      </c>
      <c r="Q12" s="53">
        <f>LARGE(($E12,$F12,$H12,$I12,$K12,$L12,$N12,$O12),1)</f>
        <v>29</v>
      </c>
      <c r="R12" s="54">
        <f>LARGE(($E12,$F12,$H12,$I12,$K12,$L12,$N12,$O12),2)</f>
        <v>28</v>
      </c>
      <c r="S12" s="54">
        <f>LARGE(($E12,$F12,$H12,$I12,$K12,$L12,$N12,$O12),3)</f>
        <v>28</v>
      </c>
      <c r="T12" s="54">
        <f>LARGE(($E12,$F12,$H12,$I12,$K12,$L12,$N12,$O12),4)</f>
        <v>28</v>
      </c>
      <c r="U12" s="54">
        <f>LARGE(($E12,$F12,$H12,$I12,$K12,$L12,$N12,$O12),5)</f>
        <v>27</v>
      </c>
      <c r="V12" s="54">
        <f>LARGE(($E12,$F12,$H12,$I12,$K12,$L12,$N12,$O12),6)</f>
        <v>27</v>
      </c>
      <c r="W12" s="32">
        <f t="shared" si="4"/>
        <v>27.833333333333332</v>
      </c>
      <c r="X12" s="3">
        <v>23</v>
      </c>
      <c r="Y12" s="2">
        <v>24</v>
      </c>
      <c r="Z12" s="59">
        <v>26</v>
      </c>
      <c r="AA12" s="4">
        <v>27</v>
      </c>
      <c r="AB12" s="4">
        <v>24</v>
      </c>
      <c r="AC12" s="4">
        <v>23</v>
      </c>
      <c r="AD12" s="3">
        <v>0</v>
      </c>
      <c r="AE12" s="2">
        <v>0</v>
      </c>
      <c r="AF12" s="2">
        <v>0</v>
      </c>
      <c r="AG12" s="40">
        <v>23</v>
      </c>
      <c r="AH12" s="41">
        <v>21</v>
      </c>
      <c r="AI12" s="41">
        <v>18</v>
      </c>
      <c r="AJ12" s="42">
        <v>23</v>
      </c>
      <c r="AK12" s="38">
        <f t="shared" si="5"/>
        <v>6</v>
      </c>
      <c r="AL12" s="53">
        <f>LARGE((X12,Y12,Z12,AA12,AB12,AC12,AD12,AE12,AF12,AG12,AH12,AI12,AJ12),1)</f>
        <v>27</v>
      </c>
      <c r="AM12" s="54">
        <f>LARGE((X12,Y12,Z12,AA12,AB12,AC12,AD12,AE12,AF12,AG12,AH12,AI12,AJ12),2)</f>
        <v>26</v>
      </c>
      <c r="AN12" s="54">
        <f>LARGE((X12,Y12,Z12,AA12,AB12,AC12,AD12,AE12,AF12,AG12,AH12,AI12,AJ12),3)</f>
        <v>24</v>
      </c>
      <c r="AO12" s="54">
        <f>LARGE((X12,Y12,Z12,AA12,AB12,AC12,AD12,AE12,AF12,AG12,AH12,AI12,AJ12),4)</f>
        <v>24</v>
      </c>
      <c r="AP12" s="54">
        <f>LARGE((X12,Y12,Z12,AA12,AB12,AC12,AD12,AE12,AF12,AG12,AH12,AI12,AJ12),5)</f>
        <v>23</v>
      </c>
      <c r="AQ12" s="54">
        <f>LARGE((X12,Y12,Z12,AA12,AB12,AC12,AD12,AE12,AF12,AG12,AH12,AI12,AJ12),6)</f>
        <v>23</v>
      </c>
      <c r="AR12" s="54">
        <f>LARGE((X12,Y12,Z12,AA12,AB12,AC12,AD12,AE12,AF12,AG12,AH12,AI12,AJ12),7)</f>
        <v>23</v>
      </c>
      <c r="AS12" s="54">
        <f>LARGE((X12,Y12,Z12,AA12,AB12,AC12,AD12,AE12,AF12,AG12,AH12,AI12,AJ12),8)</f>
        <v>23</v>
      </c>
      <c r="AT12" s="54">
        <f>LARGE((X12,Y12,Z12,AA12,AB12,AC12,AD12,AE12,AF12,AG12,AH12,AI12,AJ12),9)</f>
        <v>21</v>
      </c>
      <c r="AU12" s="54">
        <f>LARGE((X12,Y12,Z12,AA12,AB12,AC12,AD12,AE12,AF12,AG12,AH12,AI12,AJ12),10)</f>
        <v>18</v>
      </c>
      <c r="AV12" s="37">
        <f t="shared" si="6"/>
        <v>232</v>
      </c>
      <c r="AW12" s="39">
        <f t="shared" si="7"/>
        <v>265.8333333333333</v>
      </c>
    </row>
    <row r="13" spans="1:49" ht="15">
      <c r="A13" s="44">
        <v>10</v>
      </c>
      <c r="B13" s="34">
        <v>214</v>
      </c>
      <c r="C13" s="13" t="s">
        <v>119</v>
      </c>
      <c r="D13" s="24" t="s">
        <v>23</v>
      </c>
      <c r="E13" s="3">
        <v>28</v>
      </c>
      <c r="F13" s="2">
        <v>28</v>
      </c>
      <c r="G13" s="1">
        <f t="shared" si="0"/>
        <v>2</v>
      </c>
      <c r="H13" s="4">
        <v>28</v>
      </c>
      <c r="I13" s="4">
        <v>25</v>
      </c>
      <c r="J13" s="13">
        <f t="shared" si="1"/>
        <v>2</v>
      </c>
      <c r="K13" s="3">
        <v>27</v>
      </c>
      <c r="L13" s="2">
        <v>28</v>
      </c>
      <c r="M13" s="1">
        <f t="shared" si="2"/>
        <v>2</v>
      </c>
      <c r="N13" s="28">
        <v>29</v>
      </c>
      <c r="O13" s="27">
        <v>27</v>
      </c>
      <c r="P13" s="13">
        <f t="shared" si="3"/>
        <v>2</v>
      </c>
      <c r="Q13" s="53">
        <f>LARGE(($E13,$F13,$H13,$I13,$K13,$L13,$N13,$O13),1)</f>
        <v>29</v>
      </c>
      <c r="R13" s="54">
        <f>LARGE(($E13,$F13,$H13,$I13,$K13,$L13,$N13,$O13),2)</f>
        <v>28</v>
      </c>
      <c r="S13" s="54">
        <f>LARGE(($E13,$F13,$H13,$I13,$K13,$L13,$N13,$O13),3)</f>
        <v>28</v>
      </c>
      <c r="T13" s="54">
        <f>LARGE(($E13,$F13,$H13,$I13,$K13,$L13,$N13,$O13),4)</f>
        <v>28</v>
      </c>
      <c r="U13" s="54">
        <f>LARGE(($E13,$F13,$H13,$I13,$K13,$L13,$N13,$O13),5)</f>
        <v>28</v>
      </c>
      <c r="V13" s="54">
        <f>LARGE(($E13,$F13,$H13,$I13,$K13,$L13,$N13,$O13),6)</f>
        <v>27</v>
      </c>
      <c r="W13" s="32">
        <f t="shared" si="4"/>
        <v>28</v>
      </c>
      <c r="X13" s="3">
        <v>24</v>
      </c>
      <c r="Y13" s="2">
        <v>23</v>
      </c>
      <c r="Z13" s="59">
        <v>27</v>
      </c>
      <c r="AA13" s="4">
        <v>0</v>
      </c>
      <c r="AB13" s="4">
        <v>0</v>
      </c>
      <c r="AC13" s="4">
        <v>0</v>
      </c>
      <c r="AD13" s="3">
        <v>24</v>
      </c>
      <c r="AE13" s="2">
        <v>15</v>
      </c>
      <c r="AF13" s="2">
        <v>23</v>
      </c>
      <c r="AG13" s="40">
        <v>21</v>
      </c>
      <c r="AH13" s="41">
        <v>18</v>
      </c>
      <c r="AI13" s="41">
        <v>22</v>
      </c>
      <c r="AJ13" s="42">
        <v>21</v>
      </c>
      <c r="AK13" s="38">
        <f t="shared" si="5"/>
        <v>8</v>
      </c>
      <c r="AL13" s="53">
        <f>LARGE((X13,Y13,Z13,AA13,AB13,AC13,AD13,AE13,AF13,AG13,AH13,AI13,AJ13),1)</f>
        <v>27</v>
      </c>
      <c r="AM13" s="54">
        <f>LARGE((X13,Y13,Z13,AA13,AB13,AC13,AD13,AE13,AF13,AG13,AH13,AI13,AJ13),2)</f>
        <v>24</v>
      </c>
      <c r="AN13" s="54">
        <f>LARGE((X13,Y13,Z13,AA13,AB13,AC13,AD13,AE13,AF13,AG13,AH13,AI13,AJ13),3)</f>
        <v>24</v>
      </c>
      <c r="AO13" s="54">
        <f>LARGE((X13,Y13,Z13,AA13,AB13,AC13,AD13,AE13,AF13,AG13,AH13,AI13,AJ13),4)</f>
        <v>23</v>
      </c>
      <c r="AP13" s="54">
        <f>LARGE((X13,Y13,Z13,AA13,AB13,AC13,AD13,AE13,AF13,AG13,AH13,AI13,AJ13),5)</f>
        <v>23</v>
      </c>
      <c r="AQ13" s="54">
        <f>LARGE((X13,Y13,Z13,AA13,AB13,AC13,AD13,AE13,AF13,AG13,AH13,AI13,AJ13),6)</f>
        <v>22</v>
      </c>
      <c r="AR13" s="54">
        <f>LARGE((X13,Y13,Z13,AA13,AB13,AC13,AD13,AE13,AF13,AG13,AH13,AI13,AJ13),7)</f>
        <v>21</v>
      </c>
      <c r="AS13" s="54">
        <f>LARGE((X13,Y13,Z13,AA13,AB13,AC13,AD13,AE13,AF13,AG13,AH13,AI13,AJ13),8)</f>
        <v>21</v>
      </c>
      <c r="AT13" s="54">
        <f>LARGE((X13,Y13,Z13,AA13,AB13,AC13,AD13,AE13,AF13,AG13,AH13,AI13,AJ13),9)</f>
        <v>18</v>
      </c>
      <c r="AU13" s="54">
        <f>LARGE((X13,Y13,Z13,AA13,AB13,AC13,AD13,AE13,AF13,AG13,AH13,AI13,AJ13),10)</f>
        <v>15</v>
      </c>
      <c r="AV13" s="37">
        <f t="shared" si="6"/>
        <v>218</v>
      </c>
      <c r="AW13" s="39">
        <f t="shared" si="7"/>
        <v>254</v>
      </c>
    </row>
    <row r="14" spans="1:49" ht="15">
      <c r="A14" s="44">
        <v>11</v>
      </c>
      <c r="B14" s="34">
        <v>216</v>
      </c>
      <c r="C14" s="13" t="s">
        <v>136</v>
      </c>
      <c r="D14" s="24" t="s">
        <v>29</v>
      </c>
      <c r="E14" s="3">
        <v>26</v>
      </c>
      <c r="F14" s="2">
        <v>25</v>
      </c>
      <c r="G14" s="1">
        <f t="shared" si="0"/>
        <v>2</v>
      </c>
      <c r="H14" s="4">
        <v>0</v>
      </c>
      <c r="I14" s="4">
        <v>0</v>
      </c>
      <c r="J14" s="13">
        <f t="shared" si="1"/>
        <v>0</v>
      </c>
      <c r="K14" s="3">
        <v>23</v>
      </c>
      <c r="L14" s="2">
        <v>18</v>
      </c>
      <c r="M14" s="1">
        <f t="shared" si="2"/>
        <v>2</v>
      </c>
      <c r="N14" s="28">
        <v>27</v>
      </c>
      <c r="O14" s="27">
        <v>29</v>
      </c>
      <c r="P14" s="13">
        <f t="shared" si="3"/>
        <v>2</v>
      </c>
      <c r="Q14" s="53">
        <f>LARGE(($E14,$F14,$H14,$I14,$K14,$L14,$N14,$O14),1)</f>
        <v>29</v>
      </c>
      <c r="R14" s="54">
        <f>LARGE(($E14,$F14,$H14,$I14,$K14,$L14,$N14,$O14),2)</f>
        <v>27</v>
      </c>
      <c r="S14" s="54">
        <f>LARGE(($E14,$F14,$H14,$I14,$K14,$L14,$N14,$O14),3)</f>
        <v>26</v>
      </c>
      <c r="T14" s="54">
        <f>LARGE(($E14,$F14,$H14,$I14,$K14,$L14,$N14,$O14),4)</f>
        <v>25</v>
      </c>
      <c r="U14" s="54">
        <f>LARGE(($E14,$F14,$H14,$I14,$K14,$L14,$N14,$O14),5)</f>
        <v>23</v>
      </c>
      <c r="V14" s="54">
        <f>LARGE(($E14,$F14,$H14,$I14,$K14,$L14,$N14,$O14),6)</f>
        <v>18</v>
      </c>
      <c r="W14" s="32">
        <f t="shared" si="4"/>
        <v>24.666666666666668</v>
      </c>
      <c r="X14" s="3">
        <v>0</v>
      </c>
      <c r="Y14" s="2">
        <v>0</v>
      </c>
      <c r="Z14" s="59">
        <v>0</v>
      </c>
      <c r="AA14" s="4">
        <v>25</v>
      </c>
      <c r="AB14" s="4">
        <v>25</v>
      </c>
      <c r="AC14" s="4">
        <v>24</v>
      </c>
      <c r="AD14" s="3">
        <v>21</v>
      </c>
      <c r="AE14" s="2">
        <v>21</v>
      </c>
      <c r="AF14" s="2">
        <v>20</v>
      </c>
      <c r="AG14" s="40">
        <v>20</v>
      </c>
      <c r="AH14" s="41">
        <v>19</v>
      </c>
      <c r="AI14" s="41">
        <v>20</v>
      </c>
      <c r="AJ14" s="42">
        <v>20</v>
      </c>
      <c r="AK14" s="38">
        <f t="shared" si="5"/>
        <v>6</v>
      </c>
      <c r="AL14" s="53">
        <f>LARGE((X14,Y14,Z14,AA14,AB14,AC14,AD14,AE14,AF14,AG14,AH14,AI14,AJ14),1)</f>
        <v>25</v>
      </c>
      <c r="AM14" s="54">
        <f>LARGE((X14,Y14,Z14,AA14,AB14,AC14,AD14,AE14,AF14,AG14,AH14,AI14,AJ14),2)</f>
        <v>25</v>
      </c>
      <c r="AN14" s="54">
        <f>LARGE((X14,Y14,Z14,AA14,AB14,AC14,AD14,AE14,AF14,AG14,AH14,AI14,AJ14),3)</f>
        <v>24</v>
      </c>
      <c r="AO14" s="54">
        <f>LARGE((X14,Y14,Z14,AA14,AB14,AC14,AD14,AE14,AF14,AG14,AH14,AI14,AJ14),4)</f>
        <v>21</v>
      </c>
      <c r="AP14" s="54">
        <f>LARGE((X14,Y14,Z14,AA14,AB14,AC14,AD14,AE14,AF14,AG14,AH14,AI14,AJ14),5)</f>
        <v>21</v>
      </c>
      <c r="AQ14" s="54">
        <f>LARGE((X14,Y14,Z14,AA14,AB14,AC14,AD14,AE14,AF14,AG14,AH14,AI14,AJ14),6)</f>
        <v>20</v>
      </c>
      <c r="AR14" s="54">
        <f>LARGE((X14,Y14,Z14,AA14,AB14,AC14,AD14,AE14,AF14,AG14,AH14,AI14,AJ14),7)</f>
        <v>20</v>
      </c>
      <c r="AS14" s="54">
        <f>LARGE((X14,Y14,Z14,AA14,AB14,AC14,AD14,AE14,AF14,AG14,AH14,AI14,AJ14),8)</f>
        <v>20</v>
      </c>
      <c r="AT14" s="54">
        <f>LARGE((X14,Y14,Z14,AA14,AB14,AC14,AD14,AE14,AF14,AG14,AH14,AI14,AJ14),9)</f>
        <v>20</v>
      </c>
      <c r="AU14" s="54">
        <f>LARGE((X14,Y14,Z14,AA14,AB14,AC14,AD14,AE14,AF14,AG14,AH14,AI14,AJ14),10)</f>
        <v>19</v>
      </c>
      <c r="AV14" s="37">
        <f t="shared" si="6"/>
        <v>215</v>
      </c>
      <c r="AW14" s="39">
        <f t="shared" si="7"/>
        <v>245.66666666666666</v>
      </c>
    </row>
    <row r="15" spans="1:49" ht="15">
      <c r="A15" s="44">
        <v>12</v>
      </c>
      <c r="B15" s="35">
        <v>338</v>
      </c>
      <c r="C15" s="25" t="s">
        <v>72</v>
      </c>
      <c r="D15" s="24" t="s">
        <v>29</v>
      </c>
      <c r="E15" s="3">
        <v>28</v>
      </c>
      <c r="F15" s="2">
        <v>27</v>
      </c>
      <c r="G15" s="1">
        <f t="shared" si="0"/>
        <v>2</v>
      </c>
      <c r="H15" s="4">
        <v>28</v>
      </c>
      <c r="I15" s="4">
        <v>27</v>
      </c>
      <c r="J15" s="13">
        <f t="shared" si="1"/>
        <v>2</v>
      </c>
      <c r="K15" s="3">
        <v>22</v>
      </c>
      <c r="L15" s="2">
        <v>25</v>
      </c>
      <c r="M15" s="1">
        <f t="shared" si="2"/>
        <v>2</v>
      </c>
      <c r="N15" s="28">
        <v>0</v>
      </c>
      <c r="O15" s="27">
        <v>0</v>
      </c>
      <c r="P15" s="13">
        <f t="shared" si="3"/>
        <v>0</v>
      </c>
      <c r="Q15" s="53">
        <f>LARGE(($E15,$F15,$H15,$I15,$K15,$L15,$N15,$O15),1)</f>
        <v>28</v>
      </c>
      <c r="R15" s="54">
        <f>LARGE(($E15,$F15,$H15,$I15,$K15,$L15,$N15,$O15),2)</f>
        <v>28</v>
      </c>
      <c r="S15" s="54">
        <f>LARGE(($E15,$F15,$H15,$I15,$K15,$L15,$N15,$O15),3)</f>
        <v>27</v>
      </c>
      <c r="T15" s="54">
        <f>LARGE(($E15,$F15,$H15,$I15,$K15,$L15,$N15,$O15),4)</f>
        <v>27</v>
      </c>
      <c r="U15" s="54">
        <f>LARGE(($E15,$F15,$H15,$I15,$K15,$L15,$N15,$O15),5)</f>
        <v>25</v>
      </c>
      <c r="V15" s="54">
        <f>LARGE(($E15,$F15,$H15,$I15,$K15,$L15,$N15,$O15),6)</f>
        <v>22</v>
      </c>
      <c r="W15" s="32">
        <f t="shared" si="4"/>
        <v>26.166666666666668</v>
      </c>
      <c r="X15" s="3">
        <v>22</v>
      </c>
      <c r="Y15" s="2">
        <v>25</v>
      </c>
      <c r="Z15" s="59">
        <v>21</v>
      </c>
      <c r="AA15" s="4">
        <v>26</v>
      </c>
      <c r="AB15" s="4">
        <v>23</v>
      </c>
      <c r="AC15" s="4">
        <v>25</v>
      </c>
      <c r="AD15" s="3">
        <v>0</v>
      </c>
      <c r="AE15" s="2">
        <v>0</v>
      </c>
      <c r="AF15" s="2">
        <v>0</v>
      </c>
      <c r="AG15" s="40">
        <v>0</v>
      </c>
      <c r="AH15" s="41">
        <v>0</v>
      </c>
      <c r="AI15" s="41">
        <v>0</v>
      </c>
      <c r="AJ15" s="42">
        <v>0</v>
      </c>
      <c r="AK15" s="38">
        <f t="shared" si="5"/>
        <v>6</v>
      </c>
      <c r="AL15" s="53">
        <f>LARGE((X15,Y15,Z15,AA15,AB15,AC15,AD15,AE15,AF15,AG15,AH15,AI15,AJ15),1)</f>
        <v>26</v>
      </c>
      <c r="AM15" s="54">
        <f>LARGE((X15,Y15,Z15,AA15,AB15,AC15,AD15,AE15,AF15,AG15,AH15,AI15,AJ15),2)</f>
        <v>25</v>
      </c>
      <c r="AN15" s="54">
        <f>LARGE((X15,Y15,Z15,AA15,AB15,AC15,AD15,AE15,AF15,AG15,AH15,AI15,AJ15),3)</f>
        <v>25</v>
      </c>
      <c r="AO15" s="54">
        <f>LARGE((X15,Y15,Z15,AA15,AB15,AC15,AD15,AE15,AF15,AG15,AH15,AI15,AJ15),4)</f>
        <v>23</v>
      </c>
      <c r="AP15" s="54">
        <f>LARGE((X15,Y15,Z15,AA15,AB15,AC15,AD15,AE15,AF15,AG15,AH15,AI15,AJ15),5)</f>
        <v>22</v>
      </c>
      <c r="AQ15" s="54">
        <f>LARGE((X15,Y15,Z15,AA15,AB15,AC15,AD15,AE15,AF15,AG15,AH15,AI15,AJ15),6)</f>
        <v>21</v>
      </c>
      <c r="AR15" s="54">
        <f>LARGE((X15,Y15,Z15,AA15,AB15,AC15,AD15,AE15,AF15,AG15,AH15,AI15,AJ15),7)</f>
        <v>0</v>
      </c>
      <c r="AS15" s="54">
        <f>LARGE((X15,Y15,Z15,AA15,AB15,AC15,AD15,AE15,AF15,AG15,AH15,AI15,AJ15),8)</f>
        <v>0</v>
      </c>
      <c r="AT15" s="54">
        <f>LARGE((X15,Y15,Z15,AA15,AB15,AC15,AD15,AE15,AF15,AG15,AH15,AI15,AJ15),9)</f>
        <v>0</v>
      </c>
      <c r="AU15" s="54">
        <f>LARGE((X15,Y15,Z15,AA15,AB15,AC15,AD15,AE15,AF15,AG15,AH15,AI15,AJ15),10)</f>
        <v>0</v>
      </c>
      <c r="AV15" s="37">
        <f t="shared" si="6"/>
        <v>142</v>
      </c>
      <c r="AW15" s="39">
        <f t="shared" si="7"/>
        <v>174.16666666666669</v>
      </c>
    </row>
    <row r="16" spans="1:49" ht="15">
      <c r="A16" s="44">
        <v>13</v>
      </c>
      <c r="B16" s="34">
        <v>213</v>
      </c>
      <c r="C16" s="13" t="s">
        <v>205</v>
      </c>
      <c r="D16" s="24" t="s">
        <v>29</v>
      </c>
      <c r="E16" s="3">
        <v>0</v>
      </c>
      <c r="F16" s="2">
        <v>0</v>
      </c>
      <c r="G16" s="1">
        <f t="shared" si="0"/>
        <v>0</v>
      </c>
      <c r="H16" s="4">
        <v>27</v>
      </c>
      <c r="I16" s="4">
        <v>26</v>
      </c>
      <c r="J16" s="13">
        <f t="shared" si="1"/>
        <v>2</v>
      </c>
      <c r="K16" s="3">
        <v>20</v>
      </c>
      <c r="L16" s="2">
        <v>26</v>
      </c>
      <c r="M16" s="1">
        <f t="shared" si="2"/>
        <v>2</v>
      </c>
      <c r="N16" s="28">
        <v>0</v>
      </c>
      <c r="O16" s="27">
        <v>0</v>
      </c>
      <c r="P16" s="13">
        <f t="shared" si="3"/>
        <v>0</v>
      </c>
      <c r="Q16" s="53">
        <f>LARGE(($E16,$F16,$H16,$I16,$K16,$L16,$N16,$O16),1)</f>
        <v>27</v>
      </c>
      <c r="R16" s="54">
        <f>LARGE(($E16,$F16,$H16,$I16,$K16,$L16,$N16,$O16),2)</f>
        <v>26</v>
      </c>
      <c r="S16" s="54">
        <f>LARGE(($E16,$F16,$H16,$I16,$K16,$L16,$N16,$O16),3)</f>
        <v>26</v>
      </c>
      <c r="T16" s="54">
        <f>LARGE(($E16,$F16,$H16,$I16,$K16,$L16,$N16,$O16),4)</f>
        <v>20</v>
      </c>
      <c r="U16" s="54">
        <f>LARGE(($E16,$F16,$H16,$I16,$K16,$L16,$N16,$O16),5)</f>
        <v>0</v>
      </c>
      <c r="V16" s="54">
        <f>LARGE(($E16,$F16,$H16,$I16,$K16,$L16,$N16,$O16),6)</f>
        <v>0</v>
      </c>
      <c r="W16" s="32">
        <f t="shared" si="4"/>
        <v>16.5</v>
      </c>
      <c r="X16" s="3">
        <v>0</v>
      </c>
      <c r="Y16" s="2">
        <v>0</v>
      </c>
      <c r="Z16" s="59">
        <v>0</v>
      </c>
      <c r="AA16" s="4">
        <v>0</v>
      </c>
      <c r="AB16" s="4">
        <v>0</v>
      </c>
      <c r="AC16" s="4">
        <v>0</v>
      </c>
      <c r="AD16" s="3">
        <v>15</v>
      </c>
      <c r="AE16" s="2">
        <v>22</v>
      </c>
      <c r="AF16" s="2">
        <v>21</v>
      </c>
      <c r="AG16" s="40">
        <v>24</v>
      </c>
      <c r="AH16" s="41">
        <v>24</v>
      </c>
      <c r="AI16" s="41">
        <v>24</v>
      </c>
      <c r="AJ16" s="42">
        <v>22</v>
      </c>
      <c r="AK16" s="38">
        <f t="shared" si="5"/>
        <v>4</v>
      </c>
      <c r="AL16" s="53">
        <f>LARGE((X16,Y16,Z16,AA16,AB16,AC16,AD16,AE16,AF16,AG16,AH16,AI16,AJ16),1)</f>
        <v>24</v>
      </c>
      <c r="AM16" s="54">
        <f>LARGE((X16,Y16,Z16,AA16,AB16,AC16,AD16,AE16,AF16,AG16,AH16,AI16,AJ16),2)</f>
        <v>24</v>
      </c>
      <c r="AN16" s="54">
        <f>LARGE((X16,Y16,Z16,AA16,AB16,AC16,AD16,AE16,AF16,AG16,AH16,AI16,AJ16),3)</f>
        <v>24</v>
      </c>
      <c r="AO16" s="54">
        <f>LARGE((X16,Y16,Z16,AA16,AB16,AC16,AD16,AE16,AF16,AG16,AH16,AI16,AJ16),4)</f>
        <v>22</v>
      </c>
      <c r="AP16" s="54">
        <f>LARGE((X16,Y16,Z16,AA16,AB16,AC16,AD16,AE16,AF16,AG16,AH16,AI16,AJ16),5)</f>
        <v>22</v>
      </c>
      <c r="AQ16" s="54">
        <f>LARGE((X16,Y16,Z16,AA16,AB16,AC16,AD16,AE16,AF16,AG16,AH16,AI16,AJ16),6)</f>
        <v>21</v>
      </c>
      <c r="AR16" s="54">
        <f>LARGE((X16,Y16,Z16,AA16,AB16,AC16,AD16,AE16,AF16,AG16,AH16,AI16,AJ16),7)</f>
        <v>15</v>
      </c>
      <c r="AS16" s="54">
        <f>LARGE((X16,Y16,Z16,AA16,AB16,AC16,AD16,AE16,AF16,AG16,AH16,AI16,AJ16),8)</f>
        <v>0</v>
      </c>
      <c r="AT16" s="54">
        <f>LARGE((X16,Y16,Z16,AA16,AB16,AC16,AD16,AE16,AF16,AG16,AH16,AI16,AJ16),9)</f>
        <v>0</v>
      </c>
      <c r="AU16" s="54">
        <f>LARGE((X16,Y16,Z16,AA16,AB16,AC16,AD16,AE16,AF16,AG16,AH16,AI16,AJ16),10)</f>
        <v>0</v>
      </c>
      <c r="AV16" s="37">
        <f t="shared" si="6"/>
        <v>152</v>
      </c>
      <c r="AW16" s="39">
        <f t="shared" si="7"/>
        <v>172.5</v>
      </c>
    </row>
    <row r="17" spans="1:49" ht="15">
      <c r="A17" s="44">
        <v>14</v>
      </c>
      <c r="B17" s="34">
        <v>242</v>
      </c>
      <c r="C17" s="13" t="s">
        <v>69</v>
      </c>
      <c r="D17" s="24" t="s">
        <v>29</v>
      </c>
      <c r="E17" s="3">
        <v>0</v>
      </c>
      <c r="F17" s="2">
        <v>0</v>
      </c>
      <c r="G17" s="1">
        <f t="shared" si="0"/>
        <v>0</v>
      </c>
      <c r="H17" s="4">
        <v>0</v>
      </c>
      <c r="I17" s="4">
        <v>0</v>
      </c>
      <c r="J17" s="13">
        <f t="shared" si="1"/>
        <v>0</v>
      </c>
      <c r="K17" s="3">
        <v>28</v>
      </c>
      <c r="L17" s="2">
        <v>28</v>
      </c>
      <c r="M17" s="1">
        <f t="shared" si="2"/>
        <v>2</v>
      </c>
      <c r="N17" s="28">
        <v>0</v>
      </c>
      <c r="O17" s="27">
        <v>0</v>
      </c>
      <c r="P17" s="13">
        <f t="shared" si="3"/>
        <v>0</v>
      </c>
      <c r="Q17" s="53">
        <f>LARGE(($E17,$F17,$H17,$I17,$K17,$L17,$N17,$O17),1)</f>
        <v>28</v>
      </c>
      <c r="R17" s="54">
        <f>LARGE(($E17,$F17,$H17,$I17,$K17,$L17,$N17,$O17),2)</f>
        <v>28</v>
      </c>
      <c r="S17" s="54">
        <f>LARGE(($E17,$F17,$H17,$I17,$K17,$L17,$N17,$O17),3)</f>
        <v>0</v>
      </c>
      <c r="T17" s="54">
        <f>LARGE(($E17,$F17,$H17,$I17,$K17,$L17,$N17,$O17),4)</f>
        <v>0</v>
      </c>
      <c r="U17" s="54">
        <f>LARGE(($E17,$F17,$H17,$I17,$K17,$L17,$N17,$O17),5)</f>
        <v>0</v>
      </c>
      <c r="V17" s="54">
        <f>LARGE(($E17,$F17,$H17,$I17,$K17,$L17,$N17,$O17),6)</f>
        <v>0</v>
      </c>
      <c r="W17" s="32">
        <f t="shared" si="4"/>
        <v>9.333333333333334</v>
      </c>
      <c r="X17" s="3">
        <v>0</v>
      </c>
      <c r="Y17" s="2">
        <v>0</v>
      </c>
      <c r="Z17" s="59">
        <v>0</v>
      </c>
      <c r="AA17" s="4">
        <v>0</v>
      </c>
      <c r="AB17" s="4">
        <v>0</v>
      </c>
      <c r="AC17" s="4">
        <v>0</v>
      </c>
      <c r="AD17" s="3">
        <v>27</v>
      </c>
      <c r="AE17" s="2">
        <v>25</v>
      </c>
      <c r="AF17" s="2">
        <v>18</v>
      </c>
      <c r="AG17" s="40">
        <v>25</v>
      </c>
      <c r="AH17" s="41">
        <v>20</v>
      </c>
      <c r="AI17" s="41">
        <v>21</v>
      </c>
      <c r="AJ17" s="42">
        <v>24</v>
      </c>
      <c r="AK17" s="38">
        <f t="shared" si="5"/>
        <v>2</v>
      </c>
      <c r="AL17" s="53">
        <f>LARGE((X17,Y17,Z17,AA17,AB17,AC17,AD17,AE17,AF17,AG17,AH17,AI17,AJ17),1)</f>
        <v>27</v>
      </c>
      <c r="AM17" s="54">
        <f>LARGE((X17,Y17,Z17,AA17,AB17,AC17,AD17,AE17,AF17,AG17,AH17,AI17,AJ17),2)</f>
        <v>25</v>
      </c>
      <c r="AN17" s="54">
        <f>LARGE((X17,Y17,Z17,AA17,AB17,AC17,AD17,AE17,AF17,AG17,AH17,AI17,AJ17),3)</f>
        <v>25</v>
      </c>
      <c r="AO17" s="54">
        <f>LARGE((X17,Y17,Z17,AA17,AB17,AC17,AD17,AE17,AF17,AG17,AH17,AI17,AJ17),4)</f>
        <v>24</v>
      </c>
      <c r="AP17" s="54">
        <f>LARGE((X17,Y17,Z17,AA17,AB17,AC17,AD17,AE17,AF17,AG17,AH17,AI17,AJ17),5)</f>
        <v>21</v>
      </c>
      <c r="AQ17" s="54">
        <f>LARGE((X17,Y17,Z17,AA17,AB17,AC17,AD17,AE17,AF17,AG17,AH17,AI17,AJ17),6)</f>
        <v>20</v>
      </c>
      <c r="AR17" s="54">
        <f>LARGE((X17,Y17,Z17,AA17,AB17,AC17,AD17,AE17,AF17,AG17,AH17,AI17,AJ17),7)</f>
        <v>18</v>
      </c>
      <c r="AS17" s="54">
        <f>LARGE((X17,Y17,Z17,AA17,AB17,AC17,AD17,AE17,AF17,AG17,AH17,AI17,AJ17),8)</f>
        <v>0</v>
      </c>
      <c r="AT17" s="54">
        <f>LARGE((X17,Y17,Z17,AA17,AB17,AC17,AD17,AE17,AF17,AG17,AH17,AI17,AJ17),9)</f>
        <v>0</v>
      </c>
      <c r="AU17" s="54">
        <f>LARGE((X17,Y17,Z17,AA17,AB17,AC17,AD17,AE17,AF17,AG17,AH17,AI17,AJ17),10)</f>
        <v>0</v>
      </c>
      <c r="AV17" s="37">
        <f t="shared" si="6"/>
        <v>160</v>
      </c>
      <c r="AW17" s="39">
        <f t="shared" si="7"/>
        <v>171.33333333333334</v>
      </c>
    </row>
    <row r="18" spans="1:49" ht="15">
      <c r="A18" s="44">
        <v>15</v>
      </c>
      <c r="B18" s="34">
        <v>17</v>
      </c>
      <c r="C18" s="56" t="s">
        <v>118</v>
      </c>
      <c r="D18" s="24" t="s">
        <v>32</v>
      </c>
      <c r="E18" s="3">
        <v>0</v>
      </c>
      <c r="F18" s="2">
        <v>0</v>
      </c>
      <c r="G18" s="1">
        <f t="shared" si="0"/>
        <v>0</v>
      </c>
      <c r="H18" s="4">
        <v>0</v>
      </c>
      <c r="I18" s="4">
        <v>0</v>
      </c>
      <c r="J18" s="13">
        <f t="shared" si="1"/>
        <v>0</v>
      </c>
      <c r="K18" s="3">
        <v>0</v>
      </c>
      <c r="L18" s="2">
        <v>0</v>
      </c>
      <c r="M18" s="1">
        <f t="shared" si="2"/>
        <v>0</v>
      </c>
      <c r="N18" s="28">
        <v>0</v>
      </c>
      <c r="O18" s="27">
        <v>0</v>
      </c>
      <c r="P18" s="13">
        <f t="shared" si="3"/>
        <v>0</v>
      </c>
      <c r="Q18" s="53">
        <f>LARGE(($E18,$F18,$H18,$I18,$K18,$L18,$N18,$O18),1)</f>
        <v>0</v>
      </c>
      <c r="R18" s="54">
        <f>LARGE(($E18,$F18,$H18,$I18,$K18,$L18,$N18,$O18),2)</f>
        <v>0</v>
      </c>
      <c r="S18" s="54">
        <f>LARGE(($E18,$F18,$H18,$I18,$K18,$L18,$N18,$O18),3)</f>
        <v>0</v>
      </c>
      <c r="T18" s="54">
        <f>LARGE(($E18,$F18,$H18,$I18,$K18,$L18,$N18,$O18),4)</f>
        <v>0</v>
      </c>
      <c r="U18" s="54">
        <f>LARGE(($E18,$F18,$H18,$I18,$K18,$L18,$N18,$O18),5)</f>
        <v>0</v>
      </c>
      <c r="V18" s="54">
        <f>LARGE(($E18,$F18,$H18,$I18,$K18,$L18,$N18,$O18),6)</f>
        <v>0</v>
      </c>
      <c r="W18" s="32">
        <f t="shared" si="4"/>
        <v>0</v>
      </c>
      <c r="X18" s="3">
        <v>32</v>
      </c>
      <c r="Y18" s="2">
        <v>32</v>
      </c>
      <c r="Z18" s="59">
        <v>24</v>
      </c>
      <c r="AA18" s="4">
        <v>18</v>
      </c>
      <c r="AB18" s="4">
        <v>0</v>
      </c>
      <c r="AC18" s="4">
        <v>27</v>
      </c>
      <c r="AD18" s="3">
        <v>0</v>
      </c>
      <c r="AE18" s="2">
        <v>0</v>
      </c>
      <c r="AF18" s="2">
        <v>0</v>
      </c>
      <c r="AG18" s="40">
        <v>0</v>
      </c>
      <c r="AH18" s="41">
        <v>0</v>
      </c>
      <c r="AI18" s="41">
        <v>0</v>
      </c>
      <c r="AJ18" s="42">
        <v>0</v>
      </c>
      <c r="AK18" s="38">
        <f t="shared" si="5"/>
        <v>0</v>
      </c>
      <c r="AL18" s="53">
        <f>LARGE((X18,Y18,Z18,AA18,AB18,AC18,AD18,AE18,AF18,AG18,AH18,AI18,AJ18),1)</f>
        <v>32</v>
      </c>
      <c r="AM18" s="54">
        <f>LARGE((X18,Y18,Z18,AA18,AB18,AC18,AD18,AE18,AF18,AG18,AH18,AI18,AJ18),2)</f>
        <v>32</v>
      </c>
      <c r="AN18" s="54">
        <f>LARGE((X18,Y18,Z18,AA18,AB18,AC18,AD18,AE18,AF18,AG18,AH18,AI18,AJ18),3)</f>
        <v>27</v>
      </c>
      <c r="AO18" s="54">
        <f>LARGE((X18,Y18,Z18,AA18,AB18,AC18,AD18,AE18,AF18,AG18,AH18,AI18,AJ18),4)</f>
        <v>24</v>
      </c>
      <c r="AP18" s="54">
        <f>LARGE((X18,Y18,Z18,AA18,AB18,AC18,AD18,AE18,AF18,AG18,AH18,AI18,AJ18),5)</f>
        <v>18</v>
      </c>
      <c r="AQ18" s="54">
        <f>LARGE((X18,Y18,Z18,AA18,AB18,AC18,AD18,AE18,AF18,AG18,AH18,AI18,AJ18),6)</f>
        <v>0</v>
      </c>
      <c r="AR18" s="54">
        <f>LARGE((X18,Y18,Z18,AA18,AB18,AC18,AD18,AE18,AF18,AG18,AH18,AI18,AJ18),7)</f>
        <v>0</v>
      </c>
      <c r="AS18" s="54">
        <f>LARGE((X18,Y18,Z18,AA18,AB18,AC18,AD18,AE18,AF18,AG18,AH18,AI18,AJ18),8)</f>
        <v>0</v>
      </c>
      <c r="AT18" s="54">
        <f>LARGE((X18,Y18,Z18,AA18,AB18,AC18,AD18,AE18,AF18,AG18,AH18,AI18,AJ18),9)</f>
        <v>0</v>
      </c>
      <c r="AU18" s="54">
        <f>LARGE((X18,Y18,Z18,AA18,AB18,AC18,AD18,AE18,AF18,AG18,AH18,AI18,AJ18),10)</f>
        <v>0</v>
      </c>
      <c r="AV18" s="37">
        <f t="shared" si="6"/>
        <v>133</v>
      </c>
      <c r="AW18" s="39">
        <f t="shared" si="7"/>
        <v>133</v>
      </c>
    </row>
    <row r="19" spans="1:49" ht="15">
      <c r="A19" s="44">
        <v>16</v>
      </c>
      <c r="B19" s="34">
        <v>240</v>
      </c>
      <c r="C19" s="13" t="s">
        <v>170</v>
      </c>
      <c r="D19" s="24" t="s">
        <v>23</v>
      </c>
      <c r="E19" s="3">
        <v>32</v>
      </c>
      <c r="F19" s="2">
        <v>32</v>
      </c>
      <c r="G19" s="1">
        <f t="shared" si="0"/>
        <v>2</v>
      </c>
      <c r="H19" s="4">
        <v>35</v>
      </c>
      <c r="I19" s="4">
        <v>35</v>
      </c>
      <c r="J19" s="13">
        <f t="shared" si="1"/>
        <v>2</v>
      </c>
      <c r="K19" s="3">
        <v>32</v>
      </c>
      <c r="L19" s="2">
        <v>32</v>
      </c>
      <c r="M19" s="1">
        <f t="shared" si="2"/>
        <v>2</v>
      </c>
      <c r="N19" s="28">
        <v>32</v>
      </c>
      <c r="O19" s="27">
        <v>32</v>
      </c>
      <c r="P19" s="13">
        <f t="shared" si="3"/>
        <v>2</v>
      </c>
      <c r="Q19" s="53">
        <f>LARGE(($E19,$F19,$H19,$I19,$K19,$L19,$N19,$O19),1)</f>
        <v>35</v>
      </c>
      <c r="R19" s="54">
        <f>LARGE(($E19,$F19,$H19,$I19,$K19,$L19,$N19,$O19),2)</f>
        <v>35</v>
      </c>
      <c r="S19" s="54">
        <f>LARGE(($E19,$F19,$H19,$I19,$K19,$L19,$N19,$O19),3)</f>
        <v>32</v>
      </c>
      <c r="T19" s="54">
        <f>LARGE(($E19,$F19,$H19,$I19,$K19,$L19,$N19,$O19),4)</f>
        <v>32</v>
      </c>
      <c r="U19" s="54">
        <f>LARGE(($E19,$F19,$H19,$I19,$K19,$L19,$N19,$O19),5)</f>
        <v>32</v>
      </c>
      <c r="V19" s="54">
        <f>LARGE(($E19,$F19,$H19,$I19,$K19,$L19,$N19,$O19),6)</f>
        <v>32</v>
      </c>
      <c r="W19" s="32">
        <f t="shared" si="4"/>
        <v>33</v>
      </c>
      <c r="X19" s="3">
        <v>0</v>
      </c>
      <c r="Y19" s="2">
        <v>0</v>
      </c>
      <c r="Z19" s="59">
        <v>0</v>
      </c>
      <c r="AA19" s="4">
        <v>0</v>
      </c>
      <c r="AB19" s="4">
        <v>0</v>
      </c>
      <c r="AC19" s="4">
        <v>0</v>
      </c>
      <c r="AD19" s="3">
        <v>32</v>
      </c>
      <c r="AE19" s="2">
        <v>30</v>
      </c>
      <c r="AF19" s="2">
        <v>24</v>
      </c>
      <c r="AG19" s="40">
        <v>0</v>
      </c>
      <c r="AH19" s="41">
        <v>0</v>
      </c>
      <c r="AI19" s="41">
        <v>0</v>
      </c>
      <c r="AJ19" s="42">
        <v>0</v>
      </c>
      <c r="AK19" s="38">
        <f t="shared" si="5"/>
        <v>8</v>
      </c>
      <c r="AL19" s="53">
        <f>LARGE((X19,Y19,Z19,AA19,AB19,AC19,AD19,AE19,AF19,AG19,AH19,AI19,AJ19),1)</f>
        <v>32</v>
      </c>
      <c r="AM19" s="54">
        <f>LARGE((X19,Y19,Z19,AA19,AB19,AC19,AD19,AE19,AF19,AG19,AH19,AI19,AJ19),2)</f>
        <v>30</v>
      </c>
      <c r="AN19" s="54">
        <f>LARGE((X19,Y19,Z19,AA19,AB19,AC19,AD19,AE19,AF19,AG19,AH19,AI19,AJ19),3)</f>
        <v>24</v>
      </c>
      <c r="AO19" s="54">
        <f>LARGE((X19,Y19,Z19,AA19,AB19,AC19,AD19,AE19,AF19,AG19,AH19,AI19,AJ19),4)</f>
        <v>0</v>
      </c>
      <c r="AP19" s="54">
        <f>LARGE((X19,Y19,Z19,AA19,AB19,AC19,AD19,AE19,AF19,AG19,AH19,AI19,AJ19),5)</f>
        <v>0</v>
      </c>
      <c r="AQ19" s="54">
        <f>LARGE((X19,Y19,Z19,AA19,AB19,AC19,AD19,AE19,AF19,AG19,AH19,AI19,AJ19),6)</f>
        <v>0</v>
      </c>
      <c r="AR19" s="54">
        <f>LARGE((X19,Y19,Z19,AA19,AB19,AC19,AD19,AE19,AF19,AG19,AH19,AI19,AJ19),7)</f>
        <v>0</v>
      </c>
      <c r="AS19" s="54">
        <f>LARGE((X19,Y19,Z19,AA19,AB19,AC19,AD19,AE19,AF19,AG19,AH19,AI19,AJ19),8)</f>
        <v>0</v>
      </c>
      <c r="AT19" s="54">
        <f>LARGE((X19,Y19,Z19,AA19,AB19,AC19,AD19,AE19,AF19,AG19,AH19,AI19,AJ19),9)</f>
        <v>0</v>
      </c>
      <c r="AU19" s="54">
        <f>LARGE((X19,Y19,Z19,AA19,AB19,AC19,AD19,AE19,AF19,AG19,AH19,AI19,AJ19),10)</f>
        <v>0</v>
      </c>
      <c r="AV19" s="37">
        <f t="shared" si="6"/>
        <v>86</v>
      </c>
      <c r="AW19" s="39">
        <f t="shared" si="7"/>
        <v>127</v>
      </c>
    </row>
    <row r="20" spans="1:49" ht="15">
      <c r="A20" s="44">
        <v>17</v>
      </c>
      <c r="B20" s="34">
        <v>315</v>
      </c>
      <c r="C20" s="13" t="s">
        <v>172</v>
      </c>
      <c r="D20" s="24" t="s">
        <v>23</v>
      </c>
      <c r="E20" s="3">
        <v>29</v>
      </c>
      <c r="F20" s="2">
        <v>30</v>
      </c>
      <c r="G20" s="1">
        <f t="shared" si="0"/>
        <v>2</v>
      </c>
      <c r="H20" s="4">
        <v>30</v>
      </c>
      <c r="I20" s="4">
        <v>25</v>
      </c>
      <c r="J20" s="13">
        <f t="shared" si="1"/>
        <v>2</v>
      </c>
      <c r="K20" s="3">
        <v>30</v>
      </c>
      <c r="L20" s="2">
        <v>30</v>
      </c>
      <c r="M20" s="1">
        <f t="shared" si="2"/>
        <v>2</v>
      </c>
      <c r="N20" s="28">
        <v>27</v>
      </c>
      <c r="O20" s="27">
        <v>28</v>
      </c>
      <c r="P20" s="13">
        <f t="shared" si="3"/>
        <v>2</v>
      </c>
      <c r="Q20" s="53">
        <f>LARGE(($E20,$F20,$H20,$I20,$K20,$L20,$N20,$O20),1)</f>
        <v>30</v>
      </c>
      <c r="R20" s="54">
        <f>LARGE(($E20,$F20,$H20,$I20,$K20,$L20,$N20,$O20),2)</f>
        <v>30</v>
      </c>
      <c r="S20" s="54">
        <f>LARGE(($E20,$F20,$H20,$I20,$K20,$L20,$N20,$O20),3)</f>
        <v>30</v>
      </c>
      <c r="T20" s="54">
        <f>LARGE(($E20,$F20,$H20,$I20,$K20,$L20,$N20,$O20),4)</f>
        <v>30</v>
      </c>
      <c r="U20" s="54">
        <f>LARGE(($E20,$F20,$H20,$I20,$K20,$L20,$N20,$O20),5)</f>
        <v>29</v>
      </c>
      <c r="V20" s="54">
        <f>LARGE(($E20,$F20,$H20,$I20,$K20,$L20,$N20,$O20),6)</f>
        <v>28</v>
      </c>
      <c r="W20" s="32">
        <f t="shared" si="4"/>
        <v>29.5</v>
      </c>
      <c r="X20" s="3">
        <v>0</v>
      </c>
      <c r="Y20" s="2">
        <v>0</v>
      </c>
      <c r="Z20" s="59">
        <v>0</v>
      </c>
      <c r="AA20" s="4">
        <v>0</v>
      </c>
      <c r="AB20" s="4">
        <v>0</v>
      </c>
      <c r="AC20" s="4">
        <v>0</v>
      </c>
      <c r="AD20" s="3">
        <v>26</v>
      </c>
      <c r="AE20" s="2">
        <v>26</v>
      </c>
      <c r="AF20" s="2">
        <v>26</v>
      </c>
      <c r="AG20" s="40">
        <v>0</v>
      </c>
      <c r="AH20" s="41">
        <v>0</v>
      </c>
      <c r="AI20" s="41">
        <v>0</v>
      </c>
      <c r="AJ20" s="42">
        <v>0</v>
      </c>
      <c r="AK20" s="38">
        <f t="shared" si="5"/>
        <v>8</v>
      </c>
      <c r="AL20" s="53">
        <f>LARGE((X20,Y20,Z20,AA20,AB20,AC20,AD20,AE20,AF20,AG20,AH20,AI20,AJ20),1)</f>
        <v>26</v>
      </c>
      <c r="AM20" s="54">
        <f>LARGE((X20,Y20,Z20,AA20,AB20,AC20,AD20,AE20,AF20,AG20,AH20,AI20,AJ20),2)</f>
        <v>26</v>
      </c>
      <c r="AN20" s="54">
        <f>LARGE((X20,Y20,Z20,AA20,AB20,AC20,AD20,AE20,AF20,AG20,AH20,AI20,AJ20),3)</f>
        <v>26</v>
      </c>
      <c r="AO20" s="54">
        <f>LARGE((X20,Y20,Z20,AA20,AB20,AC20,AD20,AE20,AF20,AG20,AH20,AI20,AJ20),4)</f>
        <v>0</v>
      </c>
      <c r="AP20" s="54">
        <f>LARGE((X20,Y20,Z20,AA20,AB20,AC20,AD20,AE20,AF20,AG20,AH20,AI20,AJ20),5)</f>
        <v>0</v>
      </c>
      <c r="AQ20" s="54">
        <f>LARGE((X20,Y20,Z20,AA20,AB20,AC20,AD20,AE20,AF20,AG20,AH20,AI20,AJ20),6)</f>
        <v>0</v>
      </c>
      <c r="AR20" s="54">
        <f>LARGE((X20,Y20,Z20,AA20,AB20,AC20,AD20,AE20,AF20,AG20,AH20,AI20,AJ20),7)</f>
        <v>0</v>
      </c>
      <c r="AS20" s="54">
        <f>LARGE((X20,Y20,Z20,AA20,AB20,AC20,AD20,AE20,AF20,AG20,AH20,AI20,AJ20),8)</f>
        <v>0</v>
      </c>
      <c r="AT20" s="54">
        <f>LARGE((X20,Y20,Z20,AA20,AB20,AC20,AD20,AE20,AF20,AG20,AH20,AI20,AJ20),9)</f>
        <v>0</v>
      </c>
      <c r="AU20" s="54">
        <f>LARGE((X20,Y20,Z20,AA20,AB20,AC20,AD20,AE20,AF20,AG20,AH20,AI20,AJ20),10)</f>
        <v>0</v>
      </c>
      <c r="AV20" s="37">
        <f t="shared" si="6"/>
        <v>78</v>
      </c>
      <c r="AW20" s="39">
        <f t="shared" si="7"/>
        <v>115.5</v>
      </c>
    </row>
    <row r="21" spans="1:49" ht="15">
      <c r="A21" s="44">
        <v>18</v>
      </c>
      <c r="B21" s="34">
        <v>217</v>
      </c>
      <c r="C21" s="13" t="s">
        <v>223</v>
      </c>
      <c r="D21" s="24" t="s">
        <v>32</v>
      </c>
      <c r="E21" s="3">
        <v>0</v>
      </c>
      <c r="F21" s="2">
        <v>0</v>
      </c>
      <c r="G21" s="1">
        <f t="shared" si="0"/>
        <v>0</v>
      </c>
      <c r="H21" s="4">
        <v>0</v>
      </c>
      <c r="I21" s="4">
        <v>0</v>
      </c>
      <c r="J21" s="13">
        <f t="shared" si="1"/>
        <v>0</v>
      </c>
      <c r="K21" s="3">
        <v>0</v>
      </c>
      <c r="L21" s="2">
        <v>0</v>
      </c>
      <c r="M21" s="1">
        <f t="shared" si="2"/>
        <v>0</v>
      </c>
      <c r="N21" s="28">
        <v>27</v>
      </c>
      <c r="O21" s="27">
        <v>24</v>
      </c>
      <c r="P21" s="13">
        <f t="shared" si="3"/>
        <v>2</v>
      </c>
      <c r="Q21" s="53">
        <f>LARGE(($E21,$F21,$H21,$I21,$K21,$L21,$N21,$O21),1)</f>
        <v>27</v>
      </c>
      <c r="R21" s="54">
        <f>LARGE(($E21,$F21,$H21,$I21,$K21,$L21,$N21,$O21),2)</f>
        <v>24</v>
      </c>
      <c r="S21" s="54">
        <f>LARGE(($E21,$F21,$H21,$I21,$K21,$L21,$N21,$O21),3)</f>
        <v>0</v>
      </c>
      <c r="T21" s="54">
        <f>LARGE(($E21,$F21,$H21,$I21,$K21,$L21,$N21,$O21),4)</f>
        <v>0</v>
      </c>
      <c r="U21" s="54">
        <f>LARGE(($E21,$F21,$H21,$I21,$K21,$L21,$N21,$O21),5)</f>
        <v>0</v>
      </c>
      <c r="V21" s="54">
        <f>LARGE(($E21,$F21,$H21,$I21,$K21,$L21,$N21,$O21),6)</f>
        <v>0</v>
      </c>
      <c r="W21" s="32">
        <f t="shared" si="4"/>
        <v>8.5</v>
      </c>
      <c r="X21" s="3">
        <v>0</v>
      </c>
      <c r="Y21" s="2">
        <v>0</v>
      </c>
      <c r="Z21" s="59">
        <v>0</v>
      </c>
      <c r="AA21" s="4">
        <v>0</v>
      </c>
      <c r="AB21" s="4">
        <v>0</v>
      </c>
      <c r="AC21" s="4">
        <v>0</v>
      </c>
      <c r="AD21" s="3">
        <v>20</v>
      </c>
      <c r="AE21" s="2">
        <v>20</v>
      </c>
      <c r="AF21" s="2">
        <v>19</v>
      </c>
      <c r="AG21" s="40">
        <v>0</v>
      </c>
      <c r="AH21" s="41">
        <v>0</v>
      </c>
      <c r="AI21" s="41">
        <v>19</v>
      </c>
      <c r="AJ21" s="42">
        <v>14</v>
      </c>
      <c r="AK21" s="38">
        <f t="shared" si="5"/>
        <v>2</v>
      </c>
      <c r="AL21" s="53">
        <f>LARGE((X21,Y21,Z21,AA21,AB21,AC21,AD21,AE21,AF21,AG21,AH21,AI21,AJ21),1)</f>
        <v>20</v>
      </c>
      <c r="AM21" s="54">
        <f>LARGE((X21,Y21,Z21,AA21,AB21,AC21,AD21,AE21,AF21,AG21,AH21,AI21,AJ21),2)</f>
        <v>20</v>
      </c>
      <c r="AN21" s="54">
        <f>LARGE((X21,Y21,Z21,AA21,AB21,AC21,AD21,AE21,AF21,AG21,AH21,AI21,AJ21),3)</f>
        <v>19</v>
      </c>
      <c r="AO21" s="54">
        <f>LARGE((X21,Y21,Z21,AA21,AB21,AC21,AD21,AE21,AF21,AG21,AH21,AI21,AJ21),4)</f>
        <v>19</v>
      </c>
      <c r="AP21" s="54">
        <f>LARGE((X21,Y21,Z21,AA21,AB21,AC21,AD21,AE21,AF21,AG21,AH21,AI21,AJ21),5)</f>
        <v>14</v>
      </c>
      <c r="AQ21" s="54">
        <f>LARGE((X21,Y21,Z21,AA21,AB21,AC21,AD21,AE21,AF21,AG21,AH21,AI21,AJ21),6)</f>
        <v>0</v>
      </c>
      <c r="AR21" s="54">
        <f>LARGE((X21,Y21,Z21,AA21,AB21,AC21,AD21,AE21,AF21,AG21,AH21,AI21,AJ21),7)</f>
        <v>0</v>
      </c>
      <c r="AS21" s="54">
        <f>LARGE((X21,Y21,Z21,AA21,AB21,AC21,AD21,AE21,AF21,AG21,AH21,AI21,AJ21),8)</f>
        <v>0</v>
      </c>
      <c r="AT21" s="54">
        <f>LARGE((X21,Y21,Z21,AA21,AB21,AC21,AD21,AE21,AF21,AG21,AH21,AI21,AJ21),9)</f>
        <v>0</v>
      </c>
      <c r="AU21" s="54">
        <f>LARGE((X21,Y21,Z21,AA21,AB21,AC21,AD21,AE21,AF21,AG21,AH21,AI21,AJ21),10)</f>
        <v>0</v>
      </c>
      <c r="AV21" s="37">
        <f t="shared" si="6"/>
        <v>92</v>
      </c>
      <c r="AW21" s="39">
        <f t="shared" si="7"/>
        <v>102.5</v>
      </c>
    </row>
    <row r="22" spans="1:49" ht="15">
      <c r="A22" s="44">
        <v>19</v>
      </c>
      <c r="B22" s="34">
        <v>327</v>
      </c>
      <c r="C22" s="13" t="s">
        <v>168</v>
      </c>
      <c r="D22" s="24" t="s">
        <v>23</v>
      </c>
      <c r="E22" s="3">
        <v>30</v>
      </c>
      <c r="F22" s="2">
        <v>29</v>
      </c>
      <c r="G22" s="1">
        <f t="shared" si="0"/>
        <v>2</v>
      </c>
      <c r="H22" s="4">
        <v>29</v>
      </c>
      <c r="I22" s="4">
        <v>25</v>
      </c>
      <c r="J22" s="13">
        <f t="shared" si="1"/>
        <v>2</v>
      </c>
      <c r="K22" s="3">
        <v>29</v>
      </c>
      <c r="L22" s="2">
        <v>29</v>
      </c>
      <c r="M22" s="1">
        <f t="shared" si="2"/>
        <v>2</v>
      </c>
      <c r="N22" s="28">
        <v>0</v>
      </c>
      <c r="O22" s="27">
        <v>0</v>
      </c>
      <c r="P22" s="13">
        <f t="shared" si="3"/>
        <v>0</v>
      </c>
      <c r="Q22" s="53">
        <f>LARGE(($E22,$F22,$H22,$I22,$K22,$L22,$N22,$O22),1)</f>
        <v>30</v>
      </c>
      <c r="R22" s="54">
        <f>LARGE(($E22,$F22,$H22,$I22,$K22,$L22,$N22,$O22),2)</f>
        <v>29</v>
      </c>
      <c r="S22" s="54">
        <f>LARGE(($E22,$F22,$H22,$I22,$K22,$L22,$N22,$O22),3)</f>
        <v>29</v>
      </c>
      <c r="T22" s="54">
        <f>LARGE(($E22,$F22,$H22,$I22,$K22,$L22,$N22,$O22),4)</f>
        <v>29</v>
      </c>
      <c r="U22" s="54">
        <f>LARGE(($E22,$F22,$H22,$I22,$K22,$L22,$N22,$O22),5)</f>
        <v>29</v>
      </c>
      <c r="V22" s="54">
        <f>LARGE(($E22,$F22,$H22,$I22,$K22,$L22,$N22,$O22),6)</f>
        <v>25</v>
      </c>
      <c r="W22" s="32">
        <f t="shared" si="4"/>
        <v>28.5</v>
      </c>
      <c r="X22" s="3">
        <v>0</v>
      </c>
      <c r="Y22" s="2">
        <v>0</v>
      </c>
      <c r="Z22" s="59">
        <v>0</v>
      </c>
      <c r="AA22" s="4">
        <v>0</v>
      </c>
      <c r="AB22" s="4">
        <v>0</v>
      </c>
      <c r="AC22" s="4">
        <v>0</v>
      </c>
      <c r="AD22" s="3">
        <v>15</v>
      </c>
      <c r="AE22" s="2">
        <v>24</v>
      </c>
      <c r="AF22" s="2">
        <v>22</v>
      </c>
      <c r="AG22" s="40">
        <v>0</v>
      </c>
      <c r="AH22" s="41">
        <v>0</v>
      </c>
      <c r="AI22" s="41">
        <v>0</v>
      </c>
      <c r="AJ22" s="42">
        <v>0</v>
      </c>
      <c r="AK22" s="38">
        <f t="shared" si="5"/>
        <v>6</v>
      </c>
      <c r="AL22" s="53">
        <f>LARGE((X22,Y22,Z22,AA22,AB22,AC22,AD22,AE22,AF22,AG22,AH22,AI22,AJ22),1)</f>
        <v>24</v>
      </c>
      <c r="AM22" s="54">
        <f>LARGE((X22,Y22,Z22,AA22,AB22,AC22,AD22,AE22,AF22,AG22,AH22,AI22,AJ22),2)</f>
        <v>22</v>
      </c>
      <c r="AN22" s="54">
        <f>LARGE((X22,Y22,Z22,AA22,AB22,AC22,AD22,AE22,AF22,AG22,AH22,AI22,AJ22),3)</f>
        <v>15</v>
      </c>
      <c r="AO22" s="54">
        <f>LARGE((X22,Y22,Z22,AA22,AB22,AC22,AD22,AE22,AF22,AG22,AH22,AI22,AJ22),4)</f>
        <v>0</v>
      </c>
      <c r="AP22" s="54">
        <f>LARGE((X22,Y22,Z22,AA22,AB22,AC22,AD22,AE22,AF22,AG22,AH22,AI22,AJ22),5)</f>
        <v>0</v>
      </c>
      <c r="AQ22" s="54">
        <f>LARGE((X22,Y22,Z22,AA22,AB22,AC22,AD22,AE22,AF22,AG22,AH22,AI22,AJ22),6)</f>
        <v>0</v>
      </c>
      <c r="AR22" s="54">
        <f>LARGE((X22,Y22,Z22,AA22,AB22,AC22,AD22,AE22,AF22,AG22,AH22,AI22,AJ22),7)</f>
        <v>0</v>
      </c>
      <c r="AS22" s="54">
        <f>LARGE((X22,Y22,Z22,AA22,AB22,AC22,AD22,AE22,AF22,AG22,AH22,AI22,AJ22),8)</f>
        <v>0</v>
      </c>
      <c r="AT22" s="54">
        <f>LARGE((X22,Y22,Z22,AA22,AB22,AC22,AD22,AE22,AF22,AG22,AH22,AI22,AJ22),9)</f>
        <v>0</v>
      </c>
      <c r="AU22" s="54">
        <f>LARGE((X22,Y22,Z22,AA22,AB22,AC22,AD22,AE22,AF22,AG22,AH22,AI22,AJ22),10)</f>
        <v>0</v>
      </c>
      <c r="AV22" s="37">
        <f t="shared" si="6"/>
        <v>61</v>
      </c>
      <c r="AW22" s="39">
        <f t="shared" si="7"/>
        <v>95.5</v>
      </c>
    </row>
    <row r="23" spans="1:49" ht="15">
      <c r="A23" s="44">
        <v>20</v>
      </c>
      <c r="B23" s="34">
        <v>363</v>
      </c>
      <c r="C23" s="13" t="s">
        <v>221</v>
      </c>
      <c r="D23" s="24" t="s">
        <v>29</v>
      </c>
      <c r="E23" s="3">
        <v>0</v>
      </c>
      <c r="F23" s="2">
        <v>0</v>
      </c>
      <c r="G23" s="1">
        <f t="shared" si="0"/>
        <v>0</v>
      </c>
      <c r="H23" s="4">
        <v>0</v>
      </c>
      <c r="I23" s="4">
        <v>0</v>
      </c>
      <c r="J23" s="13">
        <f t="shared" si="1"/>
        <v>0</v>
      </c>
      <c r="K23" s="3">
        <v>30</v>
      </c>
      <c r="L23" s="2">
        <v>32</v>
      </c>
      <c r="M23" s="1">
        <f t="shared" si="2"/>
        <v>2</v>
      </c>
      <c r="N23" s="28">
        <v>0</v>
      </c>
      <c r="O23" s="27">
        <v>0</v>
      </c>
      <c r="P23" s="13">
        <f t="shared" si="3"/>
        <v>0</v>
      </c>
      <c r="Q23" s="53">
        <f>LARGE(($E23,$F23,$H23,$I23,$K23,$L23,$N23,$O23),1)</f>
        <v>32</v>
      </c>
      <c r="R23" s="54">
        <f>LARGE(($E23,$F23,$H23,$I23,$K23,$L23,$N23,$O23),2)</f>
        <v>30</v>
      </c>
      <c r="S23" s="54">
        <f>LARGE(($E23,$F23,$H23,$I23,$K23,$L23,$N23,$O23),3)</f>
        <v>0</v>
      </c>
      <c r="T23" s="54">
        <f>LARGE(($E23,$F23,$H23,$I23,$K23,$L23,$N23,$O23),4)</f>
        <v>0</v>
      </c>
      <c r="U23" s="54">
        <f>LARGE(($E23,$F23,$H23,$I23,$K23,$L23,$N23,$O23),5)</f>
        <v>0</v>
      </c>
      <c r="V23" s="54">
        <f>LARGE(($E23,$F23,$H23,$I23,$K23,$L23,$N23,$O23),6)</f>
        <v>0</v>
      </c>
      <c r="W23" s="32">
        <f t="shared" si="4"/>
        <v>10.333333333333334</v>
      </c>
      <c r="X23" s="3">
        <v>0</v>
      </c>
      <c r="Y23" s="2">
        <v>0</v>
      </c>
      <c r="Z23" s="59">
        <v>0</v>
      </c>
      <c r="AA23" s="4">
        <v>0</v>
      </c>
      <c r="AB23" s="4">
        <v>0</v>
      </c>
      <c r="AC23" s="4">
        <v>0</v>
      </c>
      <c r="AD23" s="3">
        <v>25</v>
      </c>
      <c r="AE23" s="2">
        <v>28</v>
      </c>
      <c r="AF23" s="2">
        <v>30</v>
      </c>
      <c r="AG23" s="40">
        <v>0</v>
      </c>
      <c r="AH23" s="41">
        <v>0</v>
      </c>
      <c r="AI23" s="41">
        <v>0</v>
      </c>
      <c r="AJ23" s="42">
        <v>0</v>
      </c>
      <c r="AK23" s="38">
        <f t="shared" si="5"/>
        <v>2</v>
      </c>
      <c r="AL23" s="53">
        <f>LARGE((X23,Y23,Z23,AA23,AB23,AC23,AD23,AE23,AF23,AG23,AH23,AI23,AJ23),1)</f>
        <v>30</v>
      </c>
      <c r="AM23" s="54">
        <f>LARGE((X23,Y23,Z23,AA23,AB23,AC23,AD23,AE23,AF23,AG23,AH23,AI23,AJ23),2)</f>
        <v>28</v>
      </c>
      <c r="AN23" s="54">
        <f>LARGE((X23,Y23,Z23,AA23,AB23,AC23,AD23,AE23,AF23,AG23,AH23,AI23,AJ23),3)</f>
        <v>25</v>
      </c>
      <c r="AO23" s="54">
        <f>LARGE((X23,Y23,Z23,AA23,AB23,AC23,AD23,AE23,AF23,AG23,AH23,AI23,AJ23),4)</f>
        <v>0</v>
      </c>
      <c r="AP23" s="54">
        <f>LARGE((X23,Y23,Z23,AA23,AB23,AC23,AD23,AE23,AF23,AG23,AH23,AI23,AJ23),5)</f>
        <v>0</v>
      </c>
      <c r="AQ23" s="54">
        <f>LARGE((X23,Y23,Z23,AA23,AB23,AC23,AD23,AE23,AF23,AG23,AH23,AI23,AJ23),6)</f>
        <v>0</v>
      </c>
      <c r="AR23" s="54">
        <f>LARGE((X23,Y23,Z23,AA23,AB23,AC23,AD23,AE23,AF23,AG23,AH23,AI23,AJ23),7)</f>
        <v>0</v>
      </c>
      <c r="AS23" s="54">
        <f>LARGE((X23,Y23,Z23,AA23,AB23,AC23,AD23,AE23,AF23,AG23,AH23,AI23,AJ23),8)</f>
        <v>0</v>
      </c>
      <c r="AT23" s="54">
        <f>LARGE((X23,Y23,Z23,AA23,AB23,AC23,AD23,AE23,AF23,AG23,AH23,AI23,AJ23),9)</f>
        <v>0</v>
      </c>
      <c r="AU23" s="54">
        <f>LARGE((X23,Y23,Z23,AA23,AB23,AC23,AD23,AE23,AF23,AG23,AH23,AI23,AJ23),10)</f>
        <v>0</v>
      </c>
      <c r="AV23" s="37">
        <f t="shared" si="6"/>
        <v>83</v>
      </c>
      <c r="AW23" s="39">
        <f t="shared" si="7"/>
        <v>95.33333333333333</v>
      </c>
    </row>
    <row r="24" spans="1:49" ht="15">
      <c r="A24" s="44">
        <v>21</v>
      </c>
      <c r="B24" s="35">
        <v>265</v>
      </c>
      <c r="C24" s="25" t="s">
        <v>245</v>
      </c>
      <c r="D24" s="24" t="s">
        <v>29</v>
      </c>
      <c r="E24" s="3">
        <v>0</v>
      </c>
      <c r="F24" s="2">
        <v>0</v>
      </c>
      <c r="G24" s="1">
        <f t="shared" si="0"/>
        <v>0</v>
      </c>
      <c r="H24" s="4">
        <v>0</v>
      </c>
      <c r="I24" s="4">
        <v>0</v>
      </c>
      <c r="J24" s="13">
        <f t="shared" si="1"/>
        <v>0</v>
      </c>
      <c r="K24" s="3">
        <v>0</v>
      </c>
      <c r="L24" s="2">
        <v>0</v>
      </c>
      <c r="M24" s="1">
        <f t="shared" si="2"/>
        <v>0</v>
      </c>
      <c r="N24" s="28">
        <v>0</v>
      </c>
      <c r="O24" s="27">
        <v>0</v>
      </c>
      <c r="P24" s="13">
        <f t="shared" si="3"/>
        <v>0</v>
      </c>
      <c r="Q24" s="53">
        <f>LARGE(($E24,$F24,$H24,$I24,$K24,$L24,$N24,$O24),1)</f>
        <v>0</v>
      </c>
      <c r="R24" s="54">
        <f>LARGE(($E24,$F24,$H24,$I24,$K24,$L24,$N24,$O24),2)</f>
        <v>0</v>
      </c>
      <c r="S24" s="54">
        <f>LARGE(($E24,$F24,$H24,$I24,$K24,$L24,$N24,$O24),3)</f>
        <v>0</v>
      </c>
      <c r="T24" s="54">
        <f>LARGE(($E24,$F24,$H24,$I24,$K24,$L24,$N24,$O24),4)</f>
        <v>0</v>
      </c>
      <c r="U24" s="54">
        <f>LARGE(($E24,$F24,$H24,$I24,$K24,$L24,$N24,$O24),5)</f>
        <v>0</v>
      </c>
      <c r="V24" s="54">
        <f>LARGE(($E24,$F24,$H24,$I24,$K24,$L24,$N24,$O24),6)</f>
        <v>0</v>
      </c>
      <c r="W24" s="32">
        <f t="shared" si="4"/>
        <v>0</v>
      </c>
      <c r="X24" s="3">
        <v>0</v>
      </c>
      <c r="Y24" s="2">
        <v>0</v>
      </c>
      <c r="Z24" s="59">
        <v>0</v>
      </c>
      <c r="AA24" s="4">
        <v>0</v>
      </c>
      <c r="AB24" s="4">
        <v>0</v>
      </c>
      <c r="AC24" s="4">
        <v>0</v>
      </c>
      <c r="AD24" s="3">
        <v>0</v>
      </c>
      <c r="AE24" s="2">
        <v>0</v>
      </c>
      <c r="AF24" s="2">
        <v>0</v>
      </c>
      <c r="AG24" s="40">
        <v>15</v>
      </c>
      <c r="AH24" s="41">
        <v>26</v>
      </c>
      <c r="AI24" s="41">
        <v>27</v>
      </c>
      <c r="AJ24" s="42">
        <v>25</v>
      </c>
      <c r="AK24" s="38">
        <f t="shared" si="5"/>
        <v>0</v>
      </c>
      <c r="AL24" s="53">
        <f>LARGE((X24,Y24,Z24,AA24,AB24,AC24,AD24,AE24,AF24,AG24,AH24,AI24,AJ24),1)</f>
        <v>27</v>
      </c>
      <c r="AM24" s="54">
        <f>LARGE((X24,Y24,Z24,AA24,AB24,AC24,AD24,AE24,AF24,AG24,AH24,AI24,AJ24),2)</f>
        <v>26</v>
      </c>
      <c r="AN24" s="54">
        <f>LARGE((X24,Y24,Z24,AA24,AB24,AC24,AD24,AE24,AF24,AG24,AH24,AI24,AJ24),3)</f>
        <v>25</v>
      </c>
      <c r="AO24" s="54">
        <f>LARGE((X24,Y24,Z24,AA24,AB24,AC24,AD24,AE24,AF24,AG24,AH24,AI24,AJ24),4)</f>
        <v>15</v>
      </c>
      <c r="AP24" s="54">
        <f>LARGE((X24,Y24,Z24,AA24,AB24,AC24,AD24,AE24,AF24,AG24,AH24,AI24,AJ24),5)</f>
        <v>0</v>
      </c>
      <c r="AQ24" s="54">
        <f>LARGE((X24,Y24,Z24,AA24,AB24,AC24,AD24,AE24,AF24,AG24,AH24,AI24,AJ24),6)</f>
        <v>0</v>
      </c>
      <c r="AR24" s="54">
        <f>LARGE((X24,Y24,Z24,AA24,AB24,AC24,AD24,AE24,AF24,AG24,AH24,AI24,AJ24),7)</f>
        <v>0</v>
      </c>
      <c r="AS24" s="54">
        <f>LARGE((X24,Y24,Z24,AA24,AB24,AC24,AD24,AE24,AF24,AG24,AH24,AI24,AJ24),8)</f>
        <v>0</v>
      </c>
      <c r="AT24" s="54">
        <f>LARGE((X24,Y24,Z24,AA24,AB24,AC24,AD24,AE24,AF24,AG24,AH24,AI24,AJ24),9)</f>
        <v>0</v>
      </c>
      <c r="AU24" s="54">
        <f>LARGE((X24,Y24,Z24,AA24,AB24,AC24,AD24,AE24,AF24,AG24,AH24,AI24,AJ24),10)</f>
        <v>0</v>
      </c>
      <c r="AV24" s="37">
        <f t="shared" si="6"/>
        <v>93</v>
      </c>
      <c r="AW24" s="39">
        <f t="shared" si="7"/>
        <v>93</v>
      </c>
    </row>
    <row r="25" spans="1:49" ht="15">
      <c r="A25" s="44">
        <v>22</v>
      </c>
      <c r="B25" s="35">
        <v>241</v>
      </c>
      <c r="C25" s="25" t="s">
        <v>113</v>
      </c>
      <c r="D25" s="24" t="s">
        <v>29</v>
      </c>
      <c r="E25" s="3">
        <v>0</v>
      </c>
      <c r="F25" s="2">
        <v>0</v>
      </c>
      <c r="G25" s="1">
        <f t="shared" si="0"/>
        <v>0</v>
      </c>
      <c r="H25" s="4">
        <v>0</v>
      </c>
      <c r="I25" s="4">
        <v>0</v>
      </c>
      <c r="J25" s="13">
        <f t="shared" si="1"/>
        <v>0</v>
      </c>
      <c r="K25" s="3">
        <v>27</v>
      </c>
      <c r="L25" s="2">
        <v>0</v>
      </c>
      <c r="M25" s="1">
        <f t="shared" si="2"/>
        <v>1</v>
      </c>
      <c r="N25" s="28">
        <v>0</v>
      </c>
      <c r="O25" s="27">
        <v>0</v>
      </c>
      <c r="P25" s="13">
        <f t="shared" si="3"/>
        <v>0</v>
      </c>
      <c r="Q25" s="53">
        <f>LARGE(($E25,$F25,$H25,$I25,$K25,$L25,$N25,$O25),1)</f>
        <v>27</v>
      </c>
      <c r="R25" s="54">
        <f>LARGE(($E25,$F25,$H25,$I25,$K25,$L25,$N25,$O25),2)</f>
        <v>0</v>
      </c>
      <c r="S25" s="54">
        <f>LARGE(($E25,$F25,$H25,$I25,$K25,$L25,$N25,$O25),3)</f>
        <v>0</v>
      </c>
      <c r="T25" s="54">
        <f>LARGE(($E25,$F25,$H25,$I25,$K25,$L25,$N25,$O25),4)</f>
        <v>0</v>
      </c>
      <c r="U25" s="54">
        <f>LARGE(($E25,$F25,$H25,$I25,$K25,$L25,$N25,$O25),5)</f>
        <v>0</v>
      </c>
      <c r="V25" s="54">
        <f>LARGE(($E25,$F25,$H25,$I25,$K25,$L25,$N25,$O25),6)</f>
        <v>0</v>
      </c>
      <c r="W25" s="32">
        <f t="shared" si="4"/>
        <v>4.5</v>
      </c>
      <c r="X25" s="3">
        <v>0</v>
      </c>
      <c r="Y25" s="2">
        <v>0</v>
      </c>
      <c r="Z25" s="59">
        <v>0</v>
      </c>
      <c r="AA25" s="4">
        <v>0</v>
      </c>
      <c r="AB25" s="4">
        <v>0</v>
      </c>
      <c r="AC25" s="4">
        <v>0</v>
      </c>
      <c r="AD25" s="3">
        <v>0</v>
      </c>
      <c r="AE25" s="2">
        <v>0</v>
      </c>
      <c r="AF25" s="2">
        <v>0</v>
      </c>
      <c r="AG25" s="40" t="s">
        <v>204</v>
      </c>
      <c r="AH25" s="41">
        <v>22</v>
      </c>
      <c r="AI25" s="41">
        <v>28</v>
      </c>
      <c r="AJ25" s="42">
        <v>26</v>
      </c>
      <c r="AK25" s="38">
        <f t="shared" si="5"/>
        <v>1</v>
      </c>
      <c r="AL25" s="53">
        <f>LARGE((X25,Y25,Z25,AA25,AB25,AC25,AD25,AE25,AF25,AG25,AH25,AI25,AJ25),1)</f>
        <v>28</v>
      </c>
      <c r="AM25" s="54">
        <f>LARGE((X25,Y25,Z25,AA25,AB25,AC25,AD25,AE25,AF25,AG25,AH25,AI25,AJ25),2)</f>
        <v>26</v>
      </c>
      <c r="AN25" s="54">
        <f>LARGE((X25,Y25,Z25,AA25,AB25,AC25,AD25,AE25,AF25,AG25,AH25,AI25,AJ25),3)</f>
        <v>22</v>
      </c>
      <c r="AO25" s="54">
        <f>LARGE((X25,Y25,Z25,AA25,AB25,AC25,AD25,AE25,AF25,AG25,AH25,AI25,AJ25),4)</f>
        <v>0</v>
      </c>
      <c r="AP25" s="54">
        <f>LARGE((X25,Y25,Z25,AA25,AB25,AC25,AD25,AE25,AF25,AG25,AH25,AI25,AJ25),5)</f>
        <v>0</v>
      </c>
      <c r="AQ25" s="54">
        <f>LARGE((X25,Y25,Z25,AA25,AB25,AC25,AD25,AE25,AF25,AG25,AH25,AI25,AJ25),6)</f>
        <v>0</v>
      </c>
      <c r="AR25" s="54">
        <f>LARGE((X25,Y25,Z25,AA25,AB25,AC25,AD25,AE25,AF25,AG25,AH25,AI25,AJ25),7)</f>
        <v>0</v>
      </c>
      <c r="AS25" s="54">
        <f>LARGE((X25,Y25,Z25,AA25,AB25,AC25,AD25,AE25,AF25,AG25,AH25,AI25,AJ25),8)</f>
        <v>0</v>
      </c>
      <c r="AT25" s="54">
        <f>LARGE((X25,Y25,Z25,AA25,AB25,AC25,AD25,AE25,AF25,AG25,AH25,AI25,AJ25),9)</f>
        <v>0</v>
      </c>
      <c r="AU25" s="54" t="s">
        <v>204</v>
      </c>
      <c r="AV25" s="37">
        <f t="shared" si="6"/>
        <v>76</v>
      </c>
      <c r="AW25" s="39">
        <f t="shared" si="7"/>
        <v>81.5</v>
      </c>
    </row>
    <row r="26" spans="1:49" ht="15">
      <c r="A26" s="44">
        <v>23</v>
      </c>
      <c r="B26" s="34">
        <v>279</v>
      </c>
      <c r="C26" s="13" t="s">
        <v>145</v>
      </c>
      <c r="D26" s="24" t="s">
        <v>29</v>
      </c>
      <c r="E26" s="3">
        <v>29</v>
      </c>
      <c r="F26" s="2">
        <v>29</v>
      </c>
      <c r="G26" s="1">
        <f t="shared" si="0"/>
        <v>2</v>
      </c>
      <c r="H26" s="4">
        <v>30</v>
      </c>
      <c r="I26" s="4">
        <v>30</v>
      </c>
      <c r="J26" s="13">
        <f t="shared" si="1"/>
        <v>2</v>
      </c>
      <c r="K26" s="3">
        <v>25</v>
      </c>
      <c r="L26" s="2">
        <v>24</v>
      </c>
      <c r="M26" s="1">
        <f t="shared" si="2"/>
        <v>2</v>
      </c>
      <c r="N26" s="28">
        <v>29</v>
      </c>
      <c r="O26" s="27">
        <v>30</v>
      </c>
      <c r="P26" s="13">
        <f t="shared" si="3"/>
        <v>2</v>
      </c>
      <c r="Q26" s="53">
        <f>LARGE(($E26,$F26,$H26,$I26,$K26,$L26,$N26,$O26),1)</f>
        <v>30</v>
      </c>
      <c r="R26" s="54">
        <f>LARGE(($E26,$F26,$H26,$I26,$K26,$L26,$N26,$O26),2)</f>
        <v>30</v>
      </c>
      <c r="S26" s="54">
        <f>LARGE(($E26,$F26,$H26,$I26,$K26,$L26,$N26,$O26),3)</f>
        <v>30</v>
      </c>
      <c r="T26" s="54">
        <f>LARGE(($E26,$F26,$H26,$I26,$K26,$L26,$N26,$O26),4)</f>
        <v>29</v>
      </c>
      <c r="U26" s="54">
        <f>LARGE(($E26,$F26,$H26,$I26,$K26,$L26,$N26,$O26),5)</f>
        <v>29</v>
      </c>
      <c r="V26" s="54">
        <f>LARGE(($E26,$F26,$H26,$I26,$K26,$L26,$N26,$O26),6)</f>
        <v>29</v>
      </c>
      <c r="W26" s="32">
        <f t="shared" si="4"/>
        <v>29.5</v>
      </c>
      <c r="X26" s="3">
        <v>0</v>
      </c>
      <c r="Y26" s="2">
        <v>0</v>
      </c>
      <c r="Z26" s="59">
        <v>0</v>
      </c>
      <c r="AA26" s="4">
        <v>0</v>
      </c>
      <c r="AB26" s="4">
        <v>0</v>
      </c>
      <c r="AC26" s="4">
        <v>0</v>
      </c>
      <c r="AD26" s="3">
        <v>0</v>
      </c>
      <c r="AE26" s="2">
        <v>0</v>
      </c>
      <c r="AF26" s="2">
        <v>0</v>
      </c>
      <c r="AG26" s="40">
        <v>0</v>
      </c>
      <c r="AH26" s="41">
        <v>0</v>
      </c>
      <c r="AI26" s="41">
        <v>0</v>
      </c>
      <c r="AJ26" s="42">
        <v>0</v>
      </c>
      <c r="AK26" s="38">
        <f t="shared" si="5"/>
        <v>8</v>
      </c>
      <c r="AL26" s="53">
        <f>LARGE((X26,Y26,Z26,AA26,AB26,AC26,AD26,AE26,AF26,AG26,AH26,AI26,AJ26),1)</f>
        <v>0</v>
      </c>
      <c r="AM26" s="54">
        <f>LARGE((X26,Y26,Z26,AA26,AB26,AC26,AD26,AE26,AF26,AG26,AH26,AI26,AJ26),2)</f>
        <v>0</v>
      </c>
      <c r="AN26" s="54">
        <f>LARGE((X26,Y26,Z26,AA26,AB26,AC26,AD26,AE26,AF26,AG26,AH26,AI26,AJ26),3)</f>
        <v>0</v>
      </c>
      <c r="AO26" s="54">
        <f>LARGE((X26,Y26,Z26,AA26,AB26,AC26,AD26,AE26,AF26,AG26,AH26,AI26,AJ26),4)</f>
        <v>0</v>
      </c>
      <c r="AP26" s="54">
        <f>LARGE((X26,Y26,Z26,AA26,AB26,AC26,AD26,AE26,AF26,AG26,AH26,AI26,AJ26),5)</f>
        <v>0</v>
      </c>
      <c r="AQ26" s="54">
        <f>LARGE((X26,Y26,Z26,AA26,AB26,AC26,AD26,AE26,AF26,AG26,AH26,AI26,AJ26),6)</f>
        <v>0</v>
      </c>
      <c r="AR26" s="54">
        <f>LARGE((X26,Y26,Z26,AA26,AB26,AC26,AD26,AE26,AF26,AG26,AH26,AI26,AJ26),7)</f>
        <v>0</v>
      </c>
      <c r="AS26" s="54">
        <f>LARGE((X26,Y26,Z26,AA26,AB26,AC26,AD26,AE26,AF26,AG26,AH26,AI26,AJ26),8)</f>
        <v>0</v>
      </c>
      <c r="AT26" s="54">
        <f>LARGE((X26,Y26,Z26,AA26,AB26,AC26,AD26,AE26,AF26,AG26,AH26,AI26,AJ26),9)</f>
        <v>0</v>
      </c>
      <c r="AU26" s="54">
        <f>LARGE((X26,Y26,Z26,AA26,AB26,AC26,AD26,AE26,AF26,AG26,AH26,AI26,AJ26),10)</f>
        <v>0</v>
      </c>
      <c r="AV26" s="37">
        <f t="shared" si="6"/>
        <v>0</v>
      </c>
      <c r="AW26" s="39">
        <f t="shared" si="7"/>
        <v>37.5</v>
      </c>
    </row>
    <row r="27" spans="1:49" ht="15">
      <c r="A27" s="44">
        <v>24</v>
      </c>
      <c r="B27" s="34">
        <v>255</v>
      </c>
      <c r="C27" s="13" t="s">
        <v>189</v>
      </c>
      <c r="D27" s="6" t="s">
        <v>32</v>
      </c>
      <c r="E27" s="3">
        <v>28</v>
      </c>
      <c r="F27" s="2">
        <v>28</v>
      </c>
      <c r="G27" s="1">
        <f t="shared" si="0"/>
        <v>2</v>
      </c>
      <c r="H27" s="4">
        <v>29</v>
      </c>
      <c r="I27" s="4">
        <v>30</v>
      </c>
      <c r="J27" s="13">
        <f t="shared" si="1"/>
        <v>2</v>
      </c>
      <c r="K27" s="3">
        <v>29</v>
      </c>
      <c r="L27" s="2">
        <v>30</v>
      </c>
      <c r="M27" s="1">
        <f t="shared" si="2"/>
        <v>2</v>
      </c>
      <c r="N27" s="28">
        <v>0</v>
      </c>
      <c r="O27" s="27">
        <v>26</v>
      </c>
      <c r="P27" s="13">
        <f t="shared" si="3"/>
        <v>1</v>
      </c>
      <c r="Q27" s="53">
        <f>LARGE(($E27,$F27,$H27,$I27,$K27,$L27,$N27,$O27),1)</f>
        <v>30</v>
      </c>
      <c r="R27" s="54">
        <f>LARGE(($E27,$F27,$H27,$I27,$K27,$L27,$N27,$O27),2)</f>
        <v>30</v>
      </c>
      <c r="S27" s="54">
        <f>LARGE(($E27,$F27,$H27,$I27,$K27,$L27,$N27,$O27),3)</f>
        <v>29</v>
      </c>
      <c r="T27" s="54">
        <f>LARGE(($E27,$F27,$H27,$I27,$K27,$L27,$N27,$O27),4)</f>
        <v>29</v>
      </c>
      <c r="U27" s="54">
        <f>LARGE(($E27,$F27,$H27,$I27,$K27,$L27,$N27,$O27),5)</f>
        <v>28</v>
      </c>
      <c r="V27" s="54">
        <f>LARGE(($E27,$F27,$H27,$I27,$K27,$L27,$N27,$O27),6)</f>
        <v>28</v>
      </c>
      <c r="W27" s="32">
        <f t="shared" si="4"/>
        <v>29</v>
      </c>
      <c r="X27" s="3">
        <v>0</v>
      </c>
      <c r="Y27" s="2">
        <v>0</v>
      </c>
      <c r="Z27" s="59">
        <v>0</v>
      </c>
      <c r="AA27" s="4">
        <v>0</v>
      </c>
      <c r="AB27" s="4">
        <v>0</v>
      </c>
      <c r="AC27" s="4">
        <v>0</v>
      </c>
      <c r="AD27" s="3">
        <v>0</v>
      </c>
      <c r="AE27" s="2">
        <v>0</v>
      </c>
      <c r="AF27" s="2">
        <v>0</v>
      </c>
      <c r="AG27" s="40">
        <v>0</v>
      </c>
      <c r="AH27" s="41">
        <v>0</v>
      </c>
      <c r="AI27" s="41">
        <v>0</v>
      </c>
      <c r="AJ27" s="42">
        <v>0</v>
      </c>
      <c r="AK27" s="38">
        <f t="shared" si="5"/>
        <v>7</v>
      </c>
      <c r="AL27" s="53">
        <f>LARGE((X27,Y27,Z27,AA27,AB27,AC27,AD27,AE27,AF27,AG27,AH27,AI27,AJ27),1)</f>
        <v>0</v>
      </c>
      <c r="AM27" s="54">
        <f>LARGE((X27,Y27,Z27,AA27,AB27,AC27,AD27,AE27,AF27,AG27,AH27,AI27,AJ27),2)</f>
        <v>0</v>
      </c>
      <c r="AN27" s="54">
        <f>LARGE((X27,Y27,Z27,AA27,AB27,AC27,AD27,AE27,AF27,AG27,AH27,AI27,AJ27),3)</f>
        <v>0</v>
      </c>
      <c r="AO27" s="54">
        <f>LARGE((X27,Y27,Z27,AA27,AB27,AC27,AD27,AE27,AF27,AG27,AH27,AI27,AJ27),4)</f>
        <v>0</v>
      </c>
      <c r="AP27" s="54">
        <f>LARGE((X27,Y27,Z27,AA27,AB27,AC27,AD27,AE27,AF27,AG27,AH27,AI27,AJ27),5)</f>
        <v>0</v>
      </c>
      <c r="AQ27" s="54">
        <f>LARGE((X27,Y27,Z27,AA27,AB27,AC27,AD27,AE27,AF27,AG27,AH27,AI27,AJ27),6)</f>
        <v>0</v>
      </c>
      <c r="AR27" s="54">
        <f>LARGE((X27,Y27,Z27,AA27,AB27,AC27,AD27,AE27,AF27,AG27,AH27,AI27,AJ27),7)</f>
        <v>0</v>
      </c>
      <c r="AS27" s="54">
        <f>LARGE((X27,Y27,Z27,AA27,AB27,AC27,AD27,AE27,AF27,AG27,AH27,AI27,AJ27),8)</f>
        <v>0</v>
      </c>
      <c r="AT27" s="54">
        <f>LARGE((X27,Y27,Z27,AA27,AB27,AC27,AD27,AE27,AF27,AG27,AH27,AI27,AJ27),9)</f>
        <v>0</v>
      </c>
      <c r="AU27" s="54">
        <f>LARGE((X27,Y27,Z27,AA27,AB27,AC27,AD27,AE27,AF27,AG27,AH27,AI27,AJ27),10)</f>
        <v>0</v>
      </c>
      <c r="AV27" s="37">
        <f t="shared" si="6"/>
        <v>0</v>
      </c>
      <c r="AW27" s="39">
        <f t="shared" si="7"/>
        <v>36</v>
      </c>
    </row>
    <row r="28" spans="1:49" ht="15">
      <c r="A28" s="44">
        <v>25</v>
      </c>
      <c r="B28" s="34">
        <v>234</v>
      </c>
      <c r="C28" s="25" t="s">
        <v>188</v>
      </c>
      <c r="D28" s="6" t="s">
        <v>32</v>
      </c>
      <c r="E28" s="3">
        <v>25</v>
      </c>
      <c r="F28" s="2">
        <v>26</v>
      </c>
      <c r="G28" s="1">
        <f t="shared" si="0"/>
        <v>2</v>
      </c>
      <c r="H28" s="4">
        <v>28</v>
      </c>
      <c r="I28" s="4">
        <v>28</v>
      </c>
      <c r="J28" s="13">
        <f t="shared" si="1"/>
        <v>2</v>
      </c>
      <c r="K28" s="3">
        <v>27</v>
      </c>
      <c r="L28" s="2">
        <v>27</v>
      </c>
      <c r="M28" s="1">
        <f t="shared" si="2"/>
        <v>2</v>
      </c>
      <c r="N28" s="28">
        <v>26</v>
      </c>
      <c r="O28" s="27">
        <v>27</v>
      </c>
      <c r="P28" s="13">
        <f t="shared" si="3"/>
        <v>2</v>
      </c>
      <c r="Q28" s="53">
        <f>LARGE(($E28,$F28,$H28,$I28,$K28,$L28,$N28,$O28),1)</f>
        <v>28</v>
      </c>
      <c r="R28" s="54">
        <f>LARGE(($E28,$F28,$H28,$I28,$K28,$L28,$N28,$O28),2)</f>
        <v>28</v>
      </c>
      <c r="S28" s="54">
        <f>LARGE(($E28,$F28,$H28,$I28,$K28,$L28,$N28,$O28),3)</f>
        <v>27</v>
      </c>
      <c r="T28" s="54">
        <f>LARGE(($E28,$F28,$H28,$I28,$K28,$L28,$N28,$O28),4)</f>
        <v>27</v>
      </c>
      <c r="U28" s="54">
        <f>LARGE(($E28,$F28,$H28,$I28,$K28,$L28,$N28,$O28),5)</f>
        <v>27</v>
      </c>
      <c r="V28" s="54">
        <f>LARGE(($E28,$F28,$H28,$I28,$K28,$L28,$N28,$O28),6)</f>
        <v>26</v>
      </c>
      <c r="W28" s="32">
        <f t="shared" si="4"/>
        <v>27.166666666666668</v>
      </c>
      <c r="X28" s="3">
        <v>0</v>
      </c>
      <c r="Y28" s="2">
        <v>0</v>
      </c>
      <c r="Z28" s="59">
        <v>0</v>
      </c>
      <c r="AA28" s="4">
        <v>0</v>
      </c>
      <c r="AB28" s="4">
        <v>0</v>
      </c>
      <c r="AC28" s="4">
        <v>0</v>
      </c>
      <c r="AD28" s="3">
        <v>0</v>
      </c>
      <c r="AE28" s="2">
        <v>0</v>
      </c>
      <c r="AF28" s="2">
        <v>0</v>
      </c>
      <c r="AG28" s="40">
        <v>0</v>
      </c>
      <c r="AH28" s="41">
        <v>0</v>
      </c>
      <c r="AI28" s="41">
        <v>0</v>
      </c>
      <c r="AJ28" s="42">
        <v>0</v>
      </c>
      <c r="AK28" s="38">
        <f t="shared" si="5"/>
        <v>8</v>
      </c>
      <c r="AL28" s="53">
        <f>LARGE((X28,Y28,Z28,AA28,AB28,AC28,AD28,AE28,AF28,AG28,AH28,AI28,AJ28),1)</f>
        <v>0</v>
      </c>
      <c r="AM28" s="54">
        <f>LARGE((X28,Y28,Z28,AA28,AB28,AC28,AD28,AE28,AF28,AG28,AH28,AI28,AJ28),2)</f>
        <v>0</v>
      </c>
      <c r="AN28" s="54">
        <f>LARGE((X28,Y28,Z28,AA28,AB28,AC28,AD28,AE28,AF28,AG28,AH28,AI28,AJ28),3)</f>
        <v>0</v>
      </c>
      <c r="AO28" s="54">
        <f>LARGE((X28,Y28,Z28,AA28,AB28,AC28,AD28,AE28,AF28,AG28,AH28,AI28,AJ28),4)</f>
        <v>0</v>
      </c>
      <c r="AP28" s="54">
        <f>LARGE((X28,Y28,Z28,AA28,AB28,AC28,AD28,AE28,AF28,AG28,AH28,AI28,AJ28),5)</f>
        <v>0</v>
      </c>
      <c r="AQ28" s="54">
        <f>LARGE((X28,Y28,Z28,AA28,AB28,AC28,AD28,AE28,AF28,AG28,AH28,AI28,AJ28),6)</f>
        <v>0</v>
      </c>
      <c r="AR28" s="54">
        <f>LARGE((X28,Y28,Z28,AA28,AB28,AC28,AD28,AE28,AF28,AG28,AH28,AI28,AJ28),7)</f>
        <v>0</v>
      </c>
      <c r="AS28" s="54">
        <f>LARGE((X28,Y28,Z28,AA28,AB28,AC28,AD28,AE28,AF28,AG28,AH28,AI28,AJ28),8)</f>
        <v>0</v>
      </c>
      <c r="AT28" s="54">
        <f>LARGE((X28,Y28,Z28,AA28,AB28,AC28,AD28,AE28,AF28,AG28,AH28,AI28,AJ28),9)</f>
        <v>0</v>
      </c>
      <c r="AU28" s="54">
        <f>LARGE((X28,Y28,Z28,AA28,AB28,AC28,AD28,AE28,AF28,AG28,AH28,AI28,AJ28),10)</f>
        <v>0</v>
      </c>
      <c r="AV28" s="37">
        <f t="shared" si="6"/>
        <v>0</v>
      </c>
      <c r="AW28" s="39">
        <f t="shared" si="7"/>
        <v>35.16666666666667</v>
      </c>
    </row>
    <row r="29" spans="1:49" ht="15">
      <c r="A29" s="44">
        <v>26</v>
      </c>
      <c r="B29" s="35">
        <v>267</v>
      </c>
      <c r="C29" s="25" t="s">
        <v>146</v>
      </c>
      <c r="D29" s="6" t="s">
        <v>29</v>
      </c>
      <c r="E29" s="3">
        <v>20</v>
      </c>
      <c r="F29" s="2">
        <v>23</v>
      </c>
      <c r="G29" s="1">
        <f t="shared" si="0"/>
        <v>2</v>
      </c>
      <c r="H29" s="4">
        <v>32</v>
      </c>
      <c r="I29" s="4">
        <v>28</v>
      </c>
      <c r="J29" s="13">
        <f t="shared" si="1"/>
        <v>2</v>
      </c>
      <c r="K29" s="3">
        <v>0</v>
      </c>
      <c r="L29" s="2">
        <v>0</v>
      </c>
      <c r="M29" s="1">
        <f t="shared" si="2"/>
        <v>0</v>
      </c>
      <c r="N29" s="28">
        <v>32</v>
      </c>
      <c r="O29" s="27">
        <v>28</v>
      </c>
      <c r="P29" s="13">
        <f t="shared" si="3"/>
        <v>2</v>
      </c>
      <c r="Q29" s="53">
        <f>LARGE(($E29,$F29,$H29,$I29,$K29,$L29,$N29,$O29),1)</f>
        <v>32</v>
      </c>
      <c r="R29" s="54">
        <f>LARGE(($E29,$F29,$H29,$I29,$K29,$L29,$N29,$O29),2)</f>
        <v>32</v>
      </c>
      <c r="S29" s="54">
        <f>LARGE(($E29,$F29,$H29,$I29,$K29,$L29,$N29,$O29),3)</f>
        <v>28</v>
      </c>
      <c r="T29" s="54">
        <f>LARGE(($E29,$F29,$H29,$I29,$K29,$L29,$N29,$O29),4)</f>
        <v>28</v>
      </c>
      <c r="U29" s="54">
        <f>LARGE(($E29,$F29,$H29,$I29,$K29,$L29,$N29,$O29),5)</f>
        <v>23</v>
      </c>
      <c r="V29" s="54">
        <f>LARGE(($E29,$F29,$H29,$I29,$K29,$L29,$N29,$O29),6)</f>
        <v>20</v>
      </c>
      <c r="W29" s="32">
        <f t="shared" si="4"/>
        <v>27.166666666666668</v>
      </c>
      <c r="X29" s="3">
        <v>0</v>
      </c>
      <c r="Y29" s="2">
        <v>0</v>
      </c>
      <c r="Z29" s="59">
        <v>0</v>
      </c>
      <c r="AA29" s="4">
        <v>0</v>
      </c>
      <c r="AB29" s="4">
        <v>0</v>
      </c>
      <c r="AC29" s="4">
        <v>0</v>
      </c>
      <c r="AD29" s="3">
        <v>0</v>
      </c>
      <c r="AE29" s="2">
        <v>0</v>
      </c>
      <c r="AF29" s="2">
        <v>0</v>
      </c>
      <c r="AG29" s="40">
        <v>0</v>
      </c>
      <c r="AH29" s="41">
        <v>0</v>
      </c>
      <c r="AI29" s="41">
        <v>0</v>
      </c>
      <c r="AJ29" s="42">
        <v>0</v>
      </c>
      <c r="AK29" s="38">
        <f t="shared" si="5"/>
        <v>6</v>
      </c>
      <c r="AL29" s="53">
        <f>LARGE((X29,Y29,Z29,AA29,AB29,AC29,AD29,AE29,AF29,AG29,AH29,AI29,AJ29),1)</f>
        <v>0</v>
      </c>
      <c r="AM29" s="54">
        <f>LARGE((X29,Y29,Z29,AA29,AB29,AC29,AD29,AE29,AF29,AG29,AH29,AI29,AJ29),2)</f>
        <v>0</v>
      </c>
      <c r="AN29" s="54">
        <f>LARGE((X29,Y29,Z29,AA29,AB29,AC29,AD29,AE29,AF29,AG29,AH29,AI29,AJ29),3)</f>
        <v>0</v>
      </c>
      <c r="AO29" s="54">
        <f>LARGE((X29,Y29,Z29,AA29,AB29,AC29,AD29,AE29,AF29,AG29,AH29,AI29,AJ29),4)</f>
        <v>0</v>
      </c>
      <c r="AP29" s="54">
        <f>LARGE((X29,Y29,Z29,AA29,AB29,AC29,AD29,AE29,AF29,AG29,AH29,AI29,AJ29),5)</f>
        <v>0</v>
      </c>
      <c r="AQ29" s="54">
        <f>LARGE((X29,Y29,Z29,AA29,AB29,AC29,AD29,AE29,AF29,AG29,AH29,AI29,AJ29),6)</f>
        <v>0</v>
      </c>
      <c r="AR29" s="54">
        <f>LARGE((X29,Y29,Z29,AA29,AB29,AC29,AD29,AE29,AF29,AG29,AH29,AI29,AJ29),7)</f>
        <v>0</v>
      </c>
      <c r="AS29" s="54">
        <f>LARGE((X29,Y29,Z29,AA29,AB29,AC29,AD29,AE29,AF29,AG29,AH29,AI29,AJ29),8)</f>
        <v>0</v>
      </c>
      <c r="AT29" s="54">
        <f>LARGE((X29,Y29,Z29,AA29,AB29,AC29,AD29,AE29,AF29,AG29,AH29,AI29,AJ29),9)</f>
        <v>0</v>
      </c>
      <c r="AU29" s="54">
        <f>LARGE((X29,Y29,Z29,AA29,AB29,AC29,AD29,AE29,AF29,AG29,AH29,AI29,AJ29),10)</f>
        <v>0</v>
      </c>
      <c r="AV29" s="37">
        <f t="shared" si="6"/>
        <v>0</v>
      </c>
      <c r="AW29" s="39">
        <f t="shared" si="7"/>
        <v>33.16666666666667</v>
      </c>
    </row>
    <row r="30" spans="1:49" ht="15">
      <c r="A30" s="44">
        <v>27</v>
      </c>
      <c r="B30" s="34">
        <v>14</v>
      </c>
      <c r="C30" s="35" t="s">
        <v>187</v>
      </c>
      <c r="D30" s="6" t="s">
        <v>32</v>
      </c>
      <c r="E30" s="3">
        <v>26</v>
      </c>
      <c r="F30" s="2">
        <v>0</v>
      </c>
      <c r="G30" s="1">
        <f t="shared" si="0"/>
        <v>1</v>
      </c>
      <c r="H30" s="4">
        <v>27</v>
      </c>
      <c r="I30" s="4">
        <v>0</v>
      </c>
      <c r="J30" s="13">
        <f t="shared" si="1"/>
        <v>1</v>
      </c>
      <c r="K30" s="3">
        <v>0</v>
      </c>
      <c r="L30" s="2">
        <v>26</v>
      </c>
      <c r="M30" s="1">
        <f t="shared" si="2"/>
        <v>1</v>
      </c>
      <c r="N30" s="28">
        <v>25</v>
      </c>
      <c r="O30" s="27">
        <v>25</v>
      </c>
      <c r="P30" s="13">
        <f t="shared" si="3"/>
        <v>2</v>
      </c>
      <c r="Q30" s="53">
        <f>LARGE(($E30,$F30,$H30,$I30,$K30,$L30,$N30,$O30),1)</f>
        <v>27</v>
      </c>
      <c r="R30" s="54">
        <f>LARGE(($E30,$F30,$H30,$I30,$K30,$L30,$N30,$O30),2)</f>
        <v>26</v>
      </c>
      <c r="S30" s="54">
        <f>LARGE(($E30,$F30,$H30,$I30,$K30,$L30,$N30,$O30),3)</f>
        <v>26</v>
      </c>
      <c r="T30" s="54">
        <f>LARGE(($E30,$F30,$H30,$I30,$K30,$L30,$N30,$O30),4)</f>
        <v>25</v>
      </c>
      <c r="U30" s="54">
        <f>LARGE(($E30,$F30,$H30,$I30,$K30,$L30,$N30,$O30),5)</f>
        <v>25</v>
      </c>
      <c r="V30" s="54">
        <f>LARGE(($E30,$F30,$H30,$I30,$K30,$L30,$N30,$O30),6)</f>
        <v>0</v>
      </c>
      <c r="W30" s="32">
        <f t="shared" si="4"/>
        <v>21.5</v>
      </c>
      <c r="X30" s="3">
        <v>0</v>
      </c>
      <c r="Y30" s="2">
        <v>0</v>
      </c>
      <c r="Z30" s="59">
        <v>0</v>
      </c>
      <c r="AA30" s="4">
        <v>0</v>
      </c>
      <c r="AB30" s="4">
        <v>0</v>
      </c>
      <c r="AC30" s="4">
        <v>0</v>
      </c>
      <c r="AD30" s="3">
        <v>0</v>
      </c>
      <c r="AE30" s="2">
        <v>0</v>
      </c>
      <c r="AF30" s="2">
        <v>0</v>
      </c>
      <c r="AG30" s="40">
        <v>0</v>
      </c>
      <c r="AH30" s="41">
        <v>0</v>
      </c>
      <c r="AI30" s="41">
        <v>0</v>
      </c>
      <c r="AJ30" s="42">
        <v>0</v>
      </c>
      <c r="AK30" s="38">
        <f t="shared" si="5"/>
        <v>5</v>
      </c>
      <c r="AL30" s="53">
        <f>LARGE((X30,Y30,Z30,AA30,AB30,AC30,AD30,AE30,AF30,AG30,AH30,AI30,AJ30),1)</f>
        <v>0</v>
      </c>
      <c r="AM30" s="54">
        <f>LARGE((X30,Y30,Z30,AA30,AB30,AC30,AD30,AE30,AF30,AG30,AH30,AI30,AJ30),2)</f>
        <v>0</v>
      </c>
      <c r="AN30" s="54">
        <f>LARGE((X30,Y30,Z30,AA30,AB30,AC30,AD30,AE30,AF30,AG30,AH30,AI30,AJ30),3)</f>
        <v>0</v>
      </c>
      <c r="AO30" s="54">
        <f>LARGE((X30,Y30,Z30,AA30,AB30,AC30,AD30,AE30,AF30,AG30,AH30,AI30,AJ30),4)</f>
        <v>0</v>
      </c>
      <c r="AP30" s="54">
        <f>LARGE((X30,Y30,Z30,AA30,AB30,AC30,AD30,AE30,AF30,AG30,AH30,AI30,AJ30),5)</f>
        <v>0</v>
      </c>
      <c r="AQ30" s="54">
        <f>LARGE((X30,Y30,Z30,AA30,AB30,AC30,AD30,AE30,AF30,AG30,AH30,AI30,AJ30),6)</f>
        <v>0</v>
      </c>
      <c r="AR30" s="54">
        <f>LARGE((X30,Y30,Z30,AA30,AB30,AC30,AD30,AE30,AF30,AG30,AH30,AI30,AJ30),7)</f>
        <v>0</v>
      </c>
      <c r="AS30" s="54">
        <f>LARGE((X30,Y30,Z30,AA30,AB30,AC30,AD30,AE30,AF30,AG30,AH30,AI30,AJ30),8)</f>
        <v>0</v>
      </c>
      <c r="AT30" s="54">
        <f>LARGE((X30,Y30,Z30,AA30,AB30,AC30,AD30,AE30,AF30,AG30,AH30,AI30,AJ30),9)</f>
        <v>0</v>
      </c>
      <c r="AU30" s="54">
        <f>LARGE((X30,Y30,Z30,AA30,AB30,AC30,AD30,AE30,AF30,AG30,AH30,AI30,AJ30),10)</f>
        <v>0</v>
      </c>
      <c r="AV30" s="37">
        <f t="shared" si="6"/>
        <v>0</v>
      </c>
      <c r="AW30" s="39">
        <f t="shared" si="7"/>
        <v>26.5</v>
      </c>
    </row>
    <row r="31" spans="1:49" ht="15">
      <c r="A31" s="44">
        <v>28</v>
      </c>
      <c r="B31" s="46">
        <v>218</v>
      </c>
      <c r="C31" s="46" t="s">
        <v>169</v>
      </c>
      <c r="D31" s="6" t="s">
        <v>23</v>
      </c>
      <c r="E31" s="3">
        <v>27</v>
      </c>
      <c r="F31" s="2">
        <v>27</v>
      </c>
      <c r="G31" s="1">
        <f t="shared" si="0"/>
        <v>2</v>
      </c>
      <c r="H31" s="4">
        <v>26</v>
      </c>
      <c r="I31" s="4">
        <v>0</v>
      </c>
      <c r="J31" s="13">
        <f t="shared" si="1"/>
        <v>1</v>
      </c>
      <c r="K31" s="3">
        <v>0</v>
      </c>
      <c r="L31" s="2">
        <v>0</v>
      </c>
      <c r="M31" s="1">
        <f t="shared" si="2"/>
        <v>0</v>
      </c>
      <c r="N31" s="28" t="s">
        <v>204</v>
      </c>
      <c r="O31" s="27">
        <v>26</v>
      </c>
      <c r="P31" s="13">
        <f t="shared" si="3"/>
        <v>2</v>
      </c>
      <c r="Q31" s="53">
        <f>LARGE(($E31,$F31,$H31,$I31,$K31,$L31,$N31,$O31),1)</f>
        <v>27</v>
      </c>
      <c r="R31" s="54">
        <f>LARGE(($E31,$F31,$H31,$I31,$K31,$L31,$N31,$O31),2)</f>
        <v>27</v>
      </c>
      <c r="S31" s="54">
        <f>LARGE(($E31,$F31,$H31,$I31,$K31,$L31,$N31,$O31),3)</f>
        <v>26</v>
      </c>
      <c r="T31" s="54">
        <f>LARGE(($E31,$F31,$H31,$I31,$K31,$L31,$N31,$O31),4)</f>
        <v>26</v>
      </c>
      <c r="U31" s="54">
        <f>LARGE(($E31,$F31,$H31,$I31,$K31,$L31,$N31,$O31),5)</f>
        <v>0</v>
      </c>
      <c r="V31" s="54" t="s">
        <v>204</v>
      </c>
      <c r="W31" s="32">
        <f t="shared" si="4"/>
        <v>17.666666666666668</v>
      </c>
      <c r="X31" s="3">
        <v>0</v>
      </c>
      <c r="Y31" s="2">
        <v>0</v>
      </c>
      <c r="Z31" s="59">
        <v>0</v>
      </c>
      <c r="AA31" s="4">
        <v>0</v>
      </c>
      <c r="AB31" s="4">
        <v>0</v>
      </c>
      <c r="AC31" s="4">
        <v>0</v>
      </c>
      <c r="AD31" s="3">
        <v>0</v>
      </c>
      <c r="AE31" s="2">
        <v>0</v>
      </c>
      <c r="AF31" s="2">
        <v>0</v>
      </c>
      <c r="AG31" s="40">
        <v>0</v>
      </c>
      <c r="AH31" s="41">
        <v>0</v>
      </c>
      <c r="AI31" s="41">
        <v>0</v>
      </c>
      <c r="AJ31" s="42">
        <v>0</v>
      </c>
      <c r="AK31" s="38">
        <f t="shared" si="5"/>
        <v>5</v>
      </c>
      <c r="AL31" s="53">
        <f>LARGE((X31,Y31,Z31,AA31,AB31,AC31,AD31,AE31,AF31,AG31,AH31,AI31,AJ31),1)</f>
        <v>0</v>
      </c>
      <c r="AM31" s="54">
        <f>LARGE((X31,Y31,Z31,AA31,AB31,AC31,AD31,AE31,AF31,AG31,AH31,AI31,AJ31),2)</f>
        <v>0</v>
      </c>
      <c r="AN31" s="54">
        <f>LARGE((X31,Y31,Z31,AA31,AB31,AC31,AD31,AE31,AF31,AG31,AH31,AI31,AJ31),3)</f>
        <v>0</v>
      </c>
      <c r="AO31" s="54">
        <f>LARGE((X31,Y31,Z31,AA31,AB31,AC31,AD31,AE31,AF31,AG31,AH31,AI31,AJ31),4)</f>
        <v>0</v>
      </c>
      <c r="AP31" s="54">
        <f>LARGE((X31,Y31,Z31,AA31,AB31,AC31,AD31,AE31,AF31,AG31,AH31,AI31,AJ31),5)</f>
        <v>0</v>
      </c>
      <c r="AQ31" s="54">
        <f>LARGE((X31,Y31,Z31,AA31,AB31,AC31,AD31,AE31,AF31,AG31,AH31,AI31,AJ31),6)</f>
        <v>0</v>
      </c>
      <c r="AR31" s="54">
        <f>LARGE((X31,Y31,Z31,AA31,AB31,AC31,AD31,AE31,AF31,AG31,AH31,AI31,AJ31),7)</f>
        <v>0</v>
      </c>
      <c r="AS31" s="54">
        <f>LARGE((X31,Y31,Z31,AA31,AB31,AC31,AD31,AE31,AF31,AG31,AH31,AI31,AJ31),8)</f>
        <v>0</v>
      </c>
      <c r="AT31" s="54">
        <f>LARGE((X31,Y31,Z31,AA31,AB31,AC31,AD31,AE31,AF31,AG31,AH31,AI31,AJ31),9)</f>
        <v>0</v>
      </c>
      <c r="AU31" s="54">
        <f>LARGE((X31,Y31,Z31,AA31,AB31,AC31,AD31,AE31,AF31,AG31,AH31,AI31,AJ31),10)</f>
        <v>0</v>
      </c>
      <c r="AV31" s="37">
        <f t="shared" si="6"/>
        <v>0</v>
      </c>
      <c r="AW31" s="39">
        <f t="shared" si="7"/>
        <v>22.666666666666668</v>
      </c>
    </row>
    <row r="32" spans="1:49" ht="15">
      <c r="A32" s="44">
        <v>29</v>
      </c>
      <c r="B32" s="35">
        <v>237</v>
      </c>
      <c r="C32" s="25" t="s">
        <v>144</v>
      </c>
      <c r="D32" s="6" t="s">
        <v>29</v>
      </c>
      <c r="E32" s="3">
        <v>32</v>
      </c>
      <c r="F32" s="2">
        <v>35</v>
      </c>
      <c r="G32" s="1">
        <f t="shared" si="0"/>
        <v>2</v>
      </c>
      <c r="H32" s="4">
        <v>21</v>
      </c>
      <c r="I32" s="4">
        <v>21</v>
      </c>
      <c r="J32" s="13">
        <f t="shared" si="1"/>
        <v>2</v>
      </c>
      <c r="K32" s="3">
        <v>0</v>
      </c>
      <c r="L32" s="2">
        <v>0</v>
      </c>
      <c r="M32" s="1">
        <f t="shared" si="2"/>
        <v>0</v>
      </c>
      <c r="N32" s="28">
        <v>0</v>
      </c>
      <c r="O32" s="27">
        <v>0</v>
      </c>
      <c r="P32" s="13">
        <f t="shared" si="3"/>
        <v>0</v>
      </c>
      <c r="Q32" s="53">
        <f>LARGE(($E32,$F32,$H32,$I32,$K32,$L32,$N32,$O32),1)</f>
        <v>35</v>
      </c>
      <c r="R32" s="54">
        <f>LARGE(($E32,$F32,$H32,$I32,$K32,$L32,$N32,$O32),2)</f>
        <v>32</v>
      </c>
      <c r="S32" s="54">
        <f>LARGE(($E32,$F32,$H32,$I32,$K32,$L32,$N32,$O32),3)</f>
        <v>21</v>
      </c>
      <c r="T32" s="54">
        <f>LARGE(($E32,$F32,$H32,$I32,$K32,$L32,$N32,$O32),4)</f>
        <v>21</v>
      </c>
      <c r="U32" s="54">
        <f>LARGE(($E32,$F32,$H32,$I32,$K32,$L32,$N32,$O32),5)</f>
        <v>0</v>
      </c>
      <c r="V32" s="54">
        <f>LARGE(($E32,$F32,$H32,$I32,$K32,$L32,$N32,$O32),6)</f>
        <v>0</v>
      </c>
      <c r="W32" s="32">
        <f t="shared" si="4"/>
        <v>18.166666666666668</v>
      </c>
      <c r="X32" s="3">
        <v>0</v>
      </c>
      <c r="Y32" s="2">
        <v>0</v>
      </c>
      <c r="Z32" s="59">
        <v>0</v>
      </c>
      <c r="AA32" s="4">
        <v>0</v>
      </c>
      <c r="AB32" s="4">
        <v>0</v>
      </c>
      <c r="AC32" s="4">
        <v>0</v>
      </c>
      <c r="AD32" s="3">
        <v>0</v>
      </c>
      <c r="AE32" s="2">
        <v>0</v>
      </c>
      <c r="AF32" s="2">
        <v>0</v>
      </c>
      <c r="AG32" s="40">
        <v>0</v>
      </c>
      <c r="AH32" s="41">
        <v>0</v>
      </c>
      <c r="AI32" s="41">
        <v>0</v>
      </c>
      <c r="AJ32" s="42">
        <v>0</v>
      </c>
      <c r="AK32" s="38">
        <f t="shared" si="5"/>
        <v>4</v>
      </c>
      <c r="AL32" s="53">
        <f>LARGE((X32,Y32,Z32,AA32,AB32,AC32,AD32,AE32,AF32,AG32,AH32,AI32,AJ32),1)</f>
        <v>0</v>
      </c>
      <c r="AM32" s="54">
        <f>LARGE((X32,Y32,Z32,AA32,AB32,AC32,AD32,AE32,AF32,AG32,AH32,AI32,AJ32),2)</f>
        <v>0</v>
      </c>
      <c r="AN32" s="54">
        <f>LARGE((X32,Y32,Z32,AA32,AB32,AC32,AD32,AE32,AF32,AG32,AH32,AI32,AJ32),3)</f>
        <v>0</v>
      </c>
      <c r="AO32" s="54">
        <f>LARGE((X32,Y32,Z32,AA32,AB32,AC32,AD32,AE32,AF32,AG32,AH32,AI32,AJ32),4)</f>
        <v>0</v>
      </c>
      <c r="AP32" s="54">
        <f>LARGE((X32,Y32,Z32,AA32,AB32,AC32,AD32,AE32,AF32,AG32,AH32,AI32,AJ32),5)</f>
        <v>0</v>
      </c>
      <c r="AQ32" s="54">
        <f>LARGE((X32,Y32,Z32,AA32,AB32,AC32,AD32,AE32,AF32,AG32,AH32,AI32,AJ32),6)</f>
        <v>0</v>
      </c>
      <c r="AR32" s="54">
        <f>LARGE((X32,Y32,Z32,AA32,AB32,AC32,AD32,AE32,AF32,AG32,AH32,AI32,AJ32),7)</f>
        <v>0</v>
      </c>
      <c r="AS32" s="54">
        <f>LARGE((X32,Y32,Z32,AA32,AB32,AC32,AD32,AE32,AF32,AG32,AH32,AI32,AJ32),8)</f>
        <v>0</v>
      </c>
      <c r="AT32" s="54">
        <f>LARGE((X32,Y32,Z32,AA32,AB32,AC32,AD32,AE32,AF32,AG32,AH32,AI32,AJ32),9)</f>
        <v>0</v>
      </c>
      <c r="AU32" s="54">
        <f>LARGE((X32,Y32,Z32,AA32,AB32,AC32,AD32,AE32,AF32,AG32,AH32,AI32,AJ32),10)</f>
        <v>0</v>
      </c>
      <c r="AV32" s="37">
        <f t="shared" si="6"/>
        <v>0</v>
      </c>
      <c r="AW32" s="39">
        <f t="shared" si="7"/>
        <v>22.166666666666668</v>
      </c>
    </row>
    <row r="33" spans="1:49" ht="15">
      <c r="A33" s="44">
        <v>30</v>
      </c>
      <c r="B33" s="34">
        <v>220</v>
      </c>
      <c r="C33" s="25" t="s">
        <v>220</v>
      </c>
      <c r="D33" s="6" t="s">
        <v>29</v>
      </c>
      <c r="E33" s="3">
        <v>0</v>
      </c>
      <c r="F33" s="2">
        <v>0</v>
      </c>
      <c r="G33" s="1">
        <f t="shared" si="0"/>
        <v>0</v>
      </c>
      <c r="H33" s="4">
        <v>0</v>
      </c>
      <c r="I33" s="4">
        <v>0</v>
      </c>
      <c r="J33" s="13">
        <f t="shared" si="1"/>
        <v>0</v>
      </c>
      <c r="K33" s="3">
        <v>24</v>
      </c>
      <c r="L33" s="2">
        <v>23</v>
      </c>
      <c r="M33" s="1">
        <f t="shared" si="2"/>
        <v>2</v>
      </c>
      <c r="N33" s="28">
        <v>28</v>
      </c>
      <c r="O33" s="27">
        <v>32</v>
      </c>
      <c r="P33" s="13">
        <f t="shared" si="3"/>
        <v>2</v>
      </c>
      <c r="Q33" s="53">
        <f>LARGE(($E33,$F33,$H33,$I33,$K33,$L33,$N33,$O33),1)</f>
        <v>32</v>
      </c>
      <c r="R33" s="54">
        <f>LARGE(($E33,$F33,$H33,$I33,$K33,$L33,$N33,$O33),2)</f>
        <v>28</v>
      </c>
      <c r="S33" s="54">
        <f>LARGE(($E33,$F33,$H33,$I33,$K33,$L33,$N33,$O33),3)</f>
        <v>24</v>
      </c>
      <c r="T33" s="54">
        <f>LARGE(($E33,$F33,$H33,$I33,$K33,$L33,$N33,$O33),4)</f>
        <v>23</v>
      </c>
      <c r="U33" s="54">
        <f>LARGE(($E33,$F33,$H33,$I33,$K33,$L33,$N33,$O33),5)</f>
        <v>0</v>
      </c>
      <c r="V33" s="54">
        <f>LARGE(($E33,$F33,$H33,$I33,$K33,$L33,$N33,$O33),6)</f>
        <v>0</v>
      </c>
      <c r="W33" s="32">
        <f t="shared" si="4"/>
        <v>17.833333333333332</v>
      </c>
      <c r="X33" s="3">
        <v>0</v>
      </c>
      <c r="Y33" s="2">
        <v>0</v>
      </c>
      <c r="Z33" s="59">
        <v>0</v>
      </c>
      <c r="AA33" s="4">
        <v>0</v>
      </c>
      <c r="AB33" s="4">
        <v>0</v>
      </c>
      <c r="AC33" s="4">
        <v>0</v>
      </c>
      <c r="AD33" s="3">
        <v>0</v>
      </c>
      <c r="AE33" s="2">
        <v>0</v>
      </c>
      <c r="AF33" s="2">
        <v>0</v>
      </c>
      <c r="AG33" s="40">
        <v>0</v>
      </c>
      <c r="AH33" s="41">
        <v>0</v>
      </c>
      <c r="AI33" s="41">
        <v>0</v>
      </c>
      <c r="AJ33" s="42">
        <v>0</v>
      </c>
      <c r="AK33" s="38">
        <f t="shared" si="5"/>
        <v>4</v>
      </c>
      <c r="AL33" s="53">
        <f>LARGE((X33,Y33,Z33,AA33,AB33,AC33,AD33,AE33,AF33,AG33,AH33,AI33,AJ33),1)</f>
        <v>0</v>
      </c>
      <c r="AM33" s="54">
        <f>LARGE((X33,Y33,Z33,AA33,AB33,AC33,AD33,AE33,AF33,AG33,AH33,AI33,AJ33),2)</f>
        <v>0</v>
      </c>
      <c r="AN33" s="54">
        <f>LARGE((X33,Y33,Z33,AA33,AB33,AC33,AD33,AE33,AF33,AG33,AH33,AI33,AJ33),3)</f>
        <v>0</v>
      </c>
      <c r="AO33" s="54">
        <f>LARGE((X33,Y33,Z33,AA33,AB33,AC33,AD33,AE33,AF33,AG33,AH33,AI33,AJ33),4)</f>
        <v>0</v>
      </c>
      <c r="AP33" s="54">
        <f>LARGE((X33,Y33,Z33,AA33,AB33,AC33,AD33,AE33,AF33,AG33,AH33,AI33,AJ33),5)</f>
        <v>0</v>
      </c>
      <c r="AQ33" s="54">
        <f>LARGE((X33,Y33,Z33,AA33,AB33,AC33,AD33,AE33,AF33,AG33,AH33,AI33,AJ33),6)</f>
        <v>0</v>
      </c>
      <c r="AR33" s="54">
        <f>LARGE((X33,Y33,Z33,AA33,AB33,AC33,AD33,AE33,AF33,AG33,AH33,AI33,AJ33),7)</f>
        <v>0</v>
      </c>
      <c r="AS33" s="54">
        <f>LARGE((X33,Y33,Z33,AA33,AB33,AC33,AD33,AE33,AF33,AG33,AH33,AI33,AJ33),8)</f>
        <v>0</v>
      </c>
      <c r="AT33" s="54">
        <f>LARGE((X33,Y33,Z33,AA33,AB33,AC33,AD33,AE33,AF33,AG33,AH33,AI33,AJ33),9)</f>
        <v>0</v>
      </c>
      <c r="AU33" s="54">
        <f>LARGE((X33,Y33,Z33,AA33,AB33,AC33,AD33,AE33,AF33,AG33,AH33,AI33,AJ33),10)</f>
        <v>0</v>
      </c>
      <c r="AV33" s="37">
        <f t="shared" si="6"/>
        <v>0</v>
      </c>
      <c r="AW33" s="39">
        <f t="shared" si="7"/>
        <v>21.833333333333332</v>
      </c>
    </row>
    <row r="34" spans="1:49" ht="15">
      <c r="A34" s="44">
        <v>31</v>
      </c>
      <c r="B34" s="34">
        <v>296</v>
      </c>
      <c r="C34" s="13" t="s">
        <v>148</v>
      </c>
      <c r="D34" s="6" t="s">
        <v>29</v>
      </c>
      <c r="E34" s="3">
        <v>27</v>
      </c>
      <c r="F34" s="2">
        <v>24</v>
      </c>
      <c r="G34" s="1">
        <f t="shared" si="0"/>
        <v>2</v>
      </c>
      <c r="H34" s="4">
        <v>0</v>
      </c>
      <c r="I34" s="4">
        <v>0</v>
      </c>
      <c r="J34" s="13">
        <f t="shared" si="1"/>
        <v>0</v>
      </c>
      <c r="K34" s="3">
        <v>26</v>
      </c>
      <c r="L34" s="2">
        <v>27</v>
      </c>
      <c r="M34" s="1">
        <f t="shared" si="2"/>
        <v>2</v>
      </c>
      <c r="N34" s="28">
        <v>0</v>
      </c>
      <c r="O34" s="27">
        <v>0</v>
      </c>
      <c r="P34" s="13">
        <f t="shared" si="3"/>
        <v>0</v>
      </c>
      <c r="Q34" s="53">
        <f>LARGE(($E34,$F34,$H34,$I34,$K34,$L34,$N34,$O34),1)</f>
        <v>27</v>
      </c>
      <c r="R34" s="54">
        <f>LARGE(($E34,$F34,$H34,$I34,$K34,$L34,$N34,$O34),2)</f>
        <v>27</v>
      </c>
      <c r="S34" s="54">
        <f>LARGE(($E34,$F34,$H34,$I34,$K34,$L34,$N34,$O34),3)</f>
        <v>26</v>
      </c>
      <c r="T34" s="54">
        <f>LARGE(($E34,$F34,$H34,$I34,$K34,$L34,$N34,$O34),4)</f>
        <v>24</v>
      </c>
      <c r="U34" s="54">
        <f>LARGE(($E34,$F34,$H34,$I34,$K34,$L34,$N34,$O34),5)</f>
        <v>0</v>
      </c>
      <c r="V34" s="54">
        <f>LARGE(($E34,$F34,$H34,$I34,$K34,$L34,$N34,$O34),6)</f>
        <v>0</v>
      </c>
      <c r="W34" s="32">
        <f t="shared" si="4"/>
        <v>17.333333333333332</v>
      </c>
      <c r="X34" s="3">
        <v>0</v>
      </c>
      <c r="Y34" s="2">
        <v>0</v>
      </c>
      <c r="Z34" s="59">
        <v>0</v>
      </c>
      <c r="AA34" s="4">
        <v>0</v>
      </c>
      <c r="AB34" s="4">
        <v>0</v>
      </c>
      <c r="AC34" s="4">
        <v>0</v>
      </c>
      <c r="AD34" s="3">
        <v>0</v>
      </c>
      <c r="AE34" s="2">
        <v>0</v>
      </c>
      <c r="AF34" s="2">
        <v>0</v>
      </c>
      <c r="AG34" s="40">
        <v>0</v>
      </c>
      <c r="AH34" s="41">
        <v>0</v>
      </c>
      <c r="AI34" s="41">
        <v>0</v>
      </c>
      <c r="AJ34" s="42">
        <v>0</v>
      </c>
      <c r="AK34" s="38">
        <f t="shared" si="5"/>
        <v>4</v>
      </c>
      <c r="AL34" s="53">
        <f>LARGE((X34,Y34,Z34,AA34,AB34,AC34,AD34,AE34,AF34,AG34,AH34,AI34,AJ34),1)</f>
        <v>0</v>
      </c>
      <c r="AM34" s="54">
        <f>LARGE((X34,Y34,Z34,AA34,AB34,AC34,AD34,AE34,AF34,AG34,AH34,AI34,AJ34),2)</f>
        <v>0</v>
      </c>
      <c r="AN34" s="54">
        <f>LARGE((X34,Y34,Z34,AA34,AB34,AC34,AD34,AE34,AF34,AG34,AH34,AI34,AJ34),3)</f>
        <v>0</v>
      </c>
      <c r="AO34" s="54">
        <f>LARGE((X34,Y34,Z34,AA34,AB34,AC34,AD34,AE34,AF34,AG34,AH34,AI34,AJ34),4)</f>
        <v>0</v>
      </c>
      <c r="AP34" s="54">
        <f>LARGE((X34,Y34,Z34,AA34,AB34,AC34,AD34,AE34,AF34,AG34,AH34,AI34,AJ34),5)</f>
        <v>0</v>
      </c>
      <c r="AQ34" s="54">
        <f>LARGE((X34,Y34,Z34,AA34,AB34,AC34,AD34,AE34,AF34,AG34,AH34,AI34,AJ34),6)</f>
        <v>0</v>
      </c>
      <c r="AR34" s="54">
        <f>LARGE((X34,Y34,Z34,AA34,AB34,AC34,AD34,AE34,AF34,AG34,AH34,AI34,AJ34),7)</f>
        <v>0</v>
      </c>
      <c r="AS34" s="54">
        <f>LARGE((X34,Y34,Z34,AA34,AB34,AC34,AD34,AE34,AF34,AG34,AH34,AI34,AJ34),8)</f>
        <v>0</v>
      </c>
      <c r="AT34" s="54">
        <f>LARGE((X34,Y34,Z34,AA34,AB34,AC34,AD34,AE34,AF34,AG34,AH34,AI34,AJ34),9)</f>
        <v>0</v>
      </c>
      <c r="AU34" s="54">
        <f>LARGE((X34,Y34,Z34,AA34,AB34,AC34,AD34,AE34,AF34,AG34,AH34,AI34,AJ34),10)</f>
        <v>0</v>
      </c>
      <c r="AV34" s="37">
        <f t="shared" si="6"/>
        <v>0</v>
      </c>
      <c r="AW34" s="39">
        <f t="shared" si="7"/>
        <v>21.333333333333332</v>
      </c>
    </row>
    <row r="35" spans="1:49" ht="15">
      <c r="A35" s="44">
        <v>32</v>
      </c>
      <c r="B35" s="34">
        <v>323</v>
      </c>
      <c r="C35" s="13" t="s">
        <v>173</v>
      </c>
      <c r="D35" s="6" t="s">
        <v>23</v>
      </c>
      <c r="E35" s="3">
        <v>26</v>
      </c>
      <c r="F35" s="2">
        <v>22</v>
      </c>
      <c r="G35" s="1">
        <f t="shared" si="0"/>
        <v>2</v>
      </c>
      <c r="H35" s="4">
        <v>0</v>
      </c>
      <c r="I35" s="4">
        <v>0</v>
      </c>
      <c r="J35" s="13">
        <f t="shared" si="1"/>
        <v>0</v>
      </c>
      <c r="K35" s="3">
        <v>28</v>
      </c>
      <c r="L35" s="2">
        <v>27</v>
      </c>
      <c r="M35" s="1">
        <f t="shared" si="2"/>
        <v>2</v>
      </c>
      <c r="N35" s="28">
        <v>0</v>
      </c>
      <c r="O35" s="27">
        <v>0</v>
      </c>
      <c r="P35" s="13">
        <f t="shared" si="3"/>
        <v>0</v>
      </c>
      <c r="Q35" s="53">
        <f>LARGE(($E35,$F35,$H35,$I35,$K35,$L35,$N35,$O35),1)</f>
        <v>28</v>
      </c>
      <c r="R35" s="54">
        <f>LARGE(($E35,$F35,$H35,$I35,$K35,$L35,$N35,$O35),2)</f>
        <v>27</v>
      </c>
      <c r="S35" s="54">
        <f>LARGE(($E35,$F35,$H35,$I35,$K35,$L35,$N35,$O35),3)</f>
        <v>26</v>
      </c>
      <c r="T35" s="54">
        <f>LARGE(($E35,$F35,$H35,$I35,$K35,$L35,$N35,$O35),4)</f>
        <v>22</v>
      </c>
      <c r="U35" s="54">
        <f>LARGE(($E35,$F35,$H35,$I35,$K35,$L35,$N35,$O35),5)</f>
        <v>0</v>
      </c>
      <c r="V35" s="54">
        <f>LARGE(($E35,$F35,$H35,$I35,$K35,$L35,$N35,$O35),6)</f>
        <v>0</v>
      </c>
      <c r="W35" s="32">
        <f t="shared" si="4"/>
        <v>17.166666666666668</v>
      </c>
      <c r="X35" s="3">
        <v>0</v>
      </c>
      <c r="Y35" s="2">
        <v>0</v>
      </c>
      <c r="Z35" s="59">
        <v>0</v>
      </c>
      <c r="AA35" s="4">
        <v>0</v>
      </c>
      <c r="AB35" s="4">
        <v>0</v>
      </c>
      <c r="AC35" s="4">
        <v>0</v>
      </c>
      <c r="AD35" s="3">
        <v>0</v>
      </c>
      <c r="AE35" s="2">
        <v>0</v>
      </c>
      <c r="AF35" s="2">
        <v>0</v>
      </c>
      <c r="AG35" s="40">
        <v>0</v>
      </c>
      <c r="AH35" s="41">
        <v>0</v>
      </c>
      <c r="AI35" s="41">
        <v>0</v>
      </c>
      <c r="AJ35" s="42">
        <v>0</v>
      </c>
      <c r="AK35" s="38">
        <f t="shared" si="5"/>
        <v>4</v>
      </c>
      <c r="AL35" s="53">
        <f>LARGE((X35,Y35,Z35,AA35,AB35,AC35,AD35,AE35,AF35,AG35,AH35,AI35,AJ35),1)</f>
        <v>0</v>
      </c>
      <c r="AM35" s="54">
        <f>LARGE((X35,Y35,Z35,AA35,AB35,AC35,AD35,AE35,AF35,AG35,AH35,AI35,AJ35),2)</f>
        <v>0</v>
      </c>
      <c r="AN35" s="54">
        <f>LARGE((X35,Y35,Z35,AA35,AB35,AC35,AD35,AE35,AF35,AG35,AH35,AI35,AJ35),3)</f>
        <v>0</v>
      </c>
      <c r="AO35" s="54">
        <f>LARGE((X35,Y35,Z35,AA35,AB35,AC35,AD35,AE35,AF35,AG35,AH35,AI35,AJ35),4)</f>
        <v>0</v>
      </c>
      <c r="AP35" s="54">
        <f>LARGE((X35,Y35,Z35,AA35,AB35,AC35,AD35,AE35,AF35,AG35,AH35,AI35,AJ35),5)</f>
        <v>0</v>
      </c>
      <c r="AQ35" s="54">
        <f>LARGE((X35,Y35,Z35,AA35,AB35,AC35,AD35,AE35,AF35,AG35,AH35,AI35,AJ35),6)</f>
        <v>0</v>
      </c>
      <c r="AR35" s="54">
        <f>LARGE((X35,Y35,Z35,AA35,AB35,AC35,AD35,AE35,AF35,AG35,AH35,AI35,AJ35),7)</f>
        <v>0</v>
      </c>
      <c r="AS35" s="54">
        <f>LARGE((X35,Y35,Z35,AA35,AB35,AC35,AD35,AE35,AF35,AG35,AH35,AI35,AJ35),8)</f>
        <v>0</v>
      </c>
      <c r="AT35" s="54">
        <f>LARGE((X35,Y35,Z35,AA35,AB35,AC35,AD35,AE35,AF35,AG35,AH35,AI35,AJ35),9)</f>
        <v>0</v>
      </c>
      <c r="AU35" s="54">
        <f>LARGE((X35,Y35,Z35,AA35,AB35,AC35,AD35,AE35,AF35,AG35,AH35,AI35,AJ35),10)</f>
        <v>0</v>
      </c>
      <c r="AV35" s="37">
        <f t="shared" si="6"/>
        <v>0</v>
      </c>
      <c r="AW35" s="39">
        <f t="shared" si="7"/>
        <v>21.166666666666668</v>
      </c>
    </row>
    <row r="36" spans="1:49" ht="15">
      <c r="A36" s="44">
        <v>33</v>
      </c>
      <c r="B36" s="34">
        <v>270</v>
      </c>
      <c r="C36" s="35" t="s">
        <v>240</v>
      </c>
      <c r="D36" s="6" t="s">
        <v>23</v>
      </c>
      <c r="E36" s="3">
        <v>0</v>
      </c>
      <c r="F36" s="2">
        <v>0</v>
      </c>
      <c r="G36" s="1">
        <f t="shared" si="0"/>
        <v>0</v>
      </c>
      <c r="H36" s="4">
        <v>0</v>
      </c>
      <c r="I36" s="4">
        <v>0</v>
      </c>
      <c r="J36" s="13">
        <f t="shared" si="1"/>
        <v>0</v>
      </c>
      <c r="K36" s="3">
        <v>0</v>
      </c>
      <c r="L36" s="2">
        <v>0</v>
      </c>
      <c r="M36" s="1">
        <f t="shared" si="2"/>
        <v>0</v>
      </c>
      <c r="N36" s="28">
        <v>30</v>
      </c>
      <c r="O36" s="27">
        <v>30</v>
      </c>
      <c r="P36" s="13">
        <f t="shared" si="3"/>
        <v>2</v>
      </c>
      <c r="Q36" s="53">
        <f>LARGE(($E36,$F36,$H36,$I36,$K36,$L36,$N36,$O36),1)</f>
        <v>30</v>
      </c>
      <c r="R36" s="54">
        <f>LARGE(($E36,$F36,$H36,$I36,$K36,$L36,$N36,$O36),2)</f>
        <v>30</v>
      </c>
      <c r="S36" s="54">
        <f>LARGE(($E36,$F36,$H36,$I36,$K36,$L36,$N36,$O36),3)</f>
        <v>0</v>
      </c>
      <c r="T36" s="54">
        <f>LARGE(($E36,$F36,$H36,$I36,$K36,$L36,$N36,$O36),4)</f>
        <v>0</v>
      </c>
      <c r="U36" s="54">
        <f>LARGE(($E36,$F36,$H36,$I36,$K36,$L36,$N36,$O36),5)</f>
        <v>0</v>
      </c>
      <c r="V36" s="54">
        <f>LARGE(($E36,$F36,$H36,$I36,$K36,$L36,$N36,$O36),6)</f>
        <v>0</v>
      </c>
      <c r="W36" s="32">
        <f t="shared" si="4"/>
        <v>10</v>
      </c>
      <c r="X36" s="3">
        <v>0</v>
      </c>
      <c r="Y36" s="2">
        <v>0</v>
      </c>
      <c r="Z36" s="59">
        <v>0</v>
      </c>
      <c r="AA36" s="4">
        <v>0</v>
      </c>
      <c r="AB36" s="4">
        <v>0</v>
      </c>
      <c r="AC36" s="4">
        <v>0</v>
      </c>
      <c r="AD36" s="3">
        <v>0</v>
      </c>
      <c r="AE36" s="2">
        <v>0</v>
      </c>
      <c r="AF36" s="2">
        <v>0</v>
      </c>
      <c r="AG36" s="40">
        <v>0</v>
      </c>
      <c r="AH36" s="41">
        <v>0</v>
      </c>
      <c r="AI36" s="41">
        <v>0</v>
      </c>
      <c r="AJ36" s="42">
        <v>0</v>
      </c>
      <c r="AK36" s="38">
        <f t="shared" si="5"/>
        <v>2</v>
      </c>
      <c r="AL36" s="53">
        <f>LARGE((X36,Y36,Z36,AA36,AB36,AC36,AD36,AE36,AF36,AG36,AH36,AI36,AJ36),1)</f>
        <v>0</v>
      </c>
      <c r="AM36" s="54">
        <f>LARGE((X36,Y36,Z36,AA36,AB36,AC36,AD36,AE36,AF36,AG36,AH36,AI36,AJ36),2)</f>
        <v>0</v>
      </c>
      <c r="AN36" s="54">
        <f>LARGE((X36,Y36,Z36,AA36,AB36,AC36,AD36,AE36,AF36,AG36,AH36,AI36,AJ36),3)</f>
        <v>0</v>
      </c>
      <c r="AO36" s="54">
        <f>LARGE((X36,Y36,Z36,AA36,AB36,AC36,AD36,AE36,AF36,AG36,AH36,AI36,AJ36),4)</f>
        <v>0</v>
      </c>
      <c r="AP36" s="54">
        <f>LARGE((X36,Y36,Z36,AA36,AB36,AC36,AD36,AE36,AF36,AG36,AH36,AI36,AJ36),5)</f>
        <v>0</v>
      </c>
      <c r="AQ36" s="54">
        <f>LARGE((X36,Y36,Z36,AA36,AB36,AC36,AD36,AE36,AF36,AG36,AH36,AI36,AJ36),6)</f>
        <v>0</v>
      </c>
      <c r="AR36" s="54">
        <f>LARGE((X36,Y36,Z36,AA36,AB36,AC36,AD36,AE36,AF36,AG36,AH36,AI36,AJ36),7)</f>
        <v>0</v>
      </c>
      <c r="AS36" s="54">
        <f>LARGE((X36,Y36,Z36,AA36,AB36,AC36,AD36,AE36,AF36,AG36,AH36,AI36,AJ36),8)</f>
        <v>0</v>
      </c>
      <c r="AT36" s="54">
        <f>LARGE((X36,Y36,Z36,AA36,AB36,AC36,AD36,AE36,AF36,AG36,AH36,AI36,AJ36),9)</f>
        <v>0</v>
      </c>
      <c r="AU36" s="54">
        <f>LARGE((X36,Y36,Z36,AA36,AB36,AC36,AD36,AE36,AF36,AG36,AH36,AI36,AJ36),10)</f>
        <v>0</v>
      </c>
      <c r="AV36" s="37">
        <f t="shared" si="6"/>
        <v>0</v>
      </c>
      <c r="AW36" s="39">
        <f t="shared" si="7"/>
        <v>12</v>
      </c>
    </row>
    <row r="37" spans="1:49" ht="15">
      <c r="A37" s="44">
        <v>34</v>
      </c>
      <c r="B37" s="62">
        <v>313</v>
      </c>
      <c r="C37" s="13" t="s">
        <v>34</v>
      </c>
      <c r="D37" s="6" t="s">
        <v>32</v>
      </c>
      <c r="E37" s="3">
        <v>29</v>
      </c>
      <c r="F37" s="2">
        <v>29</v>
      </c>
      <c r="G37" s="1">
        <f t="shared" si="0"/>
        <v>2</v>
      </c>
      <c r="H37" s="4">
        <v>0</v>
      </c>
      <c r="I37" s="4">
        <v>0</v>
      </c>
      <c r="J37" s="13">
        <f t="shared" si="1"/>
        <v>0</v>
      </c>
      <c r="K37" s="3">
        <v>0</v>
      </c>
      <c r="L37" s="2">
        <v>0</v>
      </c>
      <c r="M37" s="1">
        <f t="shared" si="2"/>
        <v>0</v>
      </c>
      <c r="N37" s="28">
        <v>0</v>
      </c>
      <c r="O37" s="27">
        <v>0</v>
      </c>
      <c r="P37" s="13">
        <f t="shared" si="3"/>
        <v>0</v>
      </c>
      <c r="Q37" s="53">
        <f>LARGE(($E37,$F37,$H37,$I37,$K37,$L37,$N37,$O37),1)</f>
        <v>29</v>
      </c>
      <c r="R37" s="54">
        <f>LARGE(($E37,$F37,$H37,$I37,$K37,$L37,$N37,$O37),2)</f>
        <v>29</v>
      </c>
      <c r="S37" s="54">
        <f>LARGE(($E37,$F37,$H37,$I37,$K37,$L37,$N37,$O37),3)</f>
        <v>0</v>
      </c>
      <c r="T37" s="54">
        <f>LARGE(($E37,$F37,$H37,$I37,$K37,$L37,$N37,$O37),4)</f>
        <v>0</v>
      </c>
      <c r="U37" s="54">
        <f>LARGE(($E37,$F37,$H37,$I37,$K37,$L37,$N37,$O37),5)</f>
        <v>0</v>
      </c>
      <c r="V37" s="54">
        <f>LARGE(($E37,$F37,$H37,$I37,$K37,$L37,$N37,$O37),6)</f>
        <v>0</v>
      </c>
      <c r="W37" s="32">
        <f t="shared" si="4"/>
        <v>9.666666666666666</v>
      </c>
      <c r="X37" s="3">
        <v>0</v>
      </c>
      <c r="Y37" s="2">
        <v>0</v>
      </c>
      <c r="Z37" s="59">
        <v>0</v>
      </c>
      <c r="AA37" s="4">
        <v>0</v>
      </c>
      <c r="AB37" s="4">
        <v>0</v>
      </c>
      <c r="AC37" s="4">
        <v>0</v>
      </c>
      <c r="AD37" s="3">
        <v>0</v>
      </c>
      <c r="AE37" s="2">
        <v>0</v>
      </c>
      <c r="AF37" s="2">
        <v>0</v>
      </c>
      <c r="AG37" s="40">
        <v>0</v>
      </c>
      <c r="AH37" s="41">
        <v>0</v>
      </c>
      <c r="AI37" s="41">
        <v>0</v>
      </c>
      <c r="AJ37" s="42">
        <v>0</v>
      </c>
      <c r="AK37" s="38">
        <f t="shared" si="5"/>
        <v>2</v>
      </c>
      <c r="AL37" s="53">
        <f>LARGE((X37,Y37,Z37,AA37,AB37,AC37,AD37,AE37,AF37,AG37,AH37,AI37,AJ37),1)</f>
        <v>0</v>
      </c>
      <c r="AM37" s="54">
        <f>LARGE((X37,Y37,Z37,AA37,AB37,AC37,AD37,AE37,AF37,AG37,AH37,AI37,AJ37),2)</f>
        <v>0</v>
      </c>
      <c r="AN37" s="54">
        <f>LARGE((X37,Y37,Z37,AA37,AB37,AC37,AD37,AE37,AF37,AG37,AH37,AI37,AJ37),3)</f>
        <v>0</v>
      </c>
      <c r="AO37" s="54">
        <f>LARGE((X37,Y37,Z37,AA37,AB37,AC37,AD37,AE37,AF37,AG37,AH37,AI37,AJ37),4)</f>
        <v>0</v>
      </c>
      <c r="AP37" s="54">
        <f>LARGE((X37,Y37,Z37,AA37,AB37,AC37,AD37,AE37,AF37,AG37,AH37,AI37,AJ37),5)</f>
        <v>0</v>
      </c>
      <c r="AQ37" s="54">
        <f>LARGE((X37,Y37,Z37,AA37,AB37,AC37,AD37,AE37,AF37,AG37,AH37,AI37,AJ37),6)</f>
        <v>0</v>
      </c>
      <c r="AR37" s="54">
        <f>LARGE((X37,Y37,Z37,AA37,AB37,AC37,AD37,AE37,AF37,AG37,AH37,AI37,AJ37),7)</f>
        <v>0</v>
      </c>
      <c r="AS37" s="54">
        <f>LARGE((X37,Y37,Z37,AA37,AB37,AC37,AD37,AE37,AF37,AG37,AH37,AI37,AJ37),8)</f>
        <v>0</v>
      </c>
      <c r="AT37" s="54">
        <f>LARGE((X37,Y37,Z37,AA37,AB37,AC37,AD37,AE37,AF37,AG37,AH37,AI37,AJ37),9)</f>
        <v>0</v>
      </c>
      <c r="AU37" s="54">
        <f>LARGE((X37,Y37,Z37,AA37,AB37,AC37,AD37,AE37,AF37,AG37,AH37,AI37,AJ37),10)</f>
        <v>0</v>
      </c>
      <c r="AV37" s="37">
        <f t="shared" si="6"/>
        <v>0</v>
      </c>
      <c r="AW37" s="39">
        <f t="shared" si="7"/>
        <v>11.666666666666666</v>
      </c>
    </row>
    <row r="38" spans="1:49" ht="15">
      <c r="A38" s="44">
        <v>35</v>
      </c>
      <c r="B38" s="34">
        <v>258</v>
      </c>
      <c r="C38" s="25" t="s">
        <v>171</v>
      </c>
      <c r="D38" s="6" t="s">
        <v>23</v>
      </c>
      <c r="E38" s="3">
        <v>0</v>
      </c>
      <c r="F38" s="2">
        <v>0</v>
      </c>
      <c r="G38" s="1">
        <f t="shared" si="0"/>
        <v>0</v>
      </c>
      <c r="H38" s="4">
        <v>27</v>
      </c>
      <c r="I38" s="4">
        <v>30</v>
      </c>
      <c r="J38" s="13">
        <f t="shared" si="1"/>
        <v>2</v>
      </c>
      <c r="K38" s="3">
        <v>0</v>
      </c>
      <c r="L38" s="2">
        <v>0</v>
      </c>
      <c r="M38" s="1">
        <f t="shared" si="2"/>
        <v>0</v>
      </c>
      <c r="N38" s="28">
        <v>0</v>
      </c>
      <c r="O38" s="27">
        <v>0</v>
      </c>
      <c r="P38" s="13">
        <f t="shared" si="3"/>
        <v>0</v>
      </c>
      <c r="Q38" s="53">
        <f>LARGE(($E38,$F38,$H38,$I38,$K38,$L38,$N38,$O38),1)</f>
        <v>30</v>
      </c>
      <c r="R38" s="54">
        <f>LARGE(($E38,$F38,$H38,$I38,$K38,$L38,$N38,$O38),2)</f>
        <v>27</v>
      </c>
      <c r="S38" s="54">
        <f>LARGE(($E38,$F38,$H38,$I38,$K38,$L38,$N38,$O38),3)</f>
        <v>0</v>
      </c>
      <c r="T38" s="54">
        <f>LARGE(($E38,$F38,$H38,$I38,$K38,$L38,$N38,$O38),4)</f>
        <v>0</v>
      </c>
      <c r="U38" s="54">
        <f>LARGE(($E38,$F38,$H38,$I38,$K38,$L38,$N38,$O38),5)</f>
        <v>0</v>
      </c>
      <c r="V38" s="54">
        <f>LARGE(($E38,$F38,$H38,$I38,$K38,$L38,$N38,$O38),6)</f>
        <v>0</v>
      </c>
      <c r="W38" s="32">
        <f t="shared" si="4"/>
        <v>9.5</v>
      </c>
      <c r="X38" s="3">
        <v>0</v>
      </c>
      <c r="Y38" s="2">
        <v>0</v>
      </c>
      <c r="Z38" s="59">
        <v>0</v>
      </c>
      <c r="AA38" s="4">
        <v>0</v>
      </c>
      <c r="AB38" s="4">
        <v>0</v>
      </c>
      <c r="AC38" s="4">
        <v>0</v>
      </c>
      <c r="AD38" s="3">
        <v>0</v>
      </c>
      <c r="AE38" s="2">
        <v>0</v>
      </c>
      <c r="AF38" s="2">
        <v>0</v>
      </c>
      <c r="AG38" s="40">
        <v>0</v>
      </c>
      <c r="AH38" s="41">
        <v>0</v>
      </c>
      <c r="AI38" s="41">
        <v>0</v>
      </c>
      <c r="AJ38" s="42">
        <v>0</v>
      </c>
      <c r="AK38" s="38">
        <f t="shared" si="5"/>
        <v>2</v>
      </c>
      <c r="AL38" s="53">
        <f>LARGE((X38,Y38,Z38,AA38,AB38,AC38,AD38,AE38,AF38,AG38,AH38,AI38,AJ38),1)</f>
        <v>0</v>
      </c>
      <c r="AM38" s="54">
        <f>LARGE((X38,Y38,Z38,AA38,AB38,AC38,AD38,AE38,AF38,AG38,AH38,AI38,AJ38),2)</f>
        <v>0</v>
      </c>
      <c r="AN38" s="54">
        <f>LARGE((X38,Y38,Z38,AA38,AB38,AC38,AD38,AE38,AF38,AG38,AH38,AI38,AJ38),3)</f>
        <v>0</v>
      </c>
      <c r="AO38" s="54">
        <f>LARGE((X38,Y38,Z38,AA38,AB38,AC38,AD38,AE38,AF38,AG38,AH38,AI38,AJ38),4)</f>
        <v>0</v>
      </c>
      <c r="AP38" s="54">
        <f>LARGE((X38,Y38,Z38,AA38,AB38,AC38,AD38,AE38,AF38,AG38,AH38,AI38,AJ38),5)</f>
        <v>0</v>
      </c>
      <c r="AQ38" s="54">
        <f>LARGE((X38,Y38,Z38,AA38,AB38,AC38,AD38,AE38,AF38,AG38,AH38,AI38,AJ38),6)</f>
        <v>0</v>
      </c>
      <c r="AR38" s="54">
        <f>LARGE((X38,Y38,Z38,AA38,AB38,AC38,AD38,AE38,AF38,AG38,AH38,AI38,AJ38),7)</f>
        <v>0</v>
      </c>
      <c r="AS38" s="54">
        <f>LARGE((X38,Y38,Z38,AA38,AB38,AC38,AD38,AE38,AF38,AG38,AH38,AI38,AJ38),8)</f>
        <v>0</v>
      </c>
      <c r="AT38" s="54">
        <f>LARGE((X38,Y38,Z38,AA38,AB38,AC38,AD38,AE38,AF38,AG38,AH38,AI38,AJ38),9)</f>
        <v>0</v>
      </c>
      <c r="AU38" s="54">
        <f>LARGE((X38,Y38,Z38,AA38,AB38,AC38,AD38,AE38,AF38,AG38,AH38,AI38,AJ38),10)</f>
        <v>0</v>
      </c>
      <c r="AV38" s="37">
        <f t="shared" si="6"/>
        <v>0</v>
      </c>
      <c r="AW38" s="39">
        <f t="shared" si="7"/>
        <v>11.5</v>
      </c>
    </row>
    <row r="39" spans="1:49" ht="15">
      <c r="A39" s="44">
        <v>36</v>
      </c>
      <c r="B39" s="34">
        <v>316</v>
      </c>
      <c r="C39" s="13" t="s">
        <v>241</v>
      </c>
      <c r="D39" s="6" t="s">
        <v>23</v>
      </c>
      <c r="E39" s="3">
        <v>0</v>
      </c>
      <c r="F39" s="2">
        <v>0</v>
      </c>
      <c r="G39" s="1">
        <f t="shared" si="0"/>
        <v>0</v>
      </c>
      <c r="H39" s="4">
        <v>0</v>
      </c>
      <c r="I39" s="4">
        <v>0</v>
      </c>
      <c r="J39" s="13">
        <f t="shared" si="1"/>
        <v>0</v>
      </c>
      <c r="K39" s="3">
        <v>0</v>
      </c>
      <c r="L39" s="2">
        <v>0</v>
      </c>
      <c r="M39" s="1">
        <f t="shared" si="2"/>
        <v>0</v>
      </c>
      <c r="N39" s="28">
        <v>28</v>
      </c>
      <c r="O39" s="27">
        <v>29</v>
      </c>
      <c r="P39" s="13">
        <f t="shared" si="3"/>
        <v>2</v>
      </c>
      <c r="Q39" s="53">
        <f>LARGE(($E39,$F39,$H39,$I39,$K39,$L39,$N39,$O39),1)</f>
        <v>29</v>
      </c>
      <c r="R39" s="54">
        <f>LARGE(($E39,$F39,$H39,$I39,$K39,$L39,$N39,$O39),2)</f>
        <v>28</v>
      </c>
      <c r="S39" s="54">
        <f>LARGE(($E39,$F39,$H39,$I39,$K39,$L39,$N39,$O39),3)</f>
        <v>0</v>
      </c>
      <c r="T39" s="54">
        <f>LARGE(($E39,$F39,$H39,$I39,$K39,$L39,$N39,$O39),4)</f>
        <v>0</v>
      </c>
      <c r="U39" s="54">
        <f>LARGE(($E39,$F39,$H39,$I39,$K39,$L39,$N39,$O39),5)</f>
        <v>0</v>
      </c>
      <c r="V39" s="54">
        <f>LARGE(($E39,$F39,$H39,$I39,$K39,$L39,$N39,$O39),6)</f>
        <v>0</v>
      </c>
      <c r="W39" s="32">
        <f t="shared" si="4"/>
        <v>9.5</v>
      </c>
      <c r="X39" s="3">
        <v>0</v>
      </c>
      <c r="Y39" s="2">
        <v>0</v>
      </c>
      <c r="Z39" s="59">
        <v>0</v>
      </c>
      <c r="AA39" s="4">
        <v>0</v>
      </c>
      <c r="AB39" s="4">
        <v>0</v>
      </c>
      <c r="AC39" s="4">
        <v>0</v>
      </c>
      <c r="AD39" s="3">
        <v>0</v>
      </c>
      <c r="AE39" s="2">
        <v>0</v>
      </c>
      <c r="AF39" s="2">
        <v>0</v>
      </c>
      <c r="AG39" s="40">
        <v>0</v>
      </c>
      <c r="AH39" s="41">
        <v>0</v>
      </c>
      <c r="AI39" s="41">
        <v>0</v>
      </c>
      <c r="AJ39" s="42">
        <v>0</v>
      </c>
      <c r="AK39" s="38">
        <f t="shared" si="5"/>
        <v>2</v>
      </c>
      <c r="AL39" s="53">
        <f>LARGE((X39,Y39,Z39,AA39,AB39,AC39,AD39,AE39,AF39,AG39,AH39,AI39,AJ39),1)</f>
        <v>0</v>
      </c>
      <c r="AM39" s="54">
        <f>LARGE((X39,Y39,Z39,AA39,AB39,AC39,AD39,AE39,AF39,AG39,AH39,AI39,AJ39),2)</f>
        <v>0</v>
      </c>
      <c r="AN39" s="54">
        <f>LARGE((X39,Y39,Z39,AA39,AB39,AC39,AD39,AE39,AF39,AG39,AH39,AI39,AJ39),3)</f>
        <v>0</v>
      </c>
      <c r="AO39" s="54">
        <f>LARGE((X39,Y39,Z39,AA39,AB39,AC39,AD39,AE39,AF39,AG39,AH39,AI39,AJ39),4)</f>
        <v>0</v>
      </c>
      <c r="AP39" s="54">
        <f>LARGE((X39,Y39,Z39,AA39,AB39,AC39,AD39,AE39,AF39,AG39,AH39,AI39,AJ39),5)</f>
        <v>0</v>
      </c>
      <c r="AQ39" s="54">
        <f>LARGE((X39,Y39,Z39,AA39,AB39,AC39,AD39,AE39,AF39,AG39,AH39,AI39,AJ39),6)</f>
        <v>0</v>
      </c>
      <c r="AR39" s="54">
        <f>LARGE((X39,Y39,Z39,AA39,AB39,AC39,AD39,AE39,AF39,AG39,AH39,AI39,AJ39),7)</f>
        <v>0</v>
      </c>
      <c r="AS39" s="54">
        <f>LARGE((X39,Y39,Z39,AA39,AB39,AC39,AD39,AE39,AF39,AG39,AH39,AI39,AJ39),8)</f>
        <v>0</v>
      </c>
      <c r="AT39" s="54">
        <f>LARGE((X39,Y39,Z39,AA39,AB39,AC39,AD39,AE39,AF39,AG39,AH39,AI39,AJ39),9)</f>
        <v>0</v>
      </c>
      <c r="AU39" s="54">
        <f>LARGE((X39,Y39,Z39,AA39,AB39,AC39,AD39,AE39,AF39,AG39,AH39,AI39,AJ39),10)</f>
        <v>0</v>
      </c>
      <c r="AV39" s="37">
        <f t="shared" si="6"/>
        <v>0</v>
      </c>
      <c r="AW39" s="39">
        <f t="shared" si="7"/>
        <v>11.5</v>
      </c>
    </row>
    <row r="40" spans="1:49" ht="15">
      <c r="A40" s="44">
        <v>37</v>
      </c>
      <c r="B40" s="34">
        <v>295</v>
      </c>
      <c r="C40" s="13" t="s">
        <v>147</v>
      </c>
      <c r="D40" s="6" t="s">
        <v>29</v>
      </c>
      <c r="E40" s="3">
        <v>25</v>
      </c>
      <c r="F40" s="2">
        <v>26</v>
      </c>
      <c r="G40" s="1">
        <f t="shared" si="0"/>
        <v>2</v>
      </c>
      <c r="H40" s="4">
        <v>0</v>
      </c>
      <c r="I40" s="4">
        <v>0</v>
      </c>
      <c r="J40" s="13">
        <f t="shared" si="1"/>
        <v>0</v>
      </c>
      <c r="K40" s="3">
        <v>0</v>
      </c>
      <c r="L40" s="2">
        <v>0</v>
      </c>
      <c r="M40" s="1">
        <f t="shared" si="2"/>
        <v>0</v>
      </c>
      <c r="N40" s="28">
        <v>0</v>
      </c>
      <c r="O40" s="27">
        <v>0</v>
      </c>
      <c r="P40" s="13">
        <f t="shared" si="3"/>
        <v>0</v>
      </c>
      <c r="Q40" s="53">
        <f>LARGE(($E40,$F40,$H40,$I40,$K40,$L40,$N40,$O40),1)</f>
        <v>26</v>
      </c>
      <c r="R40" s="54">
        <f>LARGE(($E40,$F40,$H40,$I40,$K40,$L40,$N40,$O40),2)</f>
        <v>25</v>
      </c>
      <c r="S40" s="54">
        <f>LARGE(($E40,$F40,$H40,$I40,$K40,$L40,$N40,$O40),3)</f>
        <v>0</v>
      </c>
      <c r="T40" s="54">
        <f>LARGE(($E40,$F40,$H40,$I40,$K40,$L40,$N40,$O40),4)</f>
        <v>0</v>
      </c>
      <c r="U40" s="54">
        <f>LARGE(($E40,$F40,$H40,$I40,$K40,$L40,$N40,$O40),5)</f>
        <v>0</v>
      </c>
      <c r="V40" s="54">
        <f>LARGE(($E40,$F40,$H40,$I40,$K40,$L40,$N40,$O40),6)</f>
        <v>0</v>
      </c>
      <c r="W40" s="32">
        <f t="shared" si="4"/>
        <v>8.5</v>
      </c>
      <c r="X40" s="3">
        <v>0</v>
      </c>
      <c r="Y40" s="2">
        <v>0</v>
      </c>
      <c r="Z40" s="59">
        <v>0</v>
      </c>
      <c r="AA40" s="4">
        <v>0</v>
      </c>
      <c r="AB40" s="4">
        <v>0</v>
      </c>
      <c r="AC40" s="4">
        <v>0</v>
      </c>
      <c r="AD40" s="3">
        <v>0</v>
      </c>
      <c r="AE40" s="2">
        <v>0</v>
      </c>
      <c r="AF40" s="2">
        <v>0</v>
      </c>
      <c r="AG40" s="40">
        <v>0</v>
      </c>
      <c r="AH40" s="41">
        <v>0</v>
      </c>
      <c r="AI40" s="41">
        <v>0</v>
      </c>
      <c r="AJ40" s="42">
        <v>0</v>
      </c>
      <c r="AK40" s="38">
        <f t="shared" si="5"/>
        <v>2</v>
      </c>
      <c r="AL40" s="53">
        <f>LARGE((X40,Y40,Z40,AA40,AB40,AC40,AD40,AE40,AF40,AG40,AH40,AI40,AJ40),1)</f>
        <v>0</v>
      </c>
      <c r="AM40" s="54">
        <f>LARGE((X40,Y40,Z40,AA40,AB40,AC40,AD40,AE40,AF40,AG40,AH40,AI40,AJ40),2)</f>
        <v>0</v>
      </c>
      <c r="AN40" s="54">
        <f>LARGE((X40,Y40,Z40,AA40,AB40,AC40,AD40,AE40,AF40,AG40,AH40,AI40,AJ40),3)</f>
        <v>0</v>
      </c>
      <c r="AO40" s="54">
        <f>LARGE((X40,Y40,Z40,AA40,AB40,AC40,AD40,AE40,AF40,AG40,AH40,AI40,AJ40),4)</f>
        <v>0</v>
      </c>
      <c r="AP40" s="54">
        <f>LARGE((X40,Y40,Z40,AA40,AB40,AC40,AD40,AE40,AF40,AG40,AH40,AI40,AJ40),5)</f>
        <v>0</v>
      </c>
      <c r="AQ40" s="54">
        <f>LARGE((X40,Y40,Z40,AA40,AB40,AC40,AD40,AE40,AF40,AG40,AH40,AI40,AJ40),6)</f>
        <v>0</v>
      </c>
      <c r="AR40" s="54">
        <f>LARGE((X40,Y40,Z40,AA40,AB40,AC40,AD40,AE40,AF40,AG40,AH40,AI40,AJ40),7)</f>
        <v>0</v>
      </c>
      <c r="AS40" s="54">
        <f>LARGE((X40,Y40,Z40,AA40,AB40,AC40,AD40,AE40,AF40,AG40,AH40,AI40,AJ40),8)</f>
        <v>0</v>
      </c>
      <c r="AT40" s="54">
        <f>LARGE((X40,Y40,Z40,AA40,AB40,AC40,AD40,AE40,AF40,AG40,AH40,AI40,AJ40),9)</f>
        <v>0</v>
      </c>
      <c r="AU40" s="54">
        <f>LARGE((X40,Y40,Z40,AA40,AB40,AC40,AD40,AE40,AF40,AG40,AH40,AI40,AJ40),10)</f>
        <v>0</v>
      </c>
      <c r="AV40" s="37">
        <f t="shared" si="6"/>
        <v>0</v>
      </c>
      <c r="AW40" s="39">
        <f t="shared" si="7"/>
        <v>10.5</v>
      </c>
    </row>
    <row r="41" ht="15">
      <c r="C41" s="10" t="s">
        <v>14</v>
      </c>
    </row>
  </sheetData>
  <sheetProtection/>
  <mergeCells count="11">
    <mergeCell ref="A2:D2"/>
    <mergeCell ref="E2:G2"/>
    <mergeCell ref="H2:J2"/>
    <mergeCell ref="K2:M2"/>
    <mergeCell ref="N2:P2"/>
    <mergeCell ref="X2:Z2"/>
    <mergeCell ref="AA2:AC2"/>
    <mergeCell ref="AD2:AF2"/>
    <mergeCell ref="AG2:AJ2"/>
    <mergeCell ref="AL2:AU2"/>
    <mergeCell ref="Q2:V2"/>
  </mergeCells>
  <printOptions gridLines="1"/>
  <pageMargins left="0.7086614173228346" right="0.7086614173228346" top="0.7480314960629921" bottom="0.7480314960629921" header="0.31496062992125984" footer="0.31496062992125984"/>
  <pageSetup blackAndWhite="1"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0"/>
  <sheetViews>
    <sheetView zoomScale="98" zoomScaleNormal="98" zoomScalePageLayoutView="0" workbookViewId="0" topLeftCell="A1">
      <pane xSplit="4" topLeftCell="E1" activePane="topRight" state="frozen"/>
      <selection pane="topLeft" activeCell="A1" sqref="A1"/>
      <selection pane="topRight" activeCell="AW6" sqref="AW6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18.8515625" style="0" customWidth="1"/>
    <col min="4" max="4" width="7.140625" style="0" customWidth="1"/>
    <col min="5" max="5" width="3.7109375" style="0" customWidth="1"/>
    <col min="6" max="6" width="4.28125" style="0" bestFit="1" customWidth="1"/>
    <col min="7" max="22" width="3.7109375" style="0" customWidth="1"/>
    <col min="23" max="23" width="5.421875" style="9" customWidth="1"/>
    <col min="24" max="36" width="3.7109375" style="0" customWidth="1"/>
    <col min="37" max="37" width="5.421875" style="0" bestFit="1" customWidth="1"/>
    <col min="38" max="38" width="3.421875" style="0" customWidth="1"/>
    <col min="39" max="39" width="3.28125" style="0" customWidth="1"/>
    <col min="40" max="40" width="3.421875" style="0" customWidth="1"/>
    <col min="41" max="41" width="3.8515625" style="0" customWidth="1"/>
    <col min="42" max="42" width="4.00390625" style="0" customWidth="1"/>
    <col min="43" max="43" width="4.140625" style="0" customWidth="1"/>
    <col min="44" max="44" width="4.00390625" style="0" customWidth="1"/>
    <col min="45" max="45" width="3.8515625" style="0" customWidth="1"/>
    <col min="46" max="46" width="4.00390625" style="0" customWidth="1"/>
    <col min="47" max="47" width="3.8515625" style="0" customWidth="1"/>
    <col min="48" max="48" width="5.421875" style="0" customWidth="1"/>
    <col min="49" max="49" width="6.57421875" style="9" customWidth="1"/>
  </cols>
  <sheetData>
    <row r="1" spans="1:49" s="11" customFormat="1" ht="18" customHeight="1">
      <c r="A1" s="11" t="s">
        <v>104</v>
      </c>
      <c r="W1" s="12"/>
      <c r="AW1" s="12"/>
    </row>
    <row r="2" spans="1:49" ht="15">
      <c r="A2" s="77" t="s">
        <v>16</v>
      </c>
      <c r="B2" s="78"/>
      <c r="C2" s="78"/>
      <c r="D2" s="79"/>
      <c r="E2" s="66" t="s">
        <v>2</v>
      </c>
      <c r="F2" s="67"/>
      <c r="G2" s="68"/>
      <c r="H2" s="72" t="s">
        <v>3</v>
      </c>
      <c r="I2" s="72"/>
      <c r="J2" s="72"/>
      <c r="K2" s="66" t="s">
        <v>4</v>
      </c>
      <c r="L2" s="67"/>
      <c r="M2" s="68"/>
      <c r="N2" s="69" t="s">
        <v>79</v>
      </c>
      <c r="O2" s="70"/>
      <c r="P2" s="71"/>
      <c r="Q2" s="75" t="s">
        <v>37</v>
      </c>
      <c r="R2" s="76"/>
      <c r="S2" s="76"/>
      <c r="T2" s="76"/>
      <c r="U2" s="76"/>
      <c r="V2" s="76"/>
      <c r="W2" s="33" t="s">
        <v>10</v>
      </c>
      <c r="X2" s="66" t="s">
        <v>21</v>
      </c>
      <c r="Y2" s="67"/>
      <c r="Z2" s="68"/>
      <c r="AA2" s="72" t="s">
        <v>43</v>
      </c>
      <c r="AB2" s="72"/>
      <c r="AC2" s="72"/>
      <c r="AD2" s="66" t="s">
        <v>20</v>
      </c>
      <c r="AE2" s="67"/>
      <c r="AF2" s="67"/>
      <c r="AG2" s="73" t="s">
        <v>12</v>
      </c>
      <c r="AH2" s="74"/>
      <c r="AI2" s="74"/>
      <c r="AJ2" s="74"/>
      <c r="AK2" s="7" t="s">
        <v>10</v>
      </c>
      <c r="AL2" s="75" t="s">
        <v>17</v>
      </c>
      <c r="AM2" s="76"/>
      <c r="AN2" s="76"/>
      <c r="AO2" s="76"/>
      <c r="AP2" s="76"/>
      <c r="AQ2" s="76"/>
      <c r="AR2" s="76"/>
      <c r="AS2" s="76"/>
      <c r="AT2" s="76"/>
      <c r="AU2" s="76"/>
      <c r="AV2" s="8" t="s">
        <v>10</v>
      </c>
      <c r="AW2" s="29" t="s">
        <v>22</v>
      </c>
    </row>
    <row r="3" spans="1:49" ht="41.25" customHeight="1" thickBot="1">
      <c r="A3" s="45" t="s">
        <v>19</v>
      </c>
      <c r="B3" s="5" t="s">
        <v>8</v>
      </c>
      <c r="C3" s="31" t="s">
        <v>0</v>
      </c>
      <c r="D3" s="26" t="s">
        <v>1</v>
      </c>
      <c r="E3" s="14" t="s">
        <v>5</v>
      </c>
      <c r="F3" s="15" t="s">
        <v>6</v>
      </c>
      <c r="G3" s="16" t="s">
        <v>9</v>
      </c>
      <c r="H3" s="17" t="s">
        <v>5</v>
      </c>
      <c r="I3" s="17" t="s">
        <v>6</v>
      </c>
      <c r="J3" s="18" t="s">
        <v>9</v>
      </c>
      <c r="K3" s="14" t="s">
        <v>5</v>
      </c>
      <c r="L3" s="15" t="s">
        <v>6</v>
      </c>
      <c r="M3" s="16" t="s">
        <v>9</v>
      </c>
      <c r="N3" s="48" t="s">
        <v>5</v>
      </c>
      <c r="O3" s="49" t="s">
        <v>6</v>
      </c>
      <c r="P3" s="50" t="s">
        <v>9</v>
      </c>
      <c r="Q3" s="51">
        <v>1</v>
      </c>
      <c r="R3" s="52">
        <v>2</v>
      </c>
      <c r="S3" s="52">
        <v>3</v>
      </c>
      <c r="T3" s="52">
        <v>4</v>
      </c>
      <c r="U3" s="52">
        <v>5</v>
      </c>
      <c r="V3" s="52">
        <v>6</v>
      </c>
      <c r="W3" s="43" t="s">
        <v>78</v>
      </c>
      <c r="X3" s="14" t="s">
        <v>5</v>
      </c>
      <c r="Y3" s="15" t="s">
        <v>6</v>
      </c>
      <c r="Z3" s="58" t="s">
        <v>7</v>
      </c>
      <c r="AA3" s="17" t="s">
        <v>5</v>
      </c>
      <c r="AB3" s="17" t="s">
        <v>6</v>
      </c>
      <c r="AC3" s="17" t="s">
        <v>7</v>
      </c>
      <c r="AD3" s="14" t="s">
        <v>5</v>
      </c>
      <c r="AE3" s="15" t="s">
        <v>6</v>
      </c>
      <c r="AF3" s="15" t="s">
        <v>7</v>
      </c>
      <c r="AG3" s="20" t="s">
        <v>5</v>
      </c>
      <c r="AH3" s="21" t="s">
        <v>6</v>
      </c>
      <c r="AI3" s="21" t="s">
        <v>7</v>
      </c>
      <c r="AJ3" s="22" t="s">
        <v>13</v>
      </c>
      <c r="AK3" s="19" t="s">
        <v>9</v>
      </c>
      <c r="AL3" s="51">
        <v>1</v>
      </c>
      <c r="AM3" s="52">
        <v>2</v>
      </c>
      <c r="AN3" s="52">
        <v>3</v>
      </c>
      <c r="AO3" s="52">
        <v>4</v>
      </c>
      <c r="AP3" s="52">
        <v>5</v>
      </c>
      <c r="AQ3" s="52">
        <v>6</v>
      </c>
      <c r="AR3" s="52">
        <v>7</v>
      </c>
      <c r="AS3" s="52">
        <v>8</v>
      </c>
      <c r="AT3" s="52">
        <v>9</v>
      </c>
      <c r="AU3" s="52">
        <v>10</v>
      </c>
      <c r="AV3" s="23" t="s">
        <v>15</v>
      </c>
      <c r="AW3" s="30" t="s">
        <v>11</v>
      </c>
    </row>
    <row r="4" spans="1:49" ht="15.75" thickTop="1">
      <c r="A4" s="44">
        <v>1</v>
      </c>
      <c r="B4" s="36">
        <v>54</v>
      </c>
      <c r="C4" s="55" t="s">
        <v>42</v>
      </c>
      <c r="D4" s="24" t="s">
        <v>29</v>
      </c>
      <c r="E4" s="63">
        <v>29</v>
      </c>
      <c r="F4" s="2">
        <v>35</v>
      </c>
      <c r="G4" s="1">
        <f>(IF(E4&gt;0,1,0))+(IF(F4&gt;0,1,0))</f>
        <v>2</v>
      </c>
      <c r="H4" s="4">
        <v>29</v>
      </c>
      <c r="I4" s="4">
        <v>14</v>
      </c>
      <c r="J4" s="13">
        <f aca="true" t="shared" si="0" ref="J4:J35">(IF(H4&gt;0,1,0))+(IF(I4&gt;0,1,0))</f>
        <v>2</v>
      </c>
      <c r="K4" s="3">
        <v>35</v>
      </c>
      <c r="L4" s="2">
        <v>35</v>
      </c>
      <c r="M4" s="1">
        <f aca="true" t="shared" si="1" ref="M4:M35">(IF(K4&gt;0,1,0))+(IF(L4&gt;0,1,0))</f>
        <v>2</v>
      </c>
      <c r="N4" s="28">
        <v>35</v>
      </c>
      <c r="O4" s="27">
        <v>35</v>
      </c>
      <c r="P4" s="13">
        <f aca="true" t="shared" si="2" ref="P4:P35">(IF(N4&gt;0,1,0))+(IF(O4&gt;0,1,0))</f>
        <v>2</v>
      </c>
      <c r="Q4" s="53">
        <f>LARGE(($E4,$F4,$H4,$I4,$K4,$L4,$N4,$O4),1)</f>
        <v>35</v>
      </c>
      <c r="R4" s="54">
        <f>LARGE(($E4,$F4,$H4,$I4,$K4,$L4,$N4,$O4),2)</f>
        <v>35</v>
      </c>
      <c r="S4" s="54">
        <f>LARGE(($E4,$F4,$H4,$I4,$K4,$L4,$N4,$O4),3)</f>
        <v>35</v>
      </c>
      <c r="T4" s="54">
        <f>LARGE(($E4,$F4,$H4,$I4,$K4,$L4,$N4,$O4),4)</f>
        <v>35</v>
      </c>
      <c r="U4" s="54">
        <f>LARGE(($E4,$F4,$H4,$I4,$K4,$L4,$N4,$O4),5)</f>
        <v>35</v>
      </c>
      <c r="V4" s="54">
        <f>LARGE(($E4,$F4,$H4,$I4,$K4,$L4,$N4,$O4),6)</f>
        <v>29</v>
      </c>
      <c r="W4" s="32">
        <f aca="true" t="shared" si="3" ref="W4:W35">(SUM(Q4:V4)/6)</f>
        <v>34</v>
      </c>
      <c r="X4" s="3">
        <v>29</v>
      </c>
      <c r="Y4" s="2">
        <v>30</v>
      </c>
      <c r="Z4" s="59">
        <v>35</v>
      </c>
      <c r="AA4" s="4">
        <v>35</v>
      </c>
      <c r="AB4" s="4">
        <v>35</v>
      </c>
      <c r="AC4" s="4">
        <v>35</v>
      </c>
      <c r="AD4" s="3">
        <v>25</v>
      </c>
      <c r="AE4" s="2">
        <v>27</v>
      </c>
      <c r="AF4" s="2">
        <v>10</v>
      </c>
      <c r="AG4" s="40">
        <v>32</v>
      </c>
      <c r="AH4" s="41">
        <v>35</v>
      </c>
      <c r="AI4" s="41">
        <v>35</v>
      </c>
      <c r="AJ4" s="42">
        <v>32</v>
      </c>
      <c r="AK4" s="38">
        <f aca="true" t="shared" si="4" ref="AK4:AK35">SUM(G4,J4,M4,P4)</f>
        <v>8</v>
      </c>
      <c r="AL4" s="53">
        <f>LARGE((X4,Y4,Z4,AA4,AB4,AC4,AD4,AE4,AF4,AG4,AH4,AI4,AJ4),1)</f>
        <v>35</v>
      </c>
      <c r="AM4" s="54">
        <f>LARGE((X4,Y4,Z4,AA4,AB4,AC4,AD4,AE4,AF4,AG4,AH4,AI4,AJ4),2)</f>
        <v>35</v>
      </c>
      <c r="AN4" s="54">
        <f>LARGE((X4,Y4,Z4,AA4,AB4,AC4,AD4,AE4,AF4,AG4,AH4,AI4,AJ4),3)</f>
        <v>35</v>
      </c>
      <c r="AO4" s="54">
        <f>LARGE((X4,Y4,Z4,AA4,AB4,AC4,AD4,AE4,AF4,AG4,AH4,AI4,AJ4),4)</f>
        <v>35</v>
      </c>
      <c r="AP4" s="54">
        <f>LARGE((X4,Y4,Z4,AA4,AB4,AC4,AD4,AE4,AF4,AG4,AH4,AI4,AJ4),5)</f>
        <v>35</v>
      </c>
      <c r="AQ4" s="54">
        <f>LARGE((X4,Y4,Z4,AA4,AB4,AC4,AD4,AE4,AF4,AG4,AH4,AI4,AJ4),6)</f>
        <v>35</v>
      </c>
      <c r="AR4" s="54">
        <f>LARGE((X4,Y4,Z4,AA4,AB4,AC4,AD4,AE4,AF4,AG4,AH4,AI4,AJ4),7)</f>
        <v>32</v>
      </c>
      <c r="AS4" s="54">
        <f>LARGE((X4,Y4,Z4,AA4,AB4,AC4,AD4,AE4,AF4,AG4,AH4,AI4,AJ4),8)</f>
        <v>32</v>
      </c>
      <c r="AT4" s="54">
        <f>LARGE((X4,Y4,Z4,AA4,AB4,AC4,AD4,AE4,AF4,AG4,AH4,AI4,AJ4),9)</f>
        <v>30</v>
      </c>
      <c r="AU4" s="54">
        <f>LARGE((X4,Y4,Z4,AA4,AB4,AC4,AD4,AE4,AF4,AG4,AH4,AI4,AJ4),10)</f>
        <v>29</v>
      </c>
      <c r="AV4" s="37">
        <f aca="true" t="shared" si="5" ref="AV4:AV35">SUM(AL4:AU4)</f>
        <v>333</v>
      </c>
      <c r="AW4" s="39">
        <f aca="true" t="shared" si="6" ref="AW4:AW35">AK4+W4+AV4</f>
        <v>375</v>
      </c>
    </row>
    <row r="5" spans="1:49" ht="15">
      <c r="A5" s="44">
        <v>2</v>
      </c>
      <c r="B5" s="35">
        <v>58</v>
      </c>
      <c r="C5" s="25" t="s">
        <v>35</v>
      </c>
      <c r="D5" s="24" t="s">
        <v>32</v>
      </c>
      <c r="E5" s="3">
        <v>35</v>
      </c>
      <c r="F5" s="2">
        <v>35</v>
      </c>
      <c r="G5" s="1">
        <f>(IF(E5&gt;0,1,0))+(IF(F5&gt;0,1,0))</f>
        <v>2</v>
      </c>
      <c r="H5" s="4">
        <v>35</v>
      </c>
      <c r="I5" s="4">
        <v>30</v>
      </c>
      <c r="J5" s="13">
        <f t="shared" si="0"/>
        <v>2</v>
      </c>
      <c r="K5" s="3">
        <v>35</v>
      </c>
      <c r="L5" s="2">
        <v>35</v>
      </c>
      <c r="M5" s="1">
        <f t="shared" si="1"/>
        <v>2</v>
      </c>
      <c r="N5" s="28">
        <v>35</v>
      </c>
      <c r="O5" s="27">
        <v>35</v>
      </c>
      <c r="P5" s="13">
        <f t="shared" si="2"/>
        <v>2</v>
      </c>
      <c r="Q5" s="53">
        <f>LARGE(($E5,$F5,$H5,$I5,$K5,$L5,$N5,$O5),1)</f>
        <v>35</v>
      </c>
      <c r="R5" s="54">
        <f>LARGE(($E5,$F5,$H5,$I5,$K5,$L5,$N5,$O5),2)</f>
        <v>35</v>
      </c>
      <c r="S5" s="54">
        <f>LARGE(($E5,$F5,$H5,$I5,$K5,$L5,$N5,$O5),3)</f>
        <v>35</v>
      </c>
      <c r="T5" s="54">
        <f>LARGE(($E5,$F5,$H5,$I5,$K5,$L5,$N5,$O5),4)</f>
        <v>35</v>
      </c>
      <c r="U5" s="54">
        <f>LARGE(($E5,$F5,$H5,$I5,$K5,$L5,$N5,$O5),5)</f>
        <v>35</v>
      </c>
      <c r="V5" s="54">
        <f>LARGE(($E5,$F5,$H5,$I5,$K5,$L5,$N5,$O5),6)</f>
        <v>35</v>
      </c>
      <c r="W5" s="32">
        <f t="shared" si="3"/>
        <v>35</v>
      </c>
      <c r="X5" s="3">
        <v>30</v>
      </c>
      <c r="Y5" s="2">
        <v>28</v>
      </c>
      <c r="Z5" s="59">
        <v>32</v>
      </c>
      <c r="AA5" s="4">
        <v>28</v>
      </c>
      <c r="AB5" s="4">
        <v>30</v>
      </c>
      <c r="AC5" s="4">
        <v>32</v>
      </c>
      <c r="AD5" s="3">
        <v>32</v>
      </c>
      <c r="AE5" s="2">
        <v>30</v>
      </c>
      <c r="AF5" s="2">
        <v>30</v>
      </c>
      <c r="AG5" s="40">
        <v>30</v>
      </c>
      <c r="AH5" s="41">
        <v>29</v>
      </c>
      <c r="AI5" s="41">
        <v>32</v>
      </c>
      <c r="AJ5" s="42">
        <v>35</v>
      </c>
      <c r="AK5" s="38">
        <f t="shared" si="4"/>
        <v>8</v>
      </c>
      <c r="AL5" s="53">
        <f>LARGE((X5,Y5,Z5,AA5,AB5,AC5,AD5,AE5,AF5,AG5,AH5,AI5,AJ5),1)</f>
        <v>35</v>
      </c>
      <c r="AM5" s="54">
        <f>LARGE((X5,Y5,Z5,AA5,AB5,AC5,AD5,AE5,AF5,AG5,AH5,AI5,AJ5),2)</f>
        <v>32</v>
      </c>
      <c r="AN5" s="54">
        <f>LARGE((X5,Y5,Z5,AA5,AB5,AC5,AD5,AE5,AF5,AG5,AH5,AI5,AJ5),3)</f>
        <v>32</v>
      </c>
      <c r="AO5" s="54">
        <f>LARGE((X5,Y5,Z5,AA5,AB5,AC5,AD5,AE5,AF5,AG5,AH5,AI5,AJ5),4)</f>
        <v>32</v>
      </c>
      <c r="AP5" s="54">
        <f>LARGE((X5,Y5,Z5,AA5,AB5,AC5,AD5,AE5,AF5,AG5,AH5,AI5,AJ5),5)</f>
        <v>32</v>
      </c>
      <c r="AQ5" s="54">
        <f>LARGE((X5,Y5,Z5,AA5,AB5,AC5,AD5,AE5,AF5,AG5,AH5,AI5,AJ5),6)</f>
        <v>30</v>
      </c>
      <c r="AR5" s="54">
        <f>LARGE((X5,Y5,Z5,AA5,AB5,AC5,AD5,AE5,AF5,AG5,AH5,AI5,AJ5),7)</f>
        <v>30</v>
      </c>
      <c r="AS5" s="54">
        <f>LARGE((X5,Y5,Z5,AA5,AB5,AC5,AD5,AE5,AF5,AG5,AH5,AI5,AJ5),8)</f>
        <v>30</v>
      </c>
      <c r="AT5" s="54">
        <f>LARGE((X5,Y5,Z5,AA5,AB5,AC5,AD5,AE5,AF5,AG5,AH5,AI5,AJ5),9)</f>
        <v>30</v>
      </c>
      <c r="AU5" s="54">
        <f>LARGE((X5,Y5,Z5,AA5,AB5,AC5,AD5,AE5,AF5,AG5,AH5,AI5,AJ5),10)</f>
        <v>30</v>
      </c>
      <c r="AV5" s="37">
        <f t="shared" si="5"/>
        <v>313</v>
      </c>
      <c r="AW5" s="39">
        <f t="shared" si="6"/>
        <v>356</v>
      </c>
    </row>
    <row r="6" spans="1:49" ht="15">
      <c r="A6" s="44">
        <v>3</v>
      </c>
      <c r="B6" s="34">
        <v>12</v>
      </c>
      <c r="C6" s="56" t="s">
        <v>33</v>
      </c>
      <c r="D6" s="24" t="s">
        <v>29</v>
      </c>
      <c r="E6" s="3">
        <v>35</v>
      </c>
      <c r="F6" s="2">
        <v>32</v>
      </c>
      <c r="G6" s="1">
        <f>(IF(E6&gt;0,1,0))+(IF(F6&gt;0,1,0))</f>
        <v>2</v>
      </c>
      <c r="H6" s="4">
        <v>35</v>
      </c>
      <c r="I6" s="4">
        <v>35</v>
      </c>
      <c r="J6" s="13">
        <f t="shared" si="0"/>
        <v>2</v>
      </c>
      <c r="K6" s="3">
        <v>14</v>
      </c>
      <c r="L6" s="2">
        <v>21</v>
      </c>
      <c r="M6" s="1">
        <f t="shared" si="1"/>
        <v>2</v>
      </c>
      <c r="N6" s="28">
        <v>32</v>
      </c>
      <c r="O6" s="27">
        <v>32</v>
      </c>
      <c r="P6" s="13">
        <f t="shared" si="2"/>
        <v>2</v>
      </c>
      <c r="Q6" s="53">
        <f>LARGE(($E6,$F6,$H6,$I6,$K6,$L6,$N6,$O6),1)</f>
        <v>35</v>
      </c>
      <c r="R6" s="54">
        <f>LARGE(($E6,$F6,$H6,$I6,$K6,$L6,$N6,$O6),2)</f>
        <v>35</v>
      </c>
      <c r="S6" s="54">
        <f>LARGE(($E6,$F6,$H6,$I6,$K6,$L6,$N6,$O6),3)</f>
        <v>35</v>
      </c>
      <c r="T6" s="54">
        <f>LARGE(($E6,$F6,$H6,$I6,$K6,$L6,$N6,$O6),4)</f>
        <v>32</v>
      </c>
      <c r="U6" s="54">
        <f>LARGE(($E6,$F6,$H6,$I6,$K6,$L6,$N6,$O6),5)</f>
        <v>32</v>
      </c>
      <c r="V6" s="54">
        <f>LARGE(($E6,$F6,$H6,$I6,$K6,$L6,$N6,$O6),6)</f>
        <v>32</v>
      </c>
      <c r="W6" s="32">
        <f t="shared" si="3"/>
        <v>33.5</v>
      </c>
      <c r="X6" s="3">
        <v>21</v>
      </c>
      <c r="Y6" s="2">
        <v>29</v>
      </c>
      <c r="Z6" s="59">
        <v>29</v>
      </c>
      <c r="AA6" s="4">
        <v>30</v>
      </c>
      <c r="AB6" s="4">
        <v>32</v>
      </c>
      <c r="AC6" s="4">
        <v>10</v>
      </c>
      <c r="AD6" s="3">
        <v>30</v>
      </c>
      <c r="AE6" s="2">
        <v>35</v>
      </c>
      <c r="AF6" s="2">
        <v>25</v>
      </c>
      <c r="AG6" s="40">
        <v>35</v>
      </c>
      <c r="AH6" s="41">
        <v>32</v>
      </c>
      <c r="AI6" s="41">
        <v>30</v>
      </c>
      <c r="AJ6" s="42">
        <v>30</v>
      </c>
      <c r="AK6" s="38">
        <f t="shared" si="4"/>
        <v>8</v>
      </c>
      <c r="AL6" s="53">
        <f>LARGE((X6,Y6,Z6,AA6,AB6,AC6,AD6,AE6,AF6,AG6,AH6,AI6,AJ6),1)</f>
        <v>35</v>
      </c>
      <c r="AM6" s="54">
        <f>LARGE((X6,Y6,Z6,AA6,AB6,AC6,AD6,AE6,AF6,AG6,AH6,AI6,AJ6),2)</f>
        <v>35</v>
      </c>
      <c r="AN6" s="54">
        <f>LARGE((X6,Y6,Z6,AA6,AB6,AC6,AD6,AE6,AF6,AG6,AH6,AI6,AJ6),3)</f>
        <v>32</v>
      </c>
      <c r="AO6" s="54">
        <f>LARGE((X6,Y6,Z6,AA6,AB6,AC6,AD6,AE6,AF6,AG6,AH6,AI6,AJ6),4)</f>
        <v>32</v>
      </c>
      <c r="AP6" s="54">
        <f>LARGE((X6,Y6,Z6,AA6,AB6,AC6,AD6,AE6,AF6,AG6,AH6,AI6,AJ6),5)</f>
        <v>30</v>
      </c>
      <c r="AQ6" s="54">
        <f>LARGE((X6,Y6,Z6,AA6,AB6,AC6,AD6,AE6,AF6,AG6,AH6,AI6,AJ6),6)</f>
        <v>30</v>
      </c>
      <c r="AR6" s="54">
        <f>LARGE((X6,Y6,Z6,AA6,AB6,AC6,AD6,AE6,AF6,AG6,AH6,AI6,AJ6),7)</f>
        <v>30</v>
      </c>
      <c r="AS6" s="54">
        <f>LARGE((X6,Y6,Z6,AA6,AB6,AC6,AD6,AE6,AF6,AG6,AH6,AI6,AJ6),8)</f>
        <v>30</v>
      </c>
      <c r="AT6" s="54">
        <f>LARGE((X6,Y6,Z6,AA6,AB6,AC6,AD6,AE6,AF6,AG6,AH6,AI6,AJ6),9)</f>
        <v>29</v>
      </c>
      <c r="AU6" s="54">
        <f>LARGE((X6,Y6,Z6,AA6,AB6,AC6,AD6,AE6,AF6,AG6,AH6,AI6,AJ6),10)</f>
        <v>29</v>
      </c>
      <c r="AV6" s="37">
        <f t="shared" si="5"/>
        <v>312</v>
      </c>
      <c r="AW6" s="39">
        <f t="shared" si="6"/>
        <v>353.5</v>
      </c>
    </row>
    <row r="7" spans="1:49" ht="15">
      <c r="A7" s="44">
        <v>4</v>
      </c>
      <c r="B7" s="34">
        <v>17</v>
      </c>
      <c r="C7" s="13" t="s">
        <v>118</v>
      </c>
      <c r="D7" s="24" t="s">
        <v>32</v>
      </c>
      <c r="E7" s="3">
        <v>35</v>
      </c>
      <c r="F7" s="2">
        <v>35</v>
      </c>
      <c r="G7" s="1">
        <f>(IF(E7&gt;0,1,0))+(IF(F7&gt;0,1,0))</f>
        <v>2</v>
      </c>
      <c r="H7" s="4">
        <v>32</v>
      </c>
      <c r="I7" s="4">
        <v>35</v>
      </c>
      <c r="J7" s="13">
        <f t="shared" si="0"/>
        <v>2</v>
      </c>
      <c r="K7" s="3">
        <v>29</v>
      </c>
      <c r="L7" s="2">
        <v>23</v>
      </c>
      <c r="M7" s="1">
        <f t="shared" si="1"/>
        <v>2</v>
      </c>
      <c r="N7" s="28">
        <v>32</v>
      </c>
      <c r="O7" s="27">
        <v>32</v>
      </c>
      <c r="P7" s="13">
        <f t="shared" si="2"/>
        <v>2</v>
      </c>
      <c r="Q7" s="53">
        <f>LARGE(($E7,$F7,$H7,$I7,$K7,$L7,$N7,$O7),1)</f>
        <v>35</v>
      </c>
      <c r="R7" s="54">
        <f>LARGE(($E7,$F7,$H7,$I7,$K7,$L7,$N7,$O7),2)</f>
        <v>35</v>
      </c>
      <c r="S7" s="54">
        <f>LARGE(($E7,$F7,$H7,$I7,$K7,$L7,$N7,$O7),3)</f>
        <v>35</v>
      </c>
      <c r="T7" s="54">
        <f>LARGE(($E7,$F7,$H7,$I7,$K7,$L7,$N7,$O7),4)</f>
        <v>32</v>
      </c>
      <c r="U7" s="54">
        <f>LARGE(($E7,$F7,$H7,$I7,$K7,$L7,$N7,$O7),5)</f>
        <v>32</v>
      </c>
      <c r="V7" s="54">
        <f>LARGE(($E7,$F7,$H7,$I7,$K7,$L7,$N7,$O7),6)</f>
        <v>32</v>
      </c>
      <c r="W7" s="32">
        <f t="shared" si="3"/>
        <v>33.5</v>
      </c>
      <c r="X7" s="3">
        <v>32</v>
      </c>
      <c r="Y7" s="2">
        <v>35</v>
      </c>
      <c r="Z7" s="59">
        <v>26</v>
      </c>
      <c r="AA7" s="4">
        <v>26</v>
      </c>
      <c r="AB7" s="4">
        <v>22</v>
      </c>
      <c r="AC7" s="4">
        <v>27</v>
      </c>
      <c r="AD7" s="3">
        <v>0</v>
      </c>
      <c r="AE7" s="2">
        <v>0</v>
      </c>
      <c r="AF7" s="2">
        <v>0</v>
      </c>
      <c r="AG7" s="40">
        <v>25</v>
      </c>
      <c r="AH7" s="41">
        <v>28</v>
      </c>
      <c r="AI7" s="41">
        <v>29</v>
      </c>
      <c r="AJ7" s="42">
        <v>29</v>
      </c>
      <c r="AK7" s="38">
        <f t="shared" si="4"/>
        <v>8</v>
      </c>
      <c r="AL7" s="53">
        <f>LARGE((X7,Y7,Z7,AA7,AB7,AC7,AD7,AE7,AF7,AG7,AH7,AI7,AJ7),1)</f>
        <v>35</v>
      </c>
      <c r="AM7" s="54">
        <f>LARGE((X7,Y7,Z7,AA7,AB7,AC7,AD7,AE7,AF7,AG7,AH7,AI7,AJ7),2)</f>
        <v>32</v>
      </c>
      <c r="AN7" s="54">
        <f>LARGE((X7,Y7,Z7,AA7,AB7,AC7,AD7,AE7,AF7,AG7,AH7,AI7,AJ7),3)</f>
        <v>29</v>
      </c>
      <c r="AO7" s="54">
        <f>LARGE((X7,Y7,Z7,AA7,AB7,AC7,AD7,AE7,AF7,AG7,AH7,AI7,AJ7),4)</f>
        <v>29</v>
      </c>
      <c r="AP7" s="54">
        <f>LARGE((X7,Y7,Z7,AA7,AB7,AC7,AD7,AE7,AF7,AG7,AH7,AI7,AJ7),5)</f>
        <v>28</v>
      </c>
      <c r="AQ7" s="54">
        <f>LARGE((X7,Y7,Z7,AA7,AB7,AC7,AD7,AE7,AF7,AG7,AH7,AI7,AJ7),6)</f>
        <v>27</v>
      </c>
      <c r="AR7" s="54">
        <f>LARGE((X7,Y7,Z7,AA7,AB7,AC7,AD7,AE7,AF7,AG7,AH7,AI7,AJ7),7)</f>
        <v>26</v>
      </c>
      <c r="AS7" s="54">
        <f>LARGE((X7,Y7,Z7,AA7,AB7,AC7,AD7,AE7,AF7,AG7,AH7,AI7,AJ7),8)</f>
        <v>26</v>
      </c>
      <c r="AT7" s="54">
        <f>LARGE((X7,Y7,Z7,AA7,AB7,AC7,AD7,AE7,AF7,AG7,AH7,AI7,AJ7),9)</f>
        <v>25</v>
      </c>
      <c r="AU7" s="54">
        <f>LARGE((X7,Y7,Z7,AA7,AB7,AC7,AD7,AE7,AF7,AG7,AH7,AI7,AJ7),10)</f>
        <v>22</v>
      </c>
      <c r="AV7" s="37">
        <f t="shared" si="5"/>
        <v>279</v>
      </c>
      <c r="AW7" s="39">
        <f t="shared" si="6"/>
        <v>320.5</v>
      </c>
    </row>
    <row r="8" spans="1:49" ht="15">
      <c r="A8" s="44">
        <v>5</v>
      </c>
      <c r="B8" s="36">
        <v>47</v>
      </c>
      <c r="C8" s="55" t="s">
        <v>70</v>
      </c>
      <c r="D8" s="24" t="s">
        <v>23</v>
      </c>
      <c r="E8" s="3">
        <v>35</v>
      </c>
      <c r="F8" s="2">
        <v>25</v>
      </c>
      <c r="G8" s="1">
        <v>1</v>
      </c>
      <c r="H8" s="4">
        <v>35</v>
      </c>
      <c r="I8" s="4" t="s">
        <v>204</v>
      </c>
      <c r="J8" s="13">
        <f t="shared" si="0"/>
        <v>2</v>
      </c>
      <c r="K8" s="3">
        <v>0</v>
      </c>
      <c r="L8" s="2">
        <v>0</v>
      </c>
      <c r="M8" s="1">
        <f t="shared" si="1"/>
        <v>0</v>
      </c>
      <c r="N8" s="28">
        <v>0</v>
      </c>
      <c r="O8" s="27">
        <v>0</v>
      </c>
      <c r="P8" s="13">
        <f t="shared" si="2"/>
        <v>0</v>
      </c>
      <c r="Q8" s="53">
        <f>LARGE(($E8,$F8,$H8,$I8,$K8,$L8,$N8,$O8),1)</f>
        <v>35</v>
      </c>
      <c r="R8" s="54">
        <f>LARGE(($E8,$F8,$H8,$I8,$K8,$L8,$N8,$O8),2)</f>
        <v>35</v>
      </c>
      <c r="S8" s="54">
        <f>LARGE(($E8,$F8,$H8,$I8,$K8,$L8,$N8,$O8),3)</f>
        <v>25</v>
      </c>
      <c r="T8" s="54">
        <f>LARGE(($E8,$F8,$H8,$I8,$K8,$L8,$N8,$O8),4)</f>
        <v>0</v>
      </c>
      <c r="U8" s="54">
        <f>LARGE(($E8,$F8,$H8,$I8,$K8,$L8,$N8,$O8),5)</f>
        <v>0</v>
      </c>
      <c r="V8" s="54" t="s">
        <v>204</v>
      </c>
      <c r="W8" s="32">
        <f t="shared" si="3"/>
        <v>15.833333333333334</v>
      </c>
      <c r="X8" s="3">
        <v>28</v>
      </c>
      <c r="Y8" s="2">
        <v>27</v>
      </c>
      <c r="Z8" s="59">
        <v>22</v>
      </c>
      <c r="AA8" s="4">
        <v>29</v>
      </c>
      <c r="AB8" s="4">
        <v>29</v>
      </c>
      <c r="AC8" s="4">
        <v>19</v>
      </c>
      <c r="AD8" s="3">
        <v>35</v>
      </c>
      <c r="AE8" s="2">
        <v>32</v>
      </c>
      <c r="AF8" s="2">
        <v>35</v>
      </c>
      <c r="AG8" s="40">
        <v>29</v>
      </c>
      <c r="AH8" s="41">
        <v>27</v>
      </c>
      <c r="AI8" s="41">
        <v>27</v>
      </c>
      <c r="AJ8" s="42">
        <v>22</v>
      </c>
      <c r="AK8" s="38">
        <f t="shared" si="4"/>
        <v>3</v>
      </c>
      <c r="AL8" s="53">
        <f>LARGE((X8,Y8,Z8,AA8,AB8,AC8,AD8,AE8,AF8,AG8,AH8,AI8,AJ8),1)</f>
        <v>35</v>
      </c>
      <c r="AM8" s="54">
        <f>LARGE((X8,Y8,Z8,AA8,AB8,AC8,AD8,AE8,AF8,AG8,AH8,AI8,AJ8),2)</f>
        <v>35</v>
      </c>
      <c r="AN8" s="54">
        <f>LARGE((X8,Y8,Z8,AA8,AB8,AC8,AD8,AE8,AF8,AG8,AH8,AI8,AJ8),3)</f>
        <v>32</v>
      </c>
      <c r="AO8" s="54">
        <f>LARGE((X8,Y8,Z8,AA8,AB8,AC8,AD8,AE8,AF8,AG8,AH8,AI8,AJ8),4)</f>
        <v>29</v>
      </c>
      <c r="AP8" s="54">
        <f>LARGE((X8,Y8,Z8,AA8,AB8,AC8,AD8,AE8,AF8,AG8,AH8,AI8,AJ8),5)</f>
        <v>29</v>
      </c>
      <c r="AQ8" s="54">
        <f>LARGE((X8,Y8,Z8,AA8,AB8,AC8,AD8,AE8,AF8,AG8,AH8,AI8,AJ8),6)</f>
        <v>29</v>
      </c>
      <c r="AR8" s="54">
        <f>LARGE((X8,Y8,Z8,AA8,AB8,AC8,AD8,AE8,AF8,AG8,AH8,AI8,AJ8),7)</f>
        <v>28</v>
      </c>
      <c r="AS8" s="54">
        <f>LARGE((X8,Y8,Z8,AA8,AB8,AC8,AD8,AE8,AF8,AG8,AH8,AI8,AJ8),8)</f>
        <v>27</v>
      </c>
      <c r="AT8" s="54">
        <f>LARGE((X8,Y8,Z8,AA8,AB8,AC8,AD8,AE8,AF8,AG8,AH8,AI8,AJ8),9)</f>
        <v>27</v>
      </c>
      <c r="AU8" s="54">
        <f>LARGE((X8,Y8,Z8,AA8,AB8,AC8,AD8,AE8,AF8,AG8,AH8,AI8,AJ8),10)</f>
        <v>27</v>
      </c>
      <c r="AV8" s="37">
        <f t="shared" si="5"/>
        <v>298</v>
      </c>
      <c r="AW8" s="39">
        <f t="shared" si="6"/>
        <v>316.8333333333333</v>
      </c>
    </row>
    <row r="9" spans="1:49" ht="15">
      <c r="A9" s="44">
        <v>6</v>
      </c>
      <c r="B9" s="34">
        <v>1</v>
      </c>
      <c r="C9" s="25" t="s">
        <v>41</v>
      </c>
      <c r="D9" s="24" t="s">
        <v>26</v>
      </c>
      <c r="E9" s="3">
        <v>32</v>
      </c>
      <c r="F9" s="2">
        <v>35</v>
      </c>
      <c r="G9" s="1">
        <f aca="true" t="shared" si="7" ref="G9:G40">(IF(E9&gt;0,1,0))+(IF(F9&gt;0,1,0))</f>
        <v>2</v>
      </c>
      <c r="H9" s="4">
        <v>32</v>
      </c>
      <c r="I9" s="4">
        <v>35</v>
      </c>
      <c r="J9" s="13">
        <f t="shared" si="0"/>
        <v>2</v>
      </c>
      <c r="K9" s="3">
        <v>0</v>
      </c>
      <c r="L9" s="2">
        <v>0</v>
      </c>
      <c r="M9" s="1">
        <f t="shared" si="1"/>
        <v>0</v>
      </c>
      <c r="N9" s="28">
        <v>35</v>
      </c>
      <c r="O9" s="27">
        <v>35</v>
      </c>
      <c r="P9" s="13">
        <f t="shared" si="2"/>
        <v>2</v>
      </c>
      <c r="Q9" s="53">
        <f>LARGE(($E9,$F9,$H9,$I9,$K9,$L9,$N9,$O9),1)</f>
        <v>35</v>
      </c>
      <c r="R9" s="54">
        <f>LARGE(($E9,$F9,$H9,$I9,$K9,$L9,$N9,$O9),2)</f>
        <v>35</v>
      </c>
      <c r="S9" s="54">
        <f>LARGE(($E9,$F9,$H9,$I9,$K9,$L9,$N9,$O9),3)</f>
        <v>35</v>
      </c>
      <c r="T9" s="54">
        <f>LARGE(($E9,$F9,$H9,$I9,$K9,$L9,$N9,$O9),4)</f>
        <v>35</v>
      </c>
      <c r="U9" s="54">
        <f>LARGE(($E9,$F9,$H9,$I9,$K9,$L9,$N9,$O9),5)</f>
        <v>32</v>
      </c>
      <c r="V9" s="54">
        <f>LARGE(($E9,$F9,$H9,$I9,$K9,$L9,$N9,$O9),6)</f>
        <v>32</v>
      </c>
      <c r="W9" s="32">
        <f t="shared" si="3"/>
        <v>34</v>
      </c>
      <c r="X9" s="3">
        <v>35</v>
      </c>
      <c r="Y9" s="2">
        <v>32</v>
      </c>
      <c r="Z9" s="59">
        <v>30</v>
      </c>
      <c r="AA9" s="4">
        <v>23</v>
      </c>
      <c r="AB9" s="4">
        <v>27</v>
      </c>
      <c r="AC9" s="4">
        <v>28</v>
      </c>
      <c r="AD9" s="3">
        <v>22</v>
      </c>
      <c r="AE9" s="2">
        <v>23</v>
      </c>
      <c r="AF9" s="2">
        <v>26</v>
      </c>
      <c r="AG9" s="40">
        <v>22</v>
      </c>
      <c r="AH9" s="41">
        <v>7</v>
      </c>
      <c r="AI9" s="41">
        <v>25</v>
      </c>
      <c r="AJ9" s="42">
        <v>26</v>
      </c>
      <c r="AK9" s="38">
        <f t="shared" si="4"/>
        <v>6</v>
      </c>
      <c r="AL9" s="53">
        <f>LARGE((X9,Y9,Z9,AA9,AB9,AC9,AD9,AE9,AF9,AG9,AH9,AI9,AJ9),1)</f>
        <v>35</v>
      </c>
      <c r="AM9" s="54">
        <f>LARGE((X9,Y9,Z9,AA9,AB9,AC9,AD9,AE9,AF9,AG9,AH9,AI9,AJ9),2)</f>
        <v>32</v>
      </c>
      <c r="AN9" s="54">
        <f>LARGE((X9,Y9,Z9,AA9,AB9,AC9,AD9,AE9,AF9,AG9,AH9,AI9,AJ9),3)</f>
        <v>30</v>
      </c>
      <c r="AO9" s="54">
        <f>LARGE((X9,Y9,Z9,AA9,AB9,AC9,AD9,AE9,AF9,AG9,AH9,AI9,AJ9),4)</f>
        <v>28</v>
      </c>
      <c r="AP9" s="54">
        <f>LARGE((X9,Y9,Z9,AA9,AB9,AC9,AD9,AE9,AF9,AG9,AH9,AI9,AJ9),5)</f>
        <v>27</v>
      </c>
      <c r="AQ9" s="54">
        <f>LARGE((X9,Y9,Z9,AA9,AB9,AC9,AD9,AE9,AF9,AG9,AH9,AI9,AJ9),6)</f>
        <v>26</v>
      </c>
      <c r="AR9" s="54">
        <f>LARGE((X9,Y9,Z9,AA9,AB9,AC9,AD9,AE9,AF9,AG9,AH9,AI9,AJ9),7)</f>
        <v>26</v>
      </c>
      <c r="AS9" s="54">
        <f>LARGE((X9,Y9,Z9,AA9,AB9,AC9,AD9,AE9,AF9,AG9,AH9,AI9,AJ9),8)</f>
        <v>25</v>
      </c>
      <c r="AT9" s="54">
        <f>LARGE((X9,Y9,Z9,AA9,AB9,AC9,AD9,AE9,AF9,AG9,AH9,AI9,AJ9),9)</f>
        <v>23</v>
      </c>
      <c r="AU9" s="54">
        <f>LARGE((X9,Y9,Z9,AA9,AB9,AC9,AD9,AE9,AF9,AG9,AH9,AI9,AJ9),10)</f>
        <v>23</v>
      </c>
      <c r="AV9" s="37">
        <f t="shared" si="5"/>
        <v>275</v>
      </c>
      <c r="AW9" s="39">
        <f t="shared" si="6"/>
        <v>315</v>
      </c>
    </row>
    <row r="10" spans="1:49" ht="15">
      <c r="A10" s="44">
        <v>7</v>
      </c>
      <c r="B10" s="34">
        <v>39</v>
      </c>
      <c r="C10" s="34" t="s">
        <v>24</v>
      </c>
      <c r="D10" s="24" t="s">
        <v>29</v>
      </c>
      <c r="E10" s="3">
        <v>32</v>
      </c>
      <c r="F10" s="2">
        <v>30</v>
      </c>
      <c r="G10" s="1">
        <f t="shared" si="7"/>
        <v>2</v>
      </c>
      <c r="H10" s="4" t="s">
        <v>204</v>
      </c>
      <c r="I10" s="4">
        <v>30</v>
      </c>
      <c r="J10" s="13">
        <f t="shared" si="0"/>
        <v>2</v>
      </c>
      <c r="K10" s="3">
        <v>20</v>
      </c>
      <c r="L10" s="2">
        <v>30</v>
      </c>
      <c r="M10" s="1">
        <f t="shared" si="1"/>
        <v>2</v>
      </c>
      <c r="N10" s="28">
        <v>0</v>
      </c>
      <c r="O10" s="27">
        <v>0</v>
      </c>
      <c r="P10" s="13">
        <f t="shared" si="2"/>
        <v>0</v>
      </c>
      <c r="Q10" s="53">
        <f>LARGE(($E10,$F10,$H10,$I10,$K10,$L10,$N10,$O10),1)</f>
        <v>32</v>
      </c>
      <c r="R10" s="54">
        <f>LARGE(($E10,$F10,$H10,$I10,$K10,$L10,$N10,$O10),2)</f>
        <v>30</v>
      </c>
      <c r="S10" s="54">
        <f>LARGE(($E10,$F10,$H10,$I10,$K10,$L10,$N10,$O10),3)</f>
        <v>30</v>
      </c>
      <c r="T10" s="54">
        <f>LARGE(($E10,$F10,$H10,$I10,$K10,$L10,$N10,$O10),4)</f>
        <v>30</v>
      </c>
      <c r="U10" s="54">
        <f>LARGE(($E10,$F10,$H10,$I10,$K10,$L10,$N10,$O10),5)</f>
        <v>20</v>
      </c>
      <c r="V10" s="54" t="s">
        <v>204</v>
      </c>
      <c r="W10" s="32">
        <f t="shared" si="3"/>
        <v>23.666666666666668</v>
      </c>
      <c r="X10" s="3">
        <v>25</v>
      </c>
      <c r="Y10" s="2">
        <v>25</v>
      </c>
      <c r="Z10" s="59">
        <v>28</v>
      </c>
      <c r="AA10" s="4">
        <v>32</v>
      </c>
      <c r="AB10" s="4">
        <v>28</v>
      </c>
      <c r="AC10" s="4">
        <v>29</v>
      </c>
      <c r="AD10" s="3">
        <v>27</v>
      </c>
      <c r="AE10" s="2">
        <v>29</v>
      </c>
      <c r="AF10" s="2">
        <v>0</v>
      </c>
      <c r="AG10" s="40">
        <v>28</v>
      </c>
      <c r="AH10" s="41">
        <v>26</v>
      </c>
      <c r="AI10" s="41">
        <v>28</v>
      </c>
      <c r="AJ10" s="42">
        <v>28</v>
      </c>
      <c r="AK10" s="38">
        <f t="shared" si="4"/>
        <v>6</v>
      </c>
      <c r="AL10" s="53">
        <f>LARGE((X10,Y10,Z10,AA10,AB10,AC10,AD10,AE10,AF10,AG10,AH10,AI10,AJ10),1)</f>
        <v>32</v>
      </c>
      <c r="AM10" s="54">
        <f>LARGE((X10,Y10,Z10,AA10,AB10,AC10,AD10,AE10,AF10,AG10,AH10,AI10,AJ10),2)</f>
        <v>29</v>
      </c>
      <c r="AN10" s="54">
        <f>LARGE((X10,Y10,Z10,AA10,AB10,AC10,AD10,AE10,AF10,AG10,AH10,AI10,AJ10),3)</f>
        <v>29</v>
      </c>
      <c r="AO10" s="54">
        <f>LARGE((X10,Y10,Z10,AA10,AB10,AC10,AD10,AE10,AF10,AG10,AH10,AI10,AJ10),4)</f>
        <v>28</v>
      </c>
      <c r="AP10" s="54">
        <f>LARGE((X10,Y10,Z10,AA10,AB10,AC10,AD10,AE10,AF10,AG10,AH10,AI10,AJ10),5)</f>
        <v>28</v>
      </c>
      <c r="AQ10" s="54">
        <f>LARGE((X10,Y10,Z10,AA10,AB10,AC10,AD10,AE10,AF10,AG10,AH10,AI10,AJ10),6)</f>
        <v>28</v>
      </c>
      <c r="AR10" s="54">
        <f>LARGE((X10,Y10,Z10,AA10,AB10,AC10,AD10,AE10,AF10,AG10,AH10,AI10,AJ10),7)</f>
        <v>28</v>
      </c>
      <c r="AS10" s="54">
        <f>LARGE((X10,Y10,Z10,AA10,AB10,AC10,AD10,AE10,AF10,AG10,AH10,AI10,AJ10),8)</f>
        <v>28</v>
      </c>
      <c r="AT10" s="54">
        <f>LARGE((X10,Y10,Z10,AA10,AB10,AC10,AD10,AE10,AF10,AG10,AH10,AI10,AJ10),9)</f>
        <v>27</v>
      </c>
      <c r="AU10" s="54">
        <f>LARGE((X10,Y10,Z10,AA10,AB10,AC10,AD10,AE10,AF10,AG10,AH10,AI10,AJ10),10)</f>
        <v>26</v>
      </c>
      <c r="AV10" s="37">
        <f t="shared" si="5"/>
        <v>283</v>
      </c>
      <c r="AW10" s="39">
        <f t="shared" si="6"/>
        <v>312.6666666666667</v>
      </c>
    </row>
    <row r="11" spans="1:49" ht="15">
      <c r="A11" s="44">
        <v>8</v>
      </c>
      <c r="B11" s="34">
        <v>77</v>
      </c>
      <c r="C11" s="13" t="s">
        <v>62</v>
      </c>
      <c r="D11" s="24" t="s">
        <v>23</v>
      </c>
      <c r="E11" s="3">
        <v>24</v>
      </c>
      <c r="F11" s="2">
        <v>35</v>
      </c>
      <c r="G11" s="1">
        <f t="shared" si="7"/>
        <v>2</v>
      </c>
      <c r="H11" s="4">
        <v>32</v>
      </c>
      <c r="I11" s="4">
        <v>35</v>
      </c>
      <c r="J11" s="13">
        <f t="shared" si="0"/>
        <v>2</v>
      </c>
      <c r="K11" s="3">
        <v>35</v>
      </c>
      <c r="L11" s="2">
        <v>35</v>
      </c>
      <c r="M11" s="1">
        <f t="shared" si="1"/>
        <v>2</v>
      </c>
      <c r="N11" s="28">
        <v>35</v>
      </c>
      <c r="O11" s="27">
        <v>35</v>
      </c>
      <c r="P11" s="13">
        <f t="shared" si="2"/>
        <v>2</v>
      </c>
      <c r="Q11" s="53">
        <f>LARGE(($E11,$F11,$H11,$I11,$K11,$L11,$N11,$O11),1)</f>
        <v>35</v>
      </c>
      <c r="R11" s="54">
        <f>LARGE(($E11,$F11,$H11,$I11,$K11,$L11,$N11,$O11),2)</f>
        <v>35</v>
      </c>
      <c r="S11" s="54">
        <f>LARGE(($E11,$F11,$H11,$I11,$K11,$L11,$N11,$O11),3)</f>
        <v>35</v>
      </c>
      <c r="T11" s="54">
        <f>LARGE(($E11,$F11,$H11,$I11,$K11,$L11,$N11,$O11),4)</f>
        <v>35</v>
      </c>
      <c r="U11" s="54">
        <f>LARGE(($E11,$F11,$H11,$I11,$K11,$L11,$N11,$O11),5)</f>
        <v>35</v>
      </c>
      <c r="V11" s="54">
        <f>LARGE(($E11,$F11,$H11,$I11,$K11,$L11,$N11,$O11),6)</f>
        <v>35</v>
      </c>
      <c r="W11" s="32">
        <f t="shared" si="3"/>
        <v>35</v>
      </c>
      <c r="X11" s="3">
        <v>4</v>
      </c>
      <c r="Y11" s="2">
        <v>22</v>
      </c>
      <c r="Z11" s="59">
        <v>24</v>
      </c>
      <c r="AA11" s="4">
        <v>27</v>
      </c>
      <c r="AB11" s="4">
        <v>16</v>
      </c>
      <c r="AC11" s="4">
        <v>30</v>
      </c>
      <c r="AD11" s="3">
        <v>26</v>
      </c>
      <c r="AE11" s="2">
        <v>24</v>
      </c>
      <c r="AF11" s="2">
        <v>29</v>
      </c>
      <c r="AG11" s="40">
        <v>7</v>
      </c>
      <c r="AH11" s="41">
        <v>24</v>
      </c>
      <c r="AI11" s="41">
        <v>8</v>
      </c>
      <c r="AJ11" s="42">
        <v>25</v>
      </c>
      <c r="AK11" s="38">
        <f t="shared" si="4"/>
        <v>8</v>
      </c>
      <c r="AL11" s="53">
        <f>LARGE((X11,Y11,Z11,AA11,AB11,AC11,AD11,AE11,AF11,AG11,AH11,AI11,AJ11),1)</f>
        <v>30</v>
      </c>
      <c r="AM11" s="54">
        <f>LARGE((X11,Y11,Z11,AA11,AB11,AC11,AD11,AE11,AF11,AG11,AH11,AI11,AJ11),2)</f>
        <v>29</v>
      </c>
      <c r="AN11" s="54">
        <f>LARGE((X11,Y11,Z11,AA11,AB11,AC11,AD11,AE11,AF11,AG11,AH11,AI11,AJ11),3)</f>
        <v>27</v>
      </c>
      <c r="AO11" s="54">
        <f>LARGE((X11,Y11,Z11,AA11,AB11,AC11,AD11,AE11,AF11,AG11,AH11,AI11,AJ11),4)</f>
        <v>26</v>
      </c>
      <c r="AP11" s="54">
        <f>LARGE((X11,Y11,Z11,AA11,AB11,AC11,AD11,AE11,AF11,AG11,AH11,AI11,AJ11),5)</f>
        <v>25</v>
      </c>
      <c r="AQ11" s="54">
        <f>LARGE((X11,Y11,Z11,AA11,AB11,AC11,AD11,AE11,AF11,AG11,AH11,AI11,AJ11),6)</f>
        <v>24</v>
      </c>
      <c r="AR11" s="54">
        <f>LARGE((X11,Y11,Z11,AA11,AB11,AC11,AD11,AE11,AF11,AG11,AH11,AI11,AJ11),7)</f>
        <v>24</v>
      </c>
      <c r="AS11" s="54">
        <f>LARGE((X11,Y11,Z11,AA11,AB11,AC11,AD11,AE11,AF11,AG11,AH11,AI11,AJ11),8)</f>
        <v>24</v>
      </c>
      <c r="AT11" s="54">
        <f>LARGE((X11,Y11,Z11,AA11,AB11,AC11,AD11,AE11,AF11,AG11,AH11,AI11,AJ11),9)</f>
        <v>22</v>
      </c>
      <c r="AU11" s="54">
        <f>LARGE((X11,Y11,Z11,AA11,AB11,AC11,AD11,AE11,AF11,AG11,AH11,AI11,AJ11),10)</f>
        <v>16</v>
      </c>
      <c r="AV11" s="37">
        <f t="shared" si="5"/>
        <v>247</v>
      </c>
      <c r="AW11" s="39">
        <f t="shared" si="6"/>
        <v>290</v>
      </c>
    </row>
    <row r="12" spans="1:49" ht="15">
      <c r="A12" s="44">
        <v>9</v>
      </c>
      <c r="B12" s="46">
        <v>84</v>
      </c>
      <c r="C12" s="46" t="s">
        <v>25</v>
      </c>
      <c r="D12" s="24" t="s">
        <v>23</v>
      </c>
      <c r="E12" s="3">
        <v>32</v>
      </c>
      <c r="F12" s="2">
        <v>32</v>
      </c>
      <c r="G12" s="1">
        <f t="shared" si="7"/>
        <v>2</v>
      </c>
      <c r="H12" s="4">
        <v>29</v>
      </c>
      <c r="I12" s="4">
        <v>32</v>
      </c>
      <c r="J12" s="13">
        <f t="shared" si="0"/>
        <v>2</v>
      </c>
      <c r="K12" s="3">
        <v>0</v>
      </c>
      <c r="L12" s="2">
        <v>0</v>
      </c>
      <c r="M12" s="1">
        <f t="shared" si="1"/>
        <v>0</v>
      </c>
      <c r="N12" s="28">
        <v>0</v>
      </c>
      <c r="O12" s="27">
        <v>30</v>
      </c>
      <c r="P12" s="13">
        <f t="shared" si="2"/>
        <v>1</v>
      </c>
      <c r="Q12" s="53">
        <f>LARGE(($E12,$F12,$H12,$I12,$K12,$L12,$N12,$O12),1)</f>
        <v>32</v>
      </c>
      <c r="R12" s="54">
        <f>LARGE(($E12,$F12,$H12,$I12,$K12,$L12,$N12,$O12),2)</f>
        <v>32</v>
      </c>
      <c r="S12" s="54">
        <f>LARGE(($E12,$F12,$H12,$I12,$K12,$L12,$N12,$O12),3)</f>
        <v>32</v>
      </c>
      <c r="T12" s="54">
        <f>LARGE(($E12,$F12,$H12,$I12,$K12,$L12,$N12,$O12),4)</f>
        <v>30</v>
      </c>
      <c r="U12" s="54">
        <f>LARGE(($E12,$F12,$H12,$I12,$K12,$L12,$N12,$O12),5)</f>
        <v>29</v>
      </c>
      <c r="V12" s="54">
        <f>LARGE(($E12,$F12,$H12,$I12,$K12,$L12,$N12,$O12),6)</f>
        <v>0</v>
      </c>
      <c r="W12" s="32">
        <f t="shared" si="3"/>
        <v>25.833333333333332</v>
      </c>
      <c r="X12" s="3">
        <v>23</v>
      </c>
      <c r="Y12" s="2">
        <v>1</v>
      </c>
      <c r="Z12" s="59">
        <v>23</v>
      </c>
      <c r="AA12" s="4">
        <v>25</v>
      </c>
      <c r="AB12" s="4">
        <v>26</v>
      </c>
      <c r="AC12" s="4">
        <v>26</v>
      </c>
      <c r="AD12" s="3">
        <v>29</v>
      </c>
      <c r="AE12" s="2">
        <v>21</v>
      </c>
      <c r="AF12" s="2">
        <v>10</v>
      </c>
      <c r="AG12" s="40">
        <v>27</v>
      </c>
      <c r="AH12" s="41">
        <v>23</v>
      </c>
      <c r="AI12" s="41">
        <v>24</v>
      </c>
      <c r="AJ12" s="42">
        <v>27</v>
      </c>
      <c r="AK12" s="38">
        <f t="shared" si="4"/>
        <v>5</v>
      </c>
      <c r="AL12" s="53">
        <f>LARGE((X12,Y12,Z12,AA12,AB12,AC12,AD12,AE12,AF12,AG12,AH12,AI12,AJ12),1)</f>
        <v>29</v>
      </c>
      <c r="AM12" s="54">
        <f>LARGE((X12,Y12,Z12,AA12,AB12,AC12,AD12,AE12,AF12,AG12,AH12,AI12,AJ12),2)</f>
        <v>27</v>
      </c>
      <c r="AN12" s="54">
        <f>LARGE((X12,Y12,Z12,AA12,AB12,AC12,AD12,AE12,AF12,AG12,AH12,AI12,AJ12),3)</f>
        <v>27</v>
      </c>
      <c r="AO12" s="54">
        <f>LARGE((X12,Y12,Z12,AA12,AB12,AC12,AD12,AE12,AF12,AG12,AH12,AI12,AJ12),4)</f>
        <v>26</v>
      </c>
      <c r="AP12" s="54">
        <f>LARGE((X12,Y12,Z12,AA12,AB12,AC12,AD12,AE12,AF12,AG12,AH12,AI12,AJ12),5)</f>
        <v>26</v>
      </c>
      <c r="AQ12" s="54">
        <f>LARGE((X12,Y12,Z12,AA12,AB12,AC12,AD12,AE12,AF12,AG12,AH12,AI12,AJ12),6)</f>
        <v>25</v>
      </c>
      <c r="AR12" s="54">
        <f>LARGE((X12,Y12,Z12,AA12,AB12,AC12,AD12,AE12,AF12,AG12,AH12,AI12,AJ12),7)</f>
        <v>24</v>
      </c>
      <c r="AS12" s="54">
        <f>LARGE((X12,Y12,Z12,AA12,AB12,AC12,AD12,AE12,AF12,AG12,AH12,AI12,AJ12),8)</f>
        <v>23</v>
      </c>
      <c r="AT12" s="54">
        <f>LARGE((X12,Y12,Z12,AA12,AB12,AC12,AD12,AE12,AF12,AG12,AH12,AI12,AJ12),9)</f>
        <v>23</v>
      </c>
      <c r="AU12" s="54">
        <f>LARGE((X12,Y12,Z12,AA12,AB12,AC12,AD12,AE12,AF12,AG12,AH12,AI12,AJ12),10)</f>
        <v>23</v>
      </c>
      <c r="AV12" s="37">
        <f t="shared" si="5"/>
        <v>253</v>
      </c>
      <c r="AW12" s="39">
        <f t="shared" si="6"/>
        <v>283.8333333333333</v>
      </c>
    </row>
    <row r="13" spans="1:49" ht="15">
      <c r="A13" s="44">
        <v>10</v>
      </c>
      <c r="B13" s="35">
        <v>74</v>
      </c>
      <c r="C13" s="25" t="s">
        <v>34</v>
      </c>
      <c r="D13" s="24" t="s">
        <v>32</v>
      </c>
      <c r="E13" s="3">
        <v>30</v>
      </c>
      <c r="F13" s="2">
        <v>30</v>
      </c>
      <c r="G13" s="1">
        <f t="shared" si="7"/>
        <v>2</v>
      </c>
      <c r="H13" s="4">
        <v>28</v>
      </c>
      <c r="I13" s="4">
        <v>32</v>
      </c>
      <c r="J13" s="13">
        <f t="shared" si="0"/>
        <v>2</v>
      </c>
      <c r="K13" s="3">
        <v>30</v>
      </c>
      <c r="L13" s="2">
        <v>0</v>
      </c>
      <c r="M13" s="1">
        <f t="shared" si="1"/>
        <v>1</v>
      </c>
      <c r="N13" s="28">
        <v>15</v>
      </c>
      <c r="O13" s="27">
        <v>29</v>
      </c>
      <c r="P13" s="13">
        <f t="shared" si="2"/>
        <v>2</v>
      </c>
      <c r="Q13" s="53">
        <f>LARGE(($E13,$F13,$H13,$I13,$K13,$L13,$N13,$O13),1)</f>
        <v>32</v>
      </c>
      <c r="R13" s="54">
        <f>LARGE(($E13,$F13,$H13,$I13,$K13,$L13,$N13,$O13),2)</f>
        <v>30</v>
      </c>
      <c r="S13" s="54">
        <f>LARGE(($E13,$F13,$H13,$I13,$K13,$L13,$N13,$O13),3)</f>
        <v>30</v>
      </c>
      <c r="T13" s="54">
        <f>LARGE(($E13,$F13,$H13,$I13,$K13,$L13,$N13,$O13),4)</f>
        <v>30</v>
      </c>
      <c r="U13" s="54">
        <f>LARGE(($E13,$F13,$H13,$I13,$K13,$L13,$N13,$O13),5)</f>
        <v>29</v>
      </c>
      <c r="V13" s="54">
        <f>LARGE(($E13,$F13,$H13,$I13,$K13,$L13,$N13,$O13),6)</f>
        <v>28</v>
      </c>
      <c r="W13" s="32">
        <f t="shared" si="3"/>
        <v>29.833333333333332</v>
      </c>
      <c r="X13" s="3">
        <v>26</v>
      </c>
      <c r="Y13" s="2">
        <v>23</v>
      </c>
      <c r="Z13" s="59">
        <v>25</v>
      </c>
      <c r="AA13" s="4">
        <v>19</v>
      </c>
      <c r="AB13" s="4">
        <v>18</v>
      </c>
      <c r="AC13" s="4">
        <v>25</v>
      </c>
      <c r="AD13" s="3">
        <v>21</v>
      </c>
      <c r="AE13" s="2">
        <v>22</v>
      </c>
      <c r="AF13" s="2">
        <v>24</v>
      </c>
      <c r="AG13" s="40">
        <v>16</v>
      </c>
      <c r="AH13" s="41">
        <v>22</v>
      </c>
      <c r="AI13" s="41">
        <v>21</v>
      </c>
      <c r="AJ13" s="42">
        <v>8</v>
      </c>
      <c r="AK13" s="38">
        <f t="shared" si="4"/>
        <v>7</v>
      </c>
      <c r="AL13" s="53">
        <f>LARGE((X13,Y13,Z13,AA13,AB13,AC13,AD13,AE13,AF13,AG13,AH13,AI13,AJ13),1)</f>
        <v>26</v>
      </c>
      <c r="AM13" s="54">
        <f>LARGE((X13,Y13,Z13,AA13,AB13,AC13,AD13,AE13,AF13,AG13,AH13,AI13,AJ13),2)</f>
        <v>25</v>
      </c>
      <c r="AN13" s="54">
        <f>LARGE((X13,Y13,Z13,AA13,AB13,AC13,AD13,AE13,AF13,AG13,AH13,AI13,AJ13),3)</f>
        <v>25</v>
      </c>
      <c r="AO13" s="54">
        <f>LARGE((X13,Y13,Z13,AA13,AB13,AC13,AD13,AE13,AF13,AG13,AH13,AI13,AJ13),4)</f>
        <v>24</v>
      </c>
      <c r="AP13" s="54">
        <f>LARGE((X13,Y13,Z13,AA13,AB13,AC13,AD13,AE13,AF13,AG13,AH13,AI13,AJ13),5)</f>
        <v>23</v>
      </c>
      <c r="AQ13" s="54">
        <f>LARGE((X13,Y13,Z13,AA13,AB13,AC13,AD13,AE13,AF13,AG13,AH13,AI13,AJ13),6)</f>
        <v>22</v>
      </c>
      <c r="AR13" s="54">
        <f>LARGE((X13,Y13,Z13,AA13,AB13,AC13,AD13,AE13,AF13,AG13,AH13,AI13,AJ13),7)</f>
        <v>22</v>
      </c>
      <c r="AS13" s="54">
        <f>LARGE((X13,Y13,Z13,AA13,AB13,AC13,AD13,AE13,AF13,AG13,AH13,AI13,AJ13),8)</f>
        <v>21</v>
      </c>
      <c r="AT13" s="54">
        <f>LARGE((X13,Y13,Z13,AA13,AB13,AC13,AD13,AE13,AF13,AG13,AH13,AI13,AJ13),9)</f>
        <v>21</v>
      </c>
      <c r="AU13" s="54">
        <f>LARGE((X13,Y13,Z13,AA13,AB13,AC13,AD13,AE13,AF13,AG13,AH13,AI13,AJ13),10)</f>
        <v>19</v>
      </c>
      <c r="AV13" s="37">
        <f t="shared" si="5"/>
        <v>228</v>
      </c>
      <c r="AW13" s="39">
        <f t="shared" si="6"/>
        <v>264.8333333333333</v>
      </c>
    </row>
    <row r="14" spans="1:49" ht="15">
      <c r="A14" s="44">
        <v>11</v>
      </c>
      <c r="B14" s="34">
        <v>24</v>
      </c>
      <c r="C14" s="13" t="s">
        <v>27</v>
      </c>
      <c r="D14" s="24" t="s">
        <v>29</v>
      </c>
      <c r="E14" s="3">
        <v>28</v>
      </c>
      <c r="F14" s="2">
        <v>26</v>
      </c>
      <c r="G14" s="1">
        <f t="shared" si="7"/>
        <v>2</v>
      </c>
      <c r="H14" s="4">
        <v>32</v>
      </c>
      <c r="I14" s="4">
        <v>29</v>
      </c>
      <c r="J14" s="13">
        <f t="shared" si="0"/>
        <v>2</v>
      </c>
      <c r="K14" s="3">
        <v>28</v>
      </c>
      <c r="L14" s="2">
        <v>22</v>
      </c>
      <c r="M14" s="1">
        <f t="shared" si="1"/>
        <v>2</v>
      </c>
      <c r="N14" s="28">
        <v>0</v>
      </c>
      <c r="O14" s="27">
        <v>0</v>
      </c>
      <c r="P14" s="13">
        <f t="shared" si="2"/>
        <v>0</v>
      </c>
      <c r="Q14" s="53">
        <f>LARGE(($E14,$F14,$H14,$I14,$K14,$L14,$N14,$O14),1)</f>
        <v>32</v>
      </c>
      <c r="R14" s="54">
        <f>LARGE(($E14,$F14,$H14,$I14,$K14,$L14,$N14,$O14),2)</f>
        <v>29</v>
      </c>
      <c r="S14" s="54">
        <f>LARGE(($E14,$F14,$H14,$I14,$K14,$L14,$N14,$O14),3)</f>
        <v>28</v>
      </c>
      <c r="T14" s="54">
        <f>LARGE(($E14,$F14,$H14,$I14,$K14,$L14,$N14,$O14),4)</f>
        <v>28</v>
      </c>
      <c r="U14" s="54">
        <f>LARGE(($E14,$F14,$H14,$I14,$K14,$L14,$N14,$O14),5)</f>
        <v>26</v>
      </c>
      <c r="V14" s="54">
        <f>LARGE(($E14,$F14,$H14,$I14,$K14,$L14,$N14,$O14),6)</f>
        <v>22</v>
      </c>
      <c r="W14" s="32">
        <f t="shared" si="3"/>
        <v>27.5</v>
      </c>
      <c r="X14" s="3">
        <v>20</v>
      </c>
      <c r="Y14" s="2">
        <v>20</v>
      </c>
      <c r="Z14" s="59">
        <v>20</v>
      </c>
      <c r="AA14" s="4">
        <v>21</v>
      </c>
      <c r="AB14" s="4">
        <v>23</v>
      </c>
      <c r="AC14" s="4">
        <v>18</v>
      </c>
      <c r="AD14" s="3">
        <v>0</v>
      </c>
      <c r="AE14" s="2">
        <v>0</v>
      </c>
      <c r="AF14" s="2">
        <v>0</v>
      </c>
      <c r="AG14" s="40">
        <v>20</v>
      </c>
      <c r="AH14" s="41">
        <v>25</v>
      </c>
      <c r="AI14" s="41">
        <v>23</v>
      </c>
      <c r="AJ14" s="42">
        <v>24</v>
      </c>
      <c r="AK14" s="38">
        <f t="shared" si="4"/>
        <v>6</v>
      </c>
      <c r="AL14" s="53">
        <f>LARGE((X14,Y14,Z14,AA14,AB14,AC14,AD14,AE14,AF14,AG14,AH14,AI14,AJ14),1)</f>
        <v>25</v>
      </c>
      <c r="AM14" s="54">
        <f>LARGE((X14,Y14,Z14,AA14,AB14,AC14,AD14,AE14,AF14,AG14,AH14,AI14,AJ14),2)</f>
        <v>24</v>
      </c>
      <c r="AN14" s="54">
        <f>LARGE((X14,Y14,Z14,AA14,AB14,AC14,AD14,AE14,AF14,AG14,AH14,AI14,AJ14),3)</f>
        <v>23</v>
      </c>
      <c r="AO14" s="54">
        <f>LARGE((X14,Y14,Z14,AA14,AB14,AC14,AD14,AE14,AF14,AG14,AH14,AI14,AJ14),4)</f>
        <v>23</v>
      </c>
      <c r="AP14" s="54">
        <f>LARGE((X14,Y14,Z14,AA14,AB14,AC14,AD14,AE14,AF14,AG14,AH14,AI14,AJ14),5)</f>
        <v>21</v>
      </c>
      <c r="AQ14" s="54">
        <f>LARGE((X14,Y14,Z14,AA14,AB14,AC14,AD14,AE14,AF14,AG14,AH14,AI14,AJ14),6)</f>
        <v>20</v>
      </c>
      <c r="AR14" s="54">
        <f>LARGE((X14,Y14,Z14,AA14,AB14,AC14,AD14,AE14,AF14,AG14,AH14,AI14,AJ14),7)</f>
        <v>20</v>
      </c>
      <c r="AS14" s="54">
        <f>LARGE((X14,Y14,Z14,AA14,AB14,AC14,AD14,AE14,AF14,AG14,AH14,AI14,AJ14),8)</f>
        <v>20</v>
      </c>
      <c r="AT14" s="54">
        <f>LARGE((X14,Y14,Z14,AA14,AB14,AC14,AD14,AE14,AF14,AG14,AH14,AI14,AJ14),9)</f>
        <v>20</v>
      </c>
      <c r="AU14" s="54">
        <f>LARGE((X14,Y14,Z14,AA14,AB14,AC14,AD14,AE14,AF14,AG14,AH14,AI14,AJ14),10)</f>
        <v>18</v>
      </c>
      <c r="AV14" s="37">
        <f t="shared" si="5"/>
        <v>214</v>
      </c>
      <c r="AW14" s="39">
        <f t="shared" si="6"/>
        <v>247.5</v>
      </c>
    </row>
    <row r="15" spans="1:49" ht="15">
      <c r="A15" s="44">
        <v>12</v>
      </c>
      <c r="B15" s="34">
        <v>169</v>
      </c>
      <c r="C15" s="13" t="s">
        <v>31</v>
      </c>
      <c r="D15" s="24" t="s">
        <v>32</v>
      </c>
      <c r="E15" s="3">
        <v>28</v>
      </c>
      <c r="F15" s="2">
        <v>29</v>
      </c>
      <c r="G15" s="1">
        <f t="shared" si="7"/>
        <v>2</v>
      </c>
      <c r="H15" s="4">
        <v>30</v>
      </c>
      <c r="I15" s="4">
        <v>29</v>
      </c>
      <c r="J15" s="13">
        <f t="shared" si="0"/>
        <v>2</v>
      </c>
      <c r="K15" s="3">
        <v>32</v>
      </c>
      <c r="L15" s="2">
        <v>28</v>
      </c>
      <c r="M15" s="1">
        <f t="shared" si="1"/>
        <v>2</v>
      </c>
      <c r="N15" s="28">
        <v>30</v>
      </c>
      <c r="O15" s="27">
        <v>30</v>
      </c>
      <c r="P15" s="13">
        <f t="shared" si="2"/>
        <v>2</v>
      </c>
      <c r="Q15" s="53">
        <f>LARGE(($E15,$F15,$H15,$I15,$K15,$L15,$N15,$O15),1)</f>
        <v>32</v>
      </c>
      <c r="R15" s="54">
        <f>LARGE(($E15,$F15,$H15,$I15,$K15,$L15,$N15,$O15),2)</f>
        <v>30</v>
      </c>
      <c r="S15" s="54">
        <f>LARGE(($E15,$F15,$H15,$I15,$K15,$L15,$N15,$O15),3)</f>
        <v>30</v>
      </c>
      <c r="T15" s="54">
        <f>LARGE(($E15,$F15,$H15,$I15,$K15,$L15,$N15,$O15),4)</f>
        <v>30</v>
      </c>
      <c r="U15" s="54">
        <f>LARGE(($E15,$F15,$H15,$I15,$K15,$L15,$N15,$O15),5)</f>
        <v>29</v>
      </c>
      <c r="V15" s="54">
        <f>LARGE(($E15,$F15,$H15,$I15,$K15,$L15,$N15,$O15),6)</f>
        <v>29</v>
      </c>
      <c r="W15" s="32">
        <f t="shared" si="3"/>
        <v>30</v>
      </c>
      <c r="X15" s="3">
        <v>4</v>
      </c>
      <c r="Y15" s="2">
        <v>24</v>
      </c>
      <c r="Z15" s="59">
        <v>27</v>
      </c>
      <c r="AA15" s="4">
        <v>9</v>
      </c>
      <c r="AB15" s="4">
        <v>0</v>
      </c>
      <c r="AC15" s="4">
        <v>24</v>
      </c>
      <c r="AD15" s="3">
        <v>20</v>
      </c>
      <c r="AE15" s="2">
        <v>20</v>
      </c>
      <c r="AF15" s="2">
        <v>16</v>
      </c>
      <c r="AG15" s="40">
        <v>26</v>
      </c>
      <c r="AH15" s="41">
        <v>16</v>
      </c>
      <c r="AI15" s="41">
        <v>13</v>
      </c>
      <c r="AJ15" s="42">
        <v>20</v>
      </c>
      <c r="AK15" s="38">
        <f t="shared" si="4"/>
        <v>8</v>
      </c>
      <c r="AL15" s="53">
        <f>LARGE((X15,Y15,Z15,AA15,AB15,AC15,AD15,AE15,AF15,AG15,AH15,AI15,AJ15),1)</f>
        <v>27</v>
      </c>
      <c r="AM15" s="54">
        <f>LARGE((X15,Y15,Z15,AA15,AB15,AC15,AD15,AE15,AF15,AG15,AH15,AI15,AJ15),2)</f>
        <v>26</v>
      </c>
      <c r="AN15" s="54">
        <f>LARGE((X15,Y15,Z15,AA15,AB15,AC15,AD15,AE15,AF15,AG15,AH15,AI15,AJ15),3)</f>
        <v>24</v>
      </c>
      <c r="AO15" s="54">
        <f>LARGE((X15,Y15,Z15,AA15,AB15,AC15,AD15,AE15,AF15,AG15,AH15,AI15,AJ15),4)</f>
        <v>24</v>
      </c>
      <c r="AP15" s="54">
        <f>LARGE((X15,Y15,Z15,AA15,AB15,AC15,AD15,AE15,AF15,AG15,AH15,AI15,AJ15),5)</f>
        <v>20</v>
      </c>
      <c r="AQ15" s="54">
        <f>LARGE((X15,Y15,Z15,AA15,AB15,AC15,AD15,AE15,AF15,AG15,AH15,AI15,AJ15),6)</f>
        <v>20</v>
      </c>
      <c r="AR15" s="54">
        <f>LARGE((X15,Y15,Z15,AA15,AB15,AC15,AD15,AE15,AF15,AG15,AH15,AI15,AJ15),7)</f>
        <v>20</v>
      </c>
      <c r="AS15" s="54">
        <f>LARGE((X15,Y15,Z15,AA15,AB15,AC15,AD15,AE15,AF15,AG15,AH15,AI15,AJ15),8)</f>
        <v>16</v>
      </c>
      <c r="AT15" s="54">
        <f>LARGE((X15,Y15,Z15,AA15,AB15,AC15,AD15,AE15,AF15,AG15,AH15,AI15,AJ15),9)</f>
        <v>16</v>
      </c>
      <c r="AU15" s="54">
        <f>LARGE((X15,Y15,Z15,AA15,AB15,AC15,AD15,AE15,AF15,AG15,AH15,AI15,AJ15),10)</f>
        <v>13</v>
      </c>
      <c r="AV15" s="37">
        <f t="shared" si="5"/>
        <v>206</v>
      </c>
      <c r="AW15" s="39">
        <f t="shared" si="6"/>
        <v>244</v>
      </c>
    </row>
    <row r="16" spans="1:49" ht="15">
      <c r="A16" s="44">
        <v>13</v>
      </c>
      <c r="B16" s="34">
        <v>777</v>
      </c>
      <c r="C16" s="35" t="s">
        <v>123</v>
      </c>
      <c r="D16" s="24" t="s">
        <v>23</v>
      </c>
      <c r="E16" s="3">
        <v>30</v>
      </c>
      <c r="F16" s="2">
        <v>29</v>
      </c>
      <c r="G16" s="1">
        <f t="shared" si="7"/>
        <v>2</v>
      </c>
      <c r="H16" s="4">
        <v>30</v>
      </c>
      <c r="I16" s="4">
        <v>23</v>
      </c>
      <c r="J16" s="13">
        <f t="shared" si="0"/>
        <v>2</v>
      </c>
      <c r="K16" s="3">
        <v>32</v>
      </c>
      <c r="L16" s="2">
        <v>32</v>
      </c>
      <c r="M16" s="1">
        <f t="shared" si="1"/>
        <v>2</v>
      </c>
      <c r="N16" s="28">
        <v>0</v>
      </c>
      <c r="O16" s="27">
        <v>0</v>
      </c>
      <c r="P16" s="13">
        <f t="shared" si="2"/>
        <v>0</v>
      </c>
      <c r="Q16" s="53">
        <f>LARGE(($E16,$F16,$H16,$I16,$K16,$L16,$N16,$O16),1)</f>
        <v>32</v>
      </c>
      <c r="R16" s="54">
        <f>LARGE(($E16,$F16,$H16,$I16,$K16,$L16,$N16,$O16),2)</f>
        <v>32</v>
      </c>
      <c r="S16" s="54">
        <f>LARGE(($E16,$F16,$H16,$I16,$K16,$L16,$N16,$O16),3)</f>
        <v>30</v>
      </c>
      <c r="T16" s="54">
        <f>LARGE(($E16,$F16,$H16,$I16,$K16,$L16,$N16,$O16),4)</f>
        <v>30</v>
      </c>
      <c r="U16" s="54">
        <f>LARGE(($E16,$F16,$H16,$I16,$K16,$L16,$N16,$O16),5)</f>
        <v>29</v>
      </c>
      <c r="V16" s="54">
        <f>LARGE(($E16,$F16,$H16,$I16,$K16,$L16,$N16,$O16),6)</f>
        <v>23</v>
      </c>
      <c r="W16" s="32">
        <f t="shared" si="3"/>
        <v>29.333333333333332</v>
      </c>
      <c r="X16" s="3">
        <v>27</v>
      </c>
      <c r="Y16" s="2">
        <v>21</v>
      </c>
      <c r="Z16" s="59">
        <v>21</v>
      </c>
      <c r="AA16" s="4">
        <v>20</v>
      </c>
      <c r="AB16" s="4">
        <v>21</v>
      </c>
      <c r="AC16" s="4">
        <v>23</v>
      </c>
      <c r="AD16" s="3">
        <v>23</v>
      </c>
      <c r="AE16" s="2">
        <v>25</v>
      </c>
      <c r="AF16" s="2">
        <v>27</v>
      </c>
      <c r="AG16" s="40">
        <v>0</v>
      </c>
      <c r="AH16" s="41">
        <v>0</v>
      </c>
      <c r="AI16" s="41">
        <v>0</v>
      </c>
      <c r="AJ16" s="42">
        <v>0</v>
      </c>
      <c r="AK16" s="38">
        <f t="shared" si="4"/>
        <v>6</v>
      </c>
      <c r="AL16" s="53">
        <f>LARGE((X16,Y16,Z16,AA16,AB16,AC16,AD16,AE16,AF16,AG16,AH16,AI16,AJ16),1)</f>
        <v>27</v>
      </c>
      <c r="AM16" s="54">
        <f>LARGE((X16,Y16,Z16,AA16,AB16,AC16,AD16,AE16,AF16,AG16,AH16,AI16,AJ16),2)</f>
        <v>27</v>
      </c>
      <c r="AN16" s="54">
        <f>LARGE((X16,Y16,Z16,AA16,AB16,AC16,AD16,AE16,AF16,AG16,AH16,AI16,AJ16),3)</f>
        <v>25</v>
      </c>
      <c r="AO16" s="54">
        <f>LARGE((X16,Y16,Z16,AA16,AB16,AC16,AD16,AE16,AF16,AG16,AH16,AI16,AJ16),4)</f>
        <v>23</v>
      </c>
      <c r="AP16" s="54">
        <f>LARGE((X16,Y16,Z16,AA16,AB16,AC16,AD16,AE16,AF16,AG16,AH16,AI16,AJ16),5)</f>
        <v>23</v>
      </c>
      <c r="AQ16" s="54">
        <f>LARGE((X16,Y16,Z16,AA16,AB16,AC16,AD16,AE16,AF16,AG16,AH16,AI16,AJ16),6)</f>
        <v>21</v>
      </c>
      <c r="AR16" s="54">
        <f>LARGE((X16,Y16,Z16,AA16,AB16,AC16,AD16,AE16,AF16,AG16,AH16,AI16,AJ16),7)</f>
        <v>21</v>
      </c>
      <c r="AS16" s="54">
        <f>LARGE((X16,Y16,Z16,AA16,AB16,AC16,AD16,AE16,AF16,AG16,AH16,AI16,AJ16),8)</f>
        <v>21</v>
      </c>
      <c r="AT16" s="54">
        <f>LARGE((X16,Y16,Z16,AA16,AB16,AC16,AD16,AE16,AF16,AG16,AH16,AI16,AJ16),9)</f>
        <v>20</v>
      </c>
      <c r="AU16" s="54">
        <f>LARGE((X16,Y16,Z16,AA16,AB16,AC16,AD16,AE16,AF16,AG16,AH16,AI16,AJ16),10)</f>
        <v>0</v>
      </c>
      <c r="AV16" s="37">
        <f t="shared" si="5"/>
        <v>208</v>
      </c>
      <c r="AW16" s="39">
        <f t="shared" si="6"/>
        <v>243.33333333333331</v>
      </c>
    </row>
    <row r="17" spans="1:49" ht="15">
      <c r="A17" s="44">
        <v>14</v>
      </c>
      <c r="B17" s="47">
        <v>31</v>
      </c>
      <c r="C17" s="13" t="s">
        <v>92</v>
      </c>
      <c r="D17" s="24" t="s">
        <v>29</v>
      </c>
      <c r="E17" s="3">
        <v>23</v>
      </c>
      <c r="F17" s="2">
        <v>20</v>
      </c>
      <c r="G17" s="1">
        <f t="shared" si="7"/>
        <v>2</v>
      </c>
      <c r="H17" s="4">
        <v>23</v>
      </c>
      <c r="I17" s="4">
        <v>24</v>
      </c>
      <c r="J17" s="13">
        <f t="shared" si="0"/>
        <v>2</v>
      </c>
      <c r="K17" s="3">
        <v>24</v>
      </c>
      <c r="L17" s="2">
        <v>24</v>
      </c>
      <c r="M17" s="1">
        <f t="shared" si="1"/>
        <v>2</v>
      </c>
      <c r="N17" s="28">
        <v>29</v>
      </c>
      <c r="O17" s="27">
        <v>28</v>
      </c>
      <c r="P17" s="13">
        <f t="shared" si="2"/>
        <v>2</v>
      </c>
      <c r="Q17" s="53">
        <f>LARGE(($E17,$F17,$H17,$I17,$K17,$L17,$N17,$O17),1)</f>
        <v>29</v>
      </c>
      <c r="R17" s="54">
        <f>LARGE(($E17,$F17,$H17,$I17,$K17,$L17,$N17,$O17),2)</f>
        <v>28</v>
      </c>
      <c r="S17" s="54">
        <f>LARGE(($E17,$F17,$H17,$I17,$K17,$L17,$N17,$O17),3)</f>
        <v>24</v>
      </c>
      <c r="T17" s="54">
        <f>LARGE(($E17,$F17,$H17,$I17,$K17,$L17,$N17,$O17),4)</f>
        <v>24</v>
      </c>
      <c r="U17" s="54">
        <f>LARGE(($E17,$F17,$H17,$I17,$K17,$L17,$N17,$O17),5)</f>
        <v>24</v>
      </c>
      <c r="V17" s="54">
        <f>LARGE(($E17,$F17,$H17,$I17,$K17,$L17,$N17,$O17),6)</f>
        <v>23</v>
      </c>
      <c r="W17" s="32">
        <f t="shared" si="3"/>
        <v>25.333333333333332</v>
      </c>
      <c r="X17" s="3">
        <v>4</v>
      </c>
      <c r="Y17" s="2">
        <v>11</v>
      </c>
      <c r="Z17" s="59">
        <v>11</v>
      </c>
      <c r="AA17" s="4">
        <v>18</v>
      </c>
      <c r="AB17" s="4">
        <v>19</v>
      </c>
      <c r="AC17" s="4">
        <v>10</v>
      </c>
      <c r="AD17" s="3">
        <v>15</v>
      </c>
      <c r="AE17" s="2">
        <v>14</v>
      </c>
      <c r="AF17" s="2">
        <v>19</v>
      </c>
      <c r="AG17" s="40">
        <v>14</v>
      </c>
      <c r="AH17" s="41">
        <v>17</v>
      </c>
      <c r="AI17" s="41">
        <v>16</v>
      </c>
      <c r="AJ17" s="42">
        <v>16</v>
      </c>
      <c r="AK17" s="38">
        <f t="shared" si="4"/>
        <v>8</v>
      </c>
      <c r="AL17" s="53">
        <f>LARGE((X17,Y17,Z17,AA17,AB17,AC17,AD17,AE17,AF17,AG17,AH17,AI17,AJ17),1)</f>
        <v>19</v>
      </c>
      <c r="AM17" s="54">
        <f>LARGE((X17,Y17,Z17,AA17,AB17,AC17,AD17,AE17,AF17,AG17,AH17,AI17,AJ17),2)</f>
        <v>19</v>
      </c>
      <c r="AN17" s="54">
        <f>LARGE((X17,Y17,Z17,AA17,AB17,AC17,AD17,AE17,AF17,AG17,AH17,AI17,AJ17),3)</f>
        <v>18</v>
      </c>
      <c r="AO17" s="54">
        <f>LARGE((X17,Y17,Z17,AA17,AB17,AC17,AD17,AE17,AF17,AG17,AH17,AI17,AJ17),4)</f>
        <v>17</v>
      </c>
      <c r="AP17" s="54">
        <f>LARGE((X17,Y17,Z17,AA17,AB17,AC17,AD17,AE17,AF17,AG17,AH17,AI17,AJ17),5)</f>
        <v>16</v>
      </c>
      <c r="AQ17" s="54">
        <f>LARGE((X17,Y17,Z17,AA17,AB17,AC17,AD17,AE17,AF17,AG17,AH17,AI17,AJ17),6)</f>
        <v>16</v>
      </c>
      <c r="AR17" s="54">
        <f>LARGE((X17,Y17,Z17,AA17,AB17,AC17,AD17,AE17,AF17,AG17,AH17,AI17,AJ17),7)</f>
        <v>15</v>
      </c>
      <c r="AS17" s="54">
        <f>LARGE((X17,Y17,Z17,AA17,AB17,AC17,AD17,AE17,AF17,AG17,AH17,AI17,AJ17),8)</f>
        <v>14</v>
      </c>
      <c r="AT17" s="54">
        <f>LARGE((X17,Y17,Z17,AA17,AB17,AC17,AD17,AE17,AF17,AG17,AH17,AI17,AJ17),9)</f>
        <v>14</v>
      </c>
      <c r="AU17" s="54">
        <f>LARGE((X17,Y17,Z17,AA17,AB17,AC17,AD17,AE17,AF17,AG17,AH17,AI17,AJ17),10)</f>
        <v>11</v>
      </c>
      <c r="AV17" s="37">
        <f t="shared" si="5"/>
        <v>159</v>
      </c>
      <c r="AW17" s="39">
        <f t="shared" si="6"/>
        <v>192.33333333333331</v>
      </c>
    </row>
    <row r="18" spans="1:49" ht="15">
      <c r="A18" s="44">
        <v>15</v>
      </c>
      <c r="B18" s="35">
        <v>127</v>
      </c>
      <c r="C18" s="25" t="s">
        <v>30</v>
      </c>
      <c r="D18" s="24" t="s">
        <v>29</v>
      </c>
      <c r="E18" s="3">
        <v>25</v>
      </c>
      <c r="F18" s="2">
        <v>25</v>
      </c>
      <c r="G18" s="1">
        <f t="shared" si="7"/>
        <v>2</v>
      </c>
      <c r="H18" s="4">
        <v>14</v>
      </c>
      <c r="I18" s="4">
        <v>23</v>
      </c>
      <c r="J18" s="13">
        <f t="shared" si="0"/>
        <v>2</v>
      </c>
      <c r="K18" s="3">
        <v>23</v>
      </c>
      <c r="L18" s="2">
        <v>25</v>
      </c>
      <c r="M18" s="1">
        <f t="shared" si="1"/>
        <v>2</v>
      </c>
      <c r="N18" s="28">
        <v>28</v>
      </c>
      <c r="O18" s="27">
        <v>23</v>
      </c>
      <c r="P18" s="13">
        <f t="shared" si="2"/>
        <v>2</v>
      </c>
      <c r="Q18" s="53">
        <f>LARGE(($E18,$F18,$H18,$I18,$K18,$L18,$N18,$O18),1)</f>
        <v>28</v>
      </c>
      <c r="R18" s="54">
        <f>LARGE(($E18,$F18,$H18,$I18,$K18,$L18,$N18,$O18),2)</f>
        <v>25</v>
      </c>
      <c r="S18" s="54">
        <f>LARGE(($E18,$F18,$H18,$I18,$K18,$L18,$N18,$O18),3)</f>
        <v>25</v>
      </c>
      <c r="T18" s="54">
        <f>LARGE(($E18,$F18,$H18,$I18,$K18,$L18,$N18,$O18),4)</f>
        <v>25</v>
      </c>
      <c r="U18" s="54">
        <f>LARGE(($E18,$F18,$H18,$I18,$K18,$L18,$N18,$O18),5)</f>
        <v>23</v>
      </c>
      <c r="V18" s="54">
        <f>LARGE(($E18,$F18,$H18,$I18,$K18,$L18,$N18,$O18),6)</f>
        <v>23</v>
      </c>
      <c r="W18" s="32">
        <f t="shared" si="3"/>
        <v>24.833333333333332</v>
      </c>
      <c r="X18" s="3">
        <v>4</v>
      </c>
      <c r="Y18" s="2">
        <v>9</v>
      </c>
      <c r="Z18" s="59">
        <v>15</v>
      </c>
      <c r="AA18" s="4">
        <v>15</v>
      </c>
      <c r="AB18" s="4">
        <v>17</v>
      </c>
      <c r="AC18" s="4">
        <v>16</v>
      </c>
      <c r="AD18" s="3">
        <v>0</v>
      </c>
      <c r="AE18" s="2">
        <v>0</v>
      </c>
      <c r="AF18" s="2">
        <v>0</v>
      </c>
      <c r="AG18" s="40">
        <v>15</v>
      </c>
      <c r="AH18" s="41">
        <v>19</v>
      </c>
      <c r="AI18" s="41">
        <v>17</v>
      </c>
      <c r="AJ18" s="42">
        <v>18</v>
      </c>
      <c r="AK18" s="38">
        <f t="shared" si="4"/>
        <v>8</v>
      </c>
      <c r="AL18" s="53">
        <f>LARGE((X18,Y18,Z18,AA18,AB18,AC18,AD18,AE18,AF18,AG18,AH18,AI18,AJ18),1)</f>
        <v>19</v>
      </c>
      <c r="AM18" s="54">
        <f>LARGE((X18,Y18,Z18,AA18,AB18,AC18,AD18,AE18,AF18,AG18,AH18,AI18,AJ18),2)</f>
        <v>18</v>
      </c>
      <c r="AN18" s="54">
        <f>LARGE((X18,Y18,Z18,AA18,AB18,AC18,AD18,AE18,AF18,AG18,AH18,AI18,AJ18),3)</f>
        <v>17</v>
      </c>
      <c r="AO18" s="54">
        <f>LARGE((X18,Y18,Z18,AA18,AB18,AC18,AD18,AE18,AF18,AG18,AH18,AI18,AJ18),4)</f>
        <v>17</v>
      </c>
      <c r="AP18" s="54">
        <f>LARGE((X18,Y18,Z18,AA18,AB18,AC18,AD18,AE18,AF18,AG18,AH18,AI18,AJ18),5)</f>
        <v>16</v>
      </c>
      <c r="AQ18" s="54">
        <f>LARGE((X18,Y18,Z18,AA18,AB18,AC18,AD18,AE18,AF18,AG18,AH18,AI18,AJ18),6)</f>
        <v>15</v>
      </c>
      <c r="AR18" s="54">
        <f>LARGE((X18,Y18,Z18,AA18,AB18,AC18,AD18,AE18,AF18,AG18,AH18,AI18,AJ18),7)</f>
        <v>15</v>
      </c>
      <c r="AS18" s="54">
        <f>LARGE((X18,Y18,Z18,AA18,AB18,AC18,AD18,AE18,AF18,AG18,AH18,AI18,AJ18),8)</f>
        <v>15</v>
      </c>
      <c r="AT18" s="54">
        <f>LARGE((X18,Y18,Z18,AA18,AB18,AC18,AD18,AE18,AF18,AG18,AH18,AI18,AJ18),9)</f>
        <v>9</v>
      </c>
      <c r="AU18" s="54">
        <f>LARGE((X18,Y18,Z18,AA18,AB18,AC18,AD18,AE18,AF18,AG18,AH18,AI18,AJ18),10)</f>
        <v>4</v>
      </c>
      <c r="AV18" s="37">
        <f t="shared" si="5"/>
        <v>145</v>
      </c>
      <c r="AW18" s="39">
        <f t="shared" si="6"/>
        <v>177.83333333333331</v>
      </c>
    </row>
    <row r="19" spans="1:49" ht="15">
      <c r="A19" s="44">
        <v>16</v>
      </c>
      <c r="B19" s="34">
        <v>21</v>
      </c>
      <c r="C19" s="13" t="s">
        <v>120</v>
      </c>
      <c r="D19" s="24" t="s">
        <v>29</v>
      </c>
      <c r="E19" s="3">
        <v>26</v>
      </c>
      <c r="F19" s="2">
        <v>29</v>
      </c>
      <c r="G19" s="1">
        <f t="shared" si="7"/>
        <v>2</v>
      </c>
      <c r="H19" s="4">
        <v>26</v>
      </c>
      <c r="I19" s="4">
        <v>28</v>
      </c>
      <c r="J19" s="13">
        <f t="shared" si="0"/>
        <v>2</v>
      </c>
      <c r="K19" s="3">
        <v>29</v>
      </c>
      <c r="L19" s="2">
        <v>27</v>
      </c>
      <c r="M19" s="1">
        <f t="shared" si="1"/>
        <v>2</v>
      </c>
      <c r="N19" s="28">
        <v>0</v>
      </c>
      <c r="O19" s="27">
        <v>0</v>
      </c>
      <c r="P19" s="13">
        <f t="shared" si="2"/>
        <v>0</v>
      </c>
      <c r="Q19" s="53">
        <f>LARGE(($E19,$F19,$H19,$I19,$K19,$L19,$N19,$O19),1)</f>
        <v>29</v>
      </c>
      <c r="R19" s="54">
        <f>LARGE(($E19,$F19,$H19,$I19,$K19,$L19,$N19,$O19),2)</f>
        <v>29</v>
      </c>
      <c r="S19" s="54">
        <f>LARGE(($E19,$F19,$H19,$I19,$K19,$L19,$N19,$O19),3)</f>
        <v>28</v>
      </c>
      <c r="T19" s="54">
        <f>LARGE(($E19,$F19,$H19,$I19,$K19,$L19,$N19,$O19),4)</f>
        <v>27</v>
      </c>
      <c r="U19" s="54">
        <f>LARGE(($E19,$F19,$H19,$I19,$K19,$L19,$N19,$O19),5)</f>
        <v>26</v>
      </c>
      <c r="V19" s="54">
        <f>LARGE(($E19,$F19,$H19,$I19,$K19,$L19,$N19,$O19),6)</f>
        <v>26</v>
      </c>
      <c r="W19" s="32">
        <f t="shared" si="3"/>
        <v>27.5</v>
      </c>
      <c r="X19" s="3">
        <v>18</v>
      </c>
      <c r="Y19" s="2">
        <v>1</v>
      </c>
      <c r="Z19" s="59">
        <v>7</v>
      </c>
      <c r="AA19" s="4">
        <v>14</v>
      </c>
      <c r="AB19" s="4">
        <v>24</v>
      </c>
      <c r="AC19" s="4">
        <v>22</v>
      </c>
      <c r="AD19" s="3">
        <v>17</v>
      </c>
      <c r="AE19" s="2">
        <v>19</v>
      </c>
      <c r="AF19" s="2">
        <v>18</v>
      </c>
      <c r="AG19" s="40">
        <v>0</v>
      </c>
      <c r="AH19" s="41">
        <v>0</v>
      </c>
      <c r="AI19" s="41">
        <v>0</v>
      </c>
      <c r="AJ19" s="42">
        <v>0</v>
      </c>
      <c r="AK19" s="38">
        <f t="shared" si="4"/>
        <v>6</v>
      </c>
      <c r="AL19" s="53">
        <f>LARGE((X19,Y19,Z19,AA19,AB19,AC19,AD19,AE19,AF19,AG19,AH19,AI19,AJ19),1)</f>
        <v>24</v>
      </c>
      <c r="AM19" s="54">
        <f>LARGE((X19,Y19,Z19,AA19,AB19,AC19,AD19,AE19,AF19,AG19,AH19,AI19,AJ19),2)</f>
        <v>22</v>
      </c>
      <c r="AN19" s="54">
        <f>LARGE((X19,Y19,Z19,AA19,AB19,AC19,AD19,AE19,AF19,AG19,AH19,AI19,AJ19),3)</f>
        <v>19</v>
      </c>
      <c r="AO19" s="54">
        <f>LARGE((X19,Y19,Z19,AA19,AB19,AC19,AD19,AE19,AF19,AG19,AH19,AI19,AJ19),4)</f>
        <v>18</v>
      </c>
      <c r="AP19" s="54">
        <f>LARGE((X19,Y19,Z19,AA19,AB19,AC19,AD19,AE19,AF19,AG19,AH19,AI19,AJ19),5)</f>
        <v>18</v>
      </c>
      <c r="AQ19" s="54">
        <f>LARGE((X19,Y19,Z19,AA19,AB19,AC19,AD19,AE19,AF19,AG19,AH19,AI19,AJ19),6)</f>
        <v>17</v>
      </c>
      <c r="AR19" s="54">
        <f>LARGE((X19,Y19,Z19,AA19,AB19,AC19,AD19,AE19,AF19,AG19,AH19,AI19,AJ19),7)</f>
        <v>14</v>
      </c>
      <c r="AS19" s="54">
        <f>LARGE((X19,Y19,Z19,AA19,AB19,AC19,AD19,AE19,AF19,AG19,AH19,AI19,AJ19),8)</f>
        <v>7</v>
      </c>
      <c r="AT19" s="54">
        <f>LARGE((X19,Y19,Z19,AA19,AB19,AC19,AD19,AE19,AF19,AG19,AH19,AI19,AJ19),9)</f>
        <v>1</v>
      </c>
      <c r="AU19" s="54">
        <f>LARGE((X19,Y19,Z19,AA19,AB19,AC19,AD19,AE19,AF19,AG19,AH19,AI19,AJ19),10)</f>
        <v>0</v>
      </c>
      <c r="AV19" s="37">
        <f t="shared" si="5"/>
        <v>140</v>
      </c>
      <c r="AW19" s="39">
        <f t="shared" si="6"/>
        <v>173.5</v>
      </c>
    </row>
    <row r="20" spans="1:49" ht="15">
      <c r="A20" s="44">
        <v>17</v>
      </c>
      <c r="B20" s="34">
        <v>15</v>
      </c>
      <c r="C20" s="13" t="s">
        <v>124</v>
      </c>
      <c r="D20" s="24" t="s">
        <v>26</v>
      </c>
      <c r="E20" s="3">
        <v>28</v>
      </c>
      <c r="F20" s="2">
        <v>28</v>
      </c>
      <c r="G20" s="1">
        <f t="shared" si="7"/>
        <v>2</v>
      </c>
      <c r="H20" s="4">
        <v>30</v>
      </c>
      <c r="I20" s="4">
        <v>29</v>
      </c>
      <c r="J20" s="13">
        <f t="shared" si="0"/>
        <v>2</v>
      </c>
      <c r="K20" s="3">
        <v>35</v>
      </c>
      <c r="L20" s="2">
        <v>35</v>
      </c>
      <c r="M20" s="1">
        <f t="shared" si="1"/>
        <v>2</v>
      </c>
      <c r="N20" s="28">
        <v>32</v>
      </c>
      <c r="O20" s="27">
        <v>32</v>
      </c>
      <c r="P20" s="13">
        <f t="shared" si="2"/>
        <v>2</v>
      </c>
      <c r="Q20" s="53">
        <f>LARGE(($E20,$F20,$H20,$I20,$K20,$L20,$N20,$O20),1)</f>
        <v>35</v>
      </c>
      <c r="R20" s="54">
        <f>LARGE(($E20,$F20,$H20,$I20,$K20,$L20,$N20,$O20),2)</f>
        <v>35</v>
      </c>
      <c r="S20" s="54">
        <f>LARGE(($E20,$F20,$H20,$I20,$K20,$L20,$N20,$O20),3)</f>
        <v>32</v>
      </c>
      <c r="T20" s="54">
        <f>LARGE(($E20,$F20,$H20,$I20,$K20,$L20,$N20,$O20),4)</f>
        <v>32</v>
      </c>
      <c r="U20" s="54">
        <f>LARGE(($E20,$F20,$H20,$I20,$K20,$L20,$N20,$O20),5)</f>
        <v>30</v>
      </c>
      <c r="V20" s="54">
        <f>LARGE(($E20,$F20,$H20,$I20,$K20,$L20,$N20,$O20),6)</f>
        <v>29</v>
      </c>
      <c r="W20" s="32">
        <f t="shared" si="3"/>
        <v>32.166666666666664</v>
      </c>
      <c r="X20" s="3">
        <v>15</v>
      </c>
      <c r="Y20" s="2">
        <v>17</v>
      </c>
      <c r="Z20" s="59">
        <v>10</v>
      </c>
      <c r="AA20" s="4">
        <v>16</v>
      </c>
      <c r="AB20" s="4">
        <v>15</v>
      </c>
      <c r="AC20" s="4">
        <v>15</v>
      </c>
      <c r="AD20" s="3">
        <v>13</v>
      </c>
      <c r="AE20" s="2">
        <v>13</v>
      </c>
      <c r="AF20" s="2">
        <v>17</v>
      </c>
      <c r="AG20" s="40">
        <v>0</v>
      </c>
      <c r="AH20" s="41">
        <v>0</v>
      </c>
      <c r="AI20" s="41">
        <v>0</v>
      </c>
      <c r="AJ20" s="42">
        <v>0</v>
      </c>
      <c r="AK20" s="38">
        <f t="shared" si="4"/>
        <v>8</v>
      </c>
      <c r="AL20" s="53">
        <f>LARGE((X20,Y20,Z20,AA20,AB20,AC20,AD20,AE20,AF20,AG20,AH20,AI20,AJ20),1)</f>
        <v>17</v>
      </c>
      <c r="AM20" s="54">
        <f>LARGE((X20,Y20,Z20,AA20,AB20,AC20,AD20,AE20,AF20,AG20,AH20,AI20,AJ20),2)</f>
        <v>17</v>
      </c>
      <c r="AN20" s="54">
        <f>LARGE((X20,Y20,Z20,AA20,AB20,AC20,AD20,AE20,AF20,AG20,AH20,AI20,AJ20),3)</f>
        <v>16</v>
      </c>
      <c r="AO20" s="54">
        <f>LARGE((X20,Y20,Z20,AA20,AB20,AC20,AD20,AE20,AF20,AG20,AH20,AI20,AJ20),4)</f>
        <v>15</v>
      </c>
      <c r="AP20" s="54">
        <f>LARGE((X20,Y20,Z20,AA20,AB20,AC20,AD20,AE20,AF20,AG20,AH20,AI20,AJ20),5)</f>
        <v>15</v>
      </c>
      <c r="AQ20" s="54">
        <f>LARGE((X20,Y20,Z20,AA20,AB20,AC20,AD20,AE20,AF20,AG20,AH20,AI20,AJ20),6)</f>
        <v>15</v>
      </c>
      <c r="AR20" s="54">
        <f>LARGE((X20,Y20,Z20,AA20,AB20,AC20,AD20,AE20,AF20,AG20,AH20,AI20,AJ20),7)</f>
        <v>13</v>
      </c>
      <c r="AS20" s="54">
        <f>LARGE((X20,Y20,Z20,AA20,AB20,AC20,AD20,AE20,AF20,AG20,AH20,AI20,AJ20),8)</f>
        <v>13</v>
      </c>
      <c r="AT20" s="54">
        <f>LARGE((X20,Y20,Z20,AA20,AB20,AC20,AD20,AE20,AF20,AG20,AH20,AI20,AJ20),9)</f>
        <v>10</v>
      </c>
      <c r="AU20" s="54">
        <f>LARGE((X20,Y20,Z20,AA20,AB20,AC20,AD20,AE20,AF20,AG20,AH20,AI20,AJ20),10)</f>
        <v>0</v>
      </c>
      <c r="AV20" s="37">
        <f t="shared" si="5"/>
        <v>131</v>
      </c>
      <c r="AW20" s="39">
        <f t="shared" si="6"/>
        <v>171.16666666666666</v>
      </c>
    </row>
    <row r="21" spans="1:49" ht="15">
      <c r="A21" s="44">
        <v>18</v>
      </c>
      <c r="B21" s="34">
        <v>49</v>
      </c>
      <c r="C21" s="25" t="s">
        <v>225</v>
      </c>
      <c r="D21" s="24" t="s">
        <v>29</v>
      </c>
      <c r="E21" s="3">
        <v>0</v>
      </c>
      <c r="F21" s="2">
        <v>0</v>
      </c>
      <c r="G21" s="1">
        <f t="shared" si="7"/>
        <v>0</v>
      </c>
      <c r="H21" s="4">
        <v>0</v>
      </c>
      <c r="I21" s="4">
        <v>0</v>
      </c>
      <c r="J21" s="13">
        <f t="shared" si="0"/>
        <v>0</v>
      </c>
      <c r="K21" s="3">
        <v>32</v>
      </c>
      <c r="L21" s="2">
        <v>32</v>
      </c>
      <c r="M21" s="1">
        <f t="shared" si="1"/>
        <v>2</v>
      </c>
      <c r="N21" s="28">
        <v>0</v>
      </c>
      <c r="O21" s="27">
        <v>0</v>
      </c>
      <c r="P21" s="13">
        <f t="shared" si="2"/>
        <v>0</v>
      </c>
      <c r="Q21" s="53">
        <f>LARGE(($E21,$F21,$H21,$I21,$K21,$L21,$N21,$O21),1)</f>
        <v>32</v>
      </c>
      <c r="R21" s="54">
        <f>LARGE(($E21,$F21,$H21,$I21,$K21,$L21,$N21,$O21),2)</f>
        <v>32</v>
      </c>
      <c r="S21" s="54">
        <f>LARGE(($E21,$F21,$H21,$I21,$K21,$L21,$N21,$O21),3)</f>
        <v>0</v>
      </c>
      <c r="T21" s="54">
        <f>LARGE(($E21,$F21,$H21,$I21,$K21,$L21,$N21,$O21),4)</f>
        <v>0</v>
      </c>
      <c r="U21" s="54">
        <f>LARGE(($E21,$F21,$H21,$I21,$K21,$L21,$N21,$O21),5)</f>
        <v>0</v>
      </c>
      <c r="V21" s="54">
        <f>LARGE(($E21,$F21,$H21,$I21,$K21,$L21,$N21,$O21),6)</f>
        <v>0</v>
      </c>
      <c r="W21" s="32">
        <f t="shared" si="3"/>
        <v>10.666666666666666</v>
      </c>
      <c r="X21" s="3">
        <v>0</v>
      </c>
      <c r="Y21" s="2">
        <v>0</v>
      </c>
      <c r="Z21" s="59">
        <v>0</v>
      </c>
      <c r="AA21" s="4">
        <v>0</v>
      </c>
      <c r="AB21" s="4">
        <v>0</v>
      </c>
      <c r="AC21" s="4">
        <v>0</v>
      </c>
      <c r="AD21" s="3">
        <v>24</v>
      </c>
      <c r="AE21" s="2">
        <v>26</v>
      </c>
      <c r="AF21" s="2">
        <v>32</v>
      </c>
      <c r="AG21" s="40">
        <v>24</v>
      </c>
      <c r="AH21" s="41">
        <v>30</v>
      </c>
      <c r="AI21" s="41">
        <v>8</v>
      </c>
      <c r="AJ21" s="42">
        <v>14</v>
      </c>
      <c r="AK21" s="38">
        <f t="shared" si="4"/>
        <v>2</v>
      </c>
      <c r="AL21" s="53">
        <f>LARGE((X21,Y21,Z21,AA21,AB21,AC21,AD21,AE21,AF21,AG21,AH21,AI21,AJ21),1)</f>
        <v>32</v>
      </c>
      <c r="AM21" s="54">
        <f>LARGE((X21,Y21,Z21,AA21,AB21,AC21,AD21,AE21,AF21,AG21,AH21,AI21,AJ21),2)</f>
        <v>30</v>
      </c>
      <c r="AN21" s="54">
        <f>LARGE((X21,Y21,Z21,AA21,AB21,AC21,AD21,AE21,AF21,AG21,AH21,AI21,AJ21),3)</f>
        <v>26</v>
      </c>
      <c r="AO21" s="54">
        <f>LARGE((X21,Y21,Z21,AA21,AB21,AC21,AD21,AE21,AF21,AG21,AH21,AI21,AJ21),4)</f>
        <v>24</v>
      </c>
      <c r="AP21" s="54">
        <f>LARGE((X21,Y21,Z21,AA21,AB21,AC21,AD21,AE21,AF21,AG21,AH21,AI21,AJ21),5)</f>
        <v>24</v>
      </c>
      <c r="AQ21" s="54">
        <f>LARGE((X21,Y21,Z21,AA21,AB21,AC21,AD21,AE21,AF21,AG21,AH21,AI21,AJ21),6)</f>
        <v>14</v>
      </c>
      <c r="AR21" s="54">
        <f>LARGE((X21,Y21,Z21,AA21,AB21,AC21,AD21,AE21,AF21,AG21,AH21,AI21,AJ21),7)</f>
        <v>8</v>
      </c>
      <c r="AS21" s="54">
        <f>LARGE((X21,Y21,Z21,AA21,AB21,AC21,AD21,AE21,AF21,AG21,AH21,AI21,AJ21),8)</f>
        <v>0</v>
      </c>
      <c r="AT21" s="54">
        <f>LARGE((X21,Y21,Z21,AA21,AB21,AC21,AD21,AE21,AF21,AG21,AH21,AI21,AJ21),9)</f>
        <v>0</v>
      </c>
      <c r="AU21" s="54">
        <f>LARGE((X21,Y21,Z21,AA21,AB21,AC21,AD21,AE21,AF21,AG21,AH21,AI21,AJ21),10)</f>
        <v>0</v>
      </c>
      <c r="AV21" s="37">
        <f t="shared" si="5"/>
        <v>158</v>
      </c>
      <c r="AW21" s="39">
        <f t="shared" si="6"/>
        <v>170.66666666666666</v>
      </c>
    </row>
    <row r="22" spans="1:49" ht="15">
      <c r="A22" s="44">
        <v>19</v>
      </c>
      <c r="B22" s="34">
        <v>43</v>
      </c>
      <c r="C22" s="13" t="s">
        <v>28</v>
      </c>
      <c r="D22" s="24" t="s">
        <v>29</v>
      </c>
      <c r="E22" s="3">
        <v>0</v>
      </c>
      <c r="F22" s="2">
        <v>0</v>
      </c>
      <c r="G22" s="1">
        <f t="shared" si="7"/>
        <v>0</v>
      </c>
      <c r="H22" s="4">
        <v>30</v>
      </c>
      <c r="I22" s="4">
        <v>27</v>
      </c>
      <c r="J22" s="13">
        <f t="shared" si="0"/>
        <v>2</v>
      </c>
      <c r="K22" s="3">
        <v>19</v>
      </c>
      <c r="L22" s="2">
        <v>16</v>
      </c>
      <c r="M22" s="1">
        <f t="shared" si="1"/>
        <v>2</v>
      </c>
      <c r="N22" s="28">
        <v>22</v>
      </c>
      <c r="O22" s="27">
        <v>0</v>
      </c>
      <c r="P22" s="13">
        <f t="shared" si="2"/>
        <v>1</v>
      </c>
      <c r="Q22" s="53">
        <f>LARGE(($E22,$F22,$H22,$I22,$K22,$L22,$N22,$O22),1)</f>
        <v>30</v>
      </c>
      <c r="R22" s="54">
        <f>LARGE(($E22,$F22,$H22,$I22,$K22,$L22,$N22,$O22),2)</f>
        <v>27</v>
      </c>
      <c r="S22" s="54">
        <f>LARGE(($E22,$F22,$H22,$I22,$K22,$L22,$N22,$O22),3)</f>
        <v>22</v>
      </c>
      <c r="T22" s="54">
        <f>LARGE(($E22,$F22,$H22,$I22,$K22,$L22,$N22,$O22),4)</f>
        <v>19</v>
      </c>
      <c r="U22" s="54">
        <f>LARGE(($E22,$F22,$H22,$I22,$K22,$L22,$N22,$O22),5)</f>
        <v>16</v>
      </c>
      <c r="V22" s="54">
        <f>LARGE(($E22,$F22,$H22,$I22,$K22,$L22,$N22,$O22),6)</f>
        <v>0</v>
      </c>
      <c r="W22" s="32">
        <f t="shared" si="3"/>
        <v>19</v>
      </c>
      <c r="X22" s="3">
        <v>14</v>
      </c>
      <c r="Y22" s="2">
        <v>12</v>
      </c>
      <c r="Z22" s="59">
        <v>18</v>
      </c>
      <c r="AA22" s="4">
        <v>22</v>
      </c>
      <c r="AB22" s="4">
        <v>25</v>
      </c>
      <c r="AC22" s="4">
        <v>17</v>
      </c>
      <c r="AD22" s="3">
        <v>0</v>
      </c>
      <c r="AE22" s="2">
        <v>0</v>
      </c>
      <c r="AF22" s="2">
        <v>0</v>
      </c>
      <c r="AG22" s="40">
        <v>0</v>
      </c>
      <c r="AH22" s="41">
        <v>0</v>
      </c>
      <c r="AI22" s="41">
        <v>0</v>
      </c>
      <c r="AJ22" s="42">
        <v>0</v>
      </c>
      <c r="AK22" s="38">
        <f t="shared" si="4"/>
        <v>5</v>
      </c>
      <c r="AL22" s="53">
        <f>LARGE((X22,Y22,Z22,AA22,AB22,AC22,AD22,AE22,AF22,AG22,AH22,AI22,AJ22),1)</f>
        <v>25</v>
      </c>
      <c r="AM22" s="54">
        <f>LARGE((X22,Y22,Z22,AA22,AB22,AC22,AD22,AE22,AF22,AG22,AH22,AI22,AJ22),2)</f>
        <v>22</v>
      </c>
      <c r="AN22" s="54">
        <f>LARGE((X22,Y22,Z22,AA22,AB22,AC22,AD22,AE22,AF22,AG22,AH22,AI22,AJ22),3)</f>
        <v>18</v>
      </c>
      <c r="AO22" s="54">
        <f>LARGE((X22,Y22,Z22,AA22,AB22,AC22,AD22,AE22,AF22,AG22,AH22,AI22,AJ22),4)</f>
        <v>17</v>
      </c>
      <c r="AP22" s="54">
        <f>LARGE((X22,Y22,Z22,AA22,AB22,AC22,AD22,AE22,AF22,AG22,AH22,AI22,AJ22),5)</f>
        <v>14</v>
      </c>
      <c r="AQ22" s="54">
        <f>LARGE((X22,Y22,Z22,AA22,AB22,AC22,AD22,AE22,AF22,AG22,AH22,AI22,AJ22),6)</f>
        <v>12</v>
      </c>
      <c r="AR22" s="54">
        <f>LARGE((X22,Y22,Z22,AA22,AB22,AC22,AD22,AE22,AF22,AG22,AH22,AI22,AJ22),7)</f>
        <v>0</v>
      </c>
      <c r="AS22" s="54">
        <f>LARGE((X22,Y22,Z22,AA22,AB22,AC22,AD22,AE22,AF22,AG22,AH22,AI22,AJ22),8)</f>
        <v>0</v>
      </c>
      <c r="AT22" s="54">
        <f>LARGE((X22,Y22,Z22,AA22,AB22,AC22,AD22,AE22,AF22,AG22,AH22,AI22,AJ22),9)</f>
        <v>0</v>
      </c>
      <c r="AU22" s="54">
        <f>LARGE((X22,Y22,Z22,AA22,AB22,AC22,AD22,AE22,AF22,AG22,AH22,AI22,AJ22),10)</f>
        <v>0</v>
      </c>
      <c r="AV22" s="37">
        <f t="shared" si="5"/>
        <v>108</v>
      </c>
      <c r="AW22" s="39">
        <f t="shared" si="6"/>
        <v>132</v>
      </c>
    </row>
    <row r="23" spans="1:49" ht="15">
      <c r="A23" s="44">
        <v>20</v>
      </c>
      <c r="B23" s="34">
        <v>63</v>
      </c>
      <c r="C23" s="13" t="s">
        <v>121</v>
      </c>
      <c r="D23" s="24" t="s">
        <v>29</v>
      </c>
      <c r="E23" s="3">
        <v>16</v>
      </c>
      <c r="F23" s="2">
        <v>24</v>
      </c>
      <c r="G23" s="1">
        <f t="shared" si="7"/>
        <v>2</v>
      </c>
      <c r="H23" s="4">
        <v>27</v>
      </c>
      <c r="I23" s="4">
        <v>26</v>
      </c>
      <c r="J23" s="13">
        <f t="shared" si="0"/>
        <v>2</v>
      </c>
      <c r="K23" s="3">
        <v>25</v>
      </c>
      <c r="L23" s="2">
        <v>26</v>
      </c>
      <c r="M23" s="1">
        <f t="shared" si="1"/>
        <v>2</v>
      </c>
      <c r="N23" s="28">
        <v>27</v>
      </c>
      <c r="O23" s="27">
        <v>29</v>
      </c>
      <c r="P23" s="13">
        <f t="shared" si="2"/>
        <v>2</v>
      </c>
      <c r="Q23" s="53">
        <f>LARGE(($E23,$F23,$H23,$I23,$K23,$L23,$N23,$O23),1)</f>
        <v>29</v>
      </c>
      <c r="R23" s="54">
        <f>LARGE(($E23,$F23,$H23,$I23,$K23,$L23,$N23,$O23),2)</f>
        <v>27</v>
      </c>
      <c r="S23" s="54">
        <f>LARGE(($E23,$F23,$H23,$I23,$K23,$L23,$N23,$O23),3)</f>
        <v>27</v>
      </c>
      <c r="T23" s="54">
        <f>LARGE(($E23,$F23,$H23,$I23,$K23,$L23,$N23,$O23),4)</f>
        <v>26</v>
      </c>
      <c r="U23" s="54">
        <f>LARGE(($E23,$F23,$H23,$I23,$K23,$L23,$N23,$O23),5)</f>
        <v>26</v>
      </c>
      <c r="V23" s="54">
        <f>LARGE(($E23,$F23,$H23,$I23,$K23,$L23,$N23,$O23),6)</f>
        <v>25</v>
      </c>
      <c r="W23" s="32">
        <f t="shared" si="3"/>
        <v>26.666666666666668</v>
      </c>
      <c r="X23" s="3">
        <v>4</v>
      </c>
      <c r="Y23" s="2">
        <v>1</v>
      </c>
      <c r="Z23" s="59">
        <v>14</v>
      </c>
      <c r="AA23" s="4">
        <v>0</v>
      </c>
      <c r="AB23" s="4">
        <v>0</v>
      </c>
      <c r="AC23" s="4">
        <v>0</v>
      </c>
      <c r="AD23" s="3">
        <v>0</v>
      </c>
      <c r="AE23" s="2">
        <v>0</v>
      </c>
      <c r="AF23" s="2">
        <v>0</v>
      </c>
      <c r="AG23" s="40">
        <v>21</v>
      </c>
      <c r="AH23" s="41">
        <v>21</v>
      </c>
      <c r="AI23" s="41">
        <v>19</v>
      </c>
      <c r="AJ23" s="42">
        <v>17</v>
      </c>
      <c r="AK23" s="38">
        <f t="shared" si="4"/>
        <v>8</v>
      </c>
      <c r="AL23" s="53">
        <f>LARGE((X23,Y23,Z23,AA23,AB23,AC23,AD23,AE23,AF23,AG23,AH23,AI23,AJ23),1)</f>
        <v>21</v>
      </c>
      <c r="AM23" s="54">
        <f>LARGE((X23,Y23,Z23,AA23,AB23,AC23,AD23,AE23,AF23,AG23,AH23,AI23,AJ23),2)</f>
        <v>21</v>
      </c>
      <c r="AN23" s="54">
        <f>LARGE((X23,Y23,Z23,AA23,AB23,AC23,AD23,AE23,AF23,AG23,AH23,AI23,AJ23),3)</f>
        <v>19</v>
      </c>
      <c r="AO23" s="54">
        <f>LARGE((X23,Y23,Z23,AA23,AB23,AC23,AD23,AE23,AF23,AG23,AH23,AI23,AJ23),4)</f>
        <v>17</v>
      </c>
      <c r="AP23" s="54">
        <f>LARGE((X23,Y23,Z23,AA23,AB23,AC23,AD23,AE23,AF23,AG23,AH23,AI23,AJ23),5)</f>
        <v>14</v>
      </c>
      <c r="AQ23" s="54">
        <f>LARGE((X23,Y23,Z23,AA23,AB23,AC23,AD23,AE23,AF23,AG23,AH23,AI23,AJ23),6)</f>
        <v>4</v>
      </c>
      <c r="AR23" s="54">
        <f>LARGE((X23,Y23,Z23,AA23,AB23,AC23,AD23,AE23,AF23,AG23,AH23,AI23,AJ23),7)</f>
        <v>1</v>
      </c>
      <c r="AS23" s="54">
        <f>LARGE((X23,Y23,Z23,AA23,AB23,AC23,AD23,AE23,AF23,AG23,AH23,AI23,AJ23),8)</f>
        <v>0</v>
      </c>
      <c r="AT23" s="54">
        <f>LARGE((X23,Y23,Z23,AA23,AB23,AC23,AD23,AE23,AF23,AG23,AH23,AI23,AJ23),9)</f>
        <v>0</v>
      </c>
      <c r="AU23" s="54">
        <f>LARGE((X23,Y23,Z23,AA23,AB23,AC23,AD23,AE23,AF23,AG23,AH23,AI23,AJ23),10)</f>
        <v>0</v>
      </c>
      <c r="AV23" s="37">
        <f t="shared" si="5"/>
        <v>97</v>
      </c>
      <c r="AW23" s="39">
        <f t="shared" si="6"/>
        <v>131.66666666666669</v>
      </c>
    </row>
    <row r="24" spans="1:49" ht="15">
      <c r="A24" s="44">
        <v>21</v>
      </c>
      <c r="B24" s="34">
        <v>222</v>
      </c>
      <c r="C24" s="13" t="s">
        <v>36</v>
      </c>
      <c r="D24" s="24" t="s">
        <v>26</v>
      </c>
      <c r="E24" s="3">
        <v>0</v>
      </c>
      <c r="F24" s="2">
        <v>0</v>
      </c>
      <c r="G24" s="1">
        <f t="shared" si="7"/>
        <v>0</v>
      </c>
      <c r="H24" s="4">
        <v>35</v>
      </c>
      <c r="I24" s="4">
        <v>30</v>
      </c>
      <c r="J24" s="13">
        <f t="shared" si="0"/>
        <v>2</v>
      </c>
      <c r="K24" s="3">
        <v>0</v>
      </c>
      <c r="L24" s="2">
        <v>0</v>
      </c>
      <c r="M24" s="1">
        <f t="shared" si="1"/>
        <v>0</v>
      </c>
      <c r="N24" s="28">
        <v>0</v>
      </c>
      <c r="O24" s="27">
        <v>0</v>
      </c>
      <c r="P24" s="13">
        <f t="shared" si="2"/>
        <v>0</v>
      </c>
      <c r="Q24" s="53">
        <f>LARGE(($E24,$F24,$H24,$I24,$K24,$L24,$N24,$O24),1)</f>
        <v>35</v>
      </c>
      <c r="R24" s="54">
        <f>LARGE(($E24,$F24,$H24,$I24,$K24,$L24,$N24,$O24),2)</f>
        <v>30</v>
      </c>
      <c r="S24" s="54">
        <f>LARGE(($E24,$F24,$H24,$I24,$K24,$L24,$N24,$O24),3)</f>
        <v>0</v>
      </c>
      <c r="T24" s="54">
        <f>LARGE(($E24,$F24,$H24,$I24,$K24,$L24,$N24,$O24),4)</f>
        <v>0</v>
      </c>
      <c r="U24" s="54">
        <f>LARGE(($E24,$F24,$H24,$I24,$K24,$L24,$N24,$O24),5)</f>
        <v>0</v>
      </c>
      <c r="V24" s="54">
        <f>LARGE(($E24,$F24,$H24,$I24,$K24,$L24,$N24,$O24),6)</f>
        <v>0</v>
      </c>
      <c r="W24" s="32">
        <f t="shared" si="3"/>
        <v>10.833333333333334</v>
      </c>
      <c r="X24" s="3">
        <v>24</v>
      </c>
      <c r="Y24" s="2">
        <v>14</v>
      </c>
      <c r="Z24" s="59">
        <v>0</v>
      </c>
      <c r="AA24" s="4">
        <v>24</v>
      </c>
      <c r="AB24" s="4">
        <v>0</v>
      </c>
      <c r="AC24" s="4">
        <v>21</v>
      </c>
      <c r="AD24" s="3">
        <v>19</v>
      </c>
      <c r="AE24" s="2">
        <v>16</v>
      </c>
      <c r="AF24" s="2">
        <v>0</v>
      </c>
      <c r="AG24" s="40">
        <v>0</v>
      </c>
      <c r="AH24" s="41">
        <v>0</v>
      </c>
      <c r="AI24" s="41">
        <v>0</v>
      </c>
      <c r="AJ24" s="42">
        <v>0</v>
      </c>
      <c r="AK24" s="38">
        <f t="shared" si="4"/>
        <v>2</v>
      </c>
      <c r="AL24" s="53">
        <f>LARGE((X24,Y24,Z24,AA24,AB24,AC24,AD24,AE24,AF24,AG24,AH24,AI24,AJ24),1)</f>
        <v>24</v>
      </c>
      <c r="AM24" s="54">
        <f>LARGE((X24,Y24,Z24,AA24,AB24,AC24,AD24,AE24,AF24,AG24,AH24,AI24,AJ24),2)</f>
        <v>24</v>
      </c>
      <c r="AN24" s="54">
        <f>LARGE((X24,Y24,Z24,AA24,AB24,AC24,AD24,AE24,AF24,AG24,AH24,AI24,AJ24),3)</f>
        <v>21</v>
      </c>
      <c r="AO24" s="54">
        <f>LARGE((X24,Y24,Z24,AA24,AB24,AC24,AD24,AE24,AF24,AG24,AH24,AI24,AJ24),4)</f>
        <v>19</v>
      </c>
      <c r="AP24" s="54">
        <f>LARGE((X24,Y24,Z24,AA24,AB24,AC24,AD24,AE24,AF24,AG24,AH24,AI24,AJ24),5)</f>
        <v>16</v>
      </c>
      <c r="AQ24" s="54">
        <f>LARGE((X24,Y24,Z24,AA24,AB24,AC24,AD24,AE24,AF24,AG24,AH24,AI24,AJ24),6)</f>
        <v>14</v>
      </c>
      <c r="AR24" s="54">
        <f>LARGE((X24,Y24,Z24,AA24,AB24,AC24,AD24,AE24,AF24,AG24,AH24,AI24,AJ24),7)</f>
        <v>0</v>
      </c>
      <c r="AS24" s="54">
        <f>LARGE((X24,Y24,Z24,AA24,AB24,AC24,AD24,AE24,AF24,AG24,AH24,AI24,AJ24),8)</f>
        <v>0</v>
      </c>
      <c r="AT24" s="54">
        <f>LARGE((X24,Y24,Z24,AA24,AB24,AC24,AD24,AE24,AF24,AG24,AH24,AI24,AJ24),9)</f>
        <v>0</v>
      </c>
      <c r="AU24" s="54">
        <f>LARGE((X24,Y24,Z24,AA24,AB24,AC24,AD24,AE24,AF24,AG24,AH24,AI24,AJ24),10)</f>
        <v>0</v>
      </c>
      <c r="AV24" s="37">
        <f t="shared" si="5"/>
        <v>118</v>
      </c>
      <c r="AW24" s="39">
        <f t="shared" si="6"/>
        <v>130.83333333333334</v>
      </c>
    </row>
    <row r="25" spans="1:49" ht="15">
      <c r="A25" s="44">
        <v>22</v>
      </c>
      <c r="B25" s="34">
        <v>68</v>
      </c>
      <c r="C25" s="13" t="s">
        <v>175</v>
      </c>
      <c r="D25" s="24" t="s">
        <v>23</v>
      </c>
      <c r="E25" s="3">
        <v>27</v>
      </c>
      <c r="F25" s="2">
        <v>27</v>
      </c>
      <c r="G25" s="1">
        <f t="shared" si="7"/>
        <v>2</v>
      </c>
      <c r="H25" s="4">
        <v>26</v>
      </c>
      <c r="I25" s="4">
        <v>29</v>
      </c>
      <c r="J25" s="13">
        <f t="shared" si="0"/>
        <v>2</v>
      </c>
      <c r="K25" s="3">
        <v>28</v>
      </c>
      <c r="L25" s="2">
        <v>28</v>
      </c>
      <c r="M25" s="1">
        <f t="shared" si="1"/>
        <v>2</v>
      </c>
      <c r="N25" s="28">
        <v>28</v>
      </c>
      <c r="O25" s="27">
        <v>26</v>
      </c>
      <c r="P25" s="13">
        <f t="shared" si="2"/>
        <v>2</v>
      </c>
      <c r="Q25" s="53">
        <f>LARGE(($E25,$F25,$H25,$I25,$K25,$L25,$N25,$O25),1)</f>
        <v>29</v>
      </c>
      <c r="R25" s="54">
        <f>LARGE(($E25,$F25,$H25,$I25,$K25,$L25,$N25,$O25),2)</f>
        <v>28</v>
      </c>
      <c r="S25" s="54">
        <f>LARGE(($E25,$F25,$H25,$I25,$K25,$L25,$N25,$O25),3)</f>
        <v>28</v>
      </c>
      <c r="T25" s="54">
        <f>LARGE(($E25,$F25,$H25,$I25,$K25,$L25,$N25,$O25),4)</f>
        <v>28</v>
      </c>
      <c r="U25" s="54">
        <f>LARGE(($E25,$F25,$H25,$I25,$K25,$L25,$N25,$O25),5)</f>
        <v>27</v>
      </c>
      <c r="V25" s="54">
        <f>LARGE(($E25,$F25,$H25,$I25,$K25,$L25,$N25,$O25),6)</f>
        <v>27</v>
      </c>
      <c r="W25" s="32">
        <f t="shared" si="3"/>
        <v>27.833333333333332</v>
      </c>
      <c r="X25" s="3">
        <v>0</v>
      </c>
      <c r="Y25" s="2">
        <v>0</v>
      </c>
      <c r="Z25" s="59">
        <v>0</v>
      </c>
      <c r="AA25" s="4">
        <v>0</v>
      </c>
      <c r="AB25" s="4">
        <v>0</v>
      </c>
      <c r="AC25" s="4">
        <v>0</v>
      </c>
      <c r="AD25" s="3">
        <v>7</v>
      </c>
      <c r="AE25" s="2">
        <v>15</v>
      </c>
      <c r="AF25" s="2">
        <v>20</v>
      </c>
      <c r="AG25" s="40">
        <v>12</v>
      </c>
      <c r="AH25" s="41">
        <v>13</v>
      </c>
      <c r="AI25" s="41">
        <v>14</v>
      </c>
      <c r="AJ25" s="42">
        <v>13</v>
      </c>
      <c r="AK25" s="38">
        <f t="shared" si="4"/>
        <v>8</v>
      </c>
      <c r="AL25" s="53">
        <f>LARGE((X25,Y25,Z25,AA25,AB25,AC25,AD25,AE25,AF25,AG25,AH25,AI25,AJ25),1)</f>
        <v>20</v>
      </c>
      <c r="AM25" s="54">
        <f>LARGE((X25,Y25,Z25,AA25,AB25,AC25,AD25,AE25,AF25,AG25,AH25,AI25,AJ25),2)</f>
        <v>15</v>
      </c>
      <c r="AN25" s="54">
        <f>LARGE((X25,Y25,Z25,AA25,AB25,AC25,AD25,AE25,AF25,AG25,AH25,AI25,AJ25),3)</f>
        <v>14</v>
      </c>
      <c r="AO25" s="54">
        <f>LARGE((X25,Y25,Z25,AA25,AB25,AC25,AD25,AE25,AF25,AG25,AH25,AI25,AJ25),4)</f>
        <v>13</v>
      </c>
      <c r="AP25" s="54">
        <f>LARGE((X25,Y25,Z25,AA25,AB25,AC25,AD25,AE25,AF25,AG25,AH25,AI25,AJ25),5)</f>
        <v>13</v>
      </c>
      <c r="AQ25" s="54">
        <f>LARGE((X25,Y25,Z25,AA25,AB25,AC25,AD25,AE25,AF25,AG25,AH25,AI25,AJ25),6)</f>
        <v>12</v>
      </c>
      <c r="AR25" s="54">
        <f>LARGE((X25,Y25,Z25,AA25,AB25,AC25,AD25,AE25,AF25,AG25,AH25,AI25,AJ25),7)</f>
        <v>7</v>
      </c>
      <c r="AS25" s="54">
        <f>LARGE((X25,Y25,Z25,AA25,AB25,AC25,AD25,AE25,AF25,AG25,AH25,AI25,AJ25),8)</f>
        <v>0</v>
      </c>
      <c r="AT25" s="54">
        <f>LARGE((X25,Y25,Z25,AA25,AB25,AC25,AD25,AE25,AF25,AG25,AH25,AI25,AJ25),9)</f>
        <v>0</v>
      </c>
      <c r="AU25" s="54">
        <f>LARGE((X25,Y25,Z25,AA25,AB25,AC25,AD25,AE25,AF25,AG25,AH25,AI25,AJ25),10)</f>
        <v>0</v>
      </c>
      <c r="AV25" s="37">
        <f t="shared" si="5"/>
        <v>94</v>
      </c>
      <c r="AW25" s="39">
        <f t="shared" si="6"/>
        <v>129.83333333333331</v>
      </c>
    </row>
    <row r="26" spans="1:49" ht="15">
      <c r="A26" s="44">
        <v>23</v>
      </c>
      <c r="B26" s="34">
        <v>28</v>
      </c>
      <c r="C26" s="13" t="s">
        <v>98</v>
      </c>
      <c r="D26" s="24" t="s">
        <v>23</v>
      </c>
      <c r="E26" s="3">
        <v>28</v>
      </c>
      <c r="F26" s="2">
        <v>26</v>
      </c>
      <c r="G26" s="1">
        <f t="shared" si="7"/>
        <v>2</v>
      </c>
      <c r="H26" s="4">
        <v>27</v>
      </c>
      <c r="I26" s="4">
        <v>28</v>
      </c>
      <c r="J26" s="13">
        <f t="shared" si="0"/>
        <v>2</v>
      </c>
      <c r="K26" s="3">
        <v>29</v>
      </c>
      <c r="L26" s="2">
        <v>29</v>
      </c>
      <c r="M26" s="1">
        <f t="shared" si="1"/>
        <v>2</v>
      </c>
      <c r="N26" s="28">
        <v>23</v>
      </c>
      <c r="O26" s="27">
        <v>28</v>
      </c>
      <c r="P26" s="13">
        <f t="shared" si="2"/>
        <v>2</v>
      </c>
      <c r="Q26" s="53">
        <f>LARGE(($E26,$F26,$H26,$I26,$K26,$L26,$N26,$O26),1)</f>
        <v>29</v>
      </c>
      <c r="R26" s="54">
        <f>LARGE(($E26,$F26,$H26,$I26,$K26,$L26,$N26,$O26),2)</f>
        <v>29</v>
      </c>
      <c r="S26" s="54">
        <f>LARGE(($E26,$F26,$H26,$I26,$K26,$L26,$N26,$O26),3)</f>
        <v>28</v>
      </c>
      <c r="T26" s="54">
        <f>LARGE(($E26,$F26,$H26,$I26,$K26,$L26,$N26,$O26),4)</f>
        <v>28</v>
      </c>
      <c r="U26" s="54">
        <f>LARGE(($E26,$F26,$H26,$I26,$K26,$L26,$N26,$O26),5)</f>
        <v>28</v>
      </c>
      <c r="V26" s="54">
        <f>LARGE(($E26,$F26,$H26,$I26,$K26,$L26,$N26,$O26),6)</f>
        <v>27</v>
      </c>
      <c r="W26" s="32">
        <f t="shared" si="3"/>
        <v>28.166666666666668</v>
      </c>
      <c r="X26" s="3">
        <v>16</v>
      </c>
      <c r="Y26" s="2">
        <v>1</v>
      </c>
      <c r="Z26" s="59">
        <v>12</v>
      </c>
      <c r="AA26" s="4">
        <v>0</v>
      </c>
      <c r="AB26" s="4">
        <v>0</v>
      </c>
      <c r="AC26" s="4">
        <v>0</v>
      </c>
      <c r="AD26" s="3">
        <v>16</v>
      </c>
      <c r="AE26" s="2">
        <v>17</v>
      </c>
      <c r="AF26" s="2">
        <v>22</v>
      </c>
      <c r="AG26" s="40">
        <v>0</v>
      </c>
      <c r="AH26" s="41">
        <v>0</v>
      </c>
      <c r="AI26" s="41">
        <v>0</v>
      </c>
      <c r="AJ26" s="42">
        <v>0</v>
      </c>
      <c r="AK26" s="38">
        <f t="shared" si="4"/>
        <v>8</v>
      </c>
      <c r="AL26" s="53">
        <f>LARGE((X26,Y26,Z26,AA26,AB26,AC26,AD26,AE26,AF26,AG26,AH26,AI26,AJ26),1)</f>
        <v>22</v>
      </c>
      <c r="AM26" s="54">
        <f>LARGE((X26,Y26,Z26,AA26,AB26,AC26,AD26,AE26,AF26,AG26,AH26,AI26,AJ26),2)</f>
        <v>17</v>
      </c>
      <c r="AN26" s="54">
        <f>LARGE((X26,Y26,Z26,AA26,AB26,AC26,AD26,AE26,AF26,AG26,AH26,AI26,AJ26),3)</f>
        <v>16</v>
      </c>
      <c r="AO26" s="54">
        <f>LARGE((X26,Y26,Z26,AA26,AB26,AC26,AD26,AE26,AF26,AG26,AH26,AI26,AJ26),4)</f>
        <v>16</v>
      </c>
      <c r="AP26" s="54">
        <f>LARGE((X26,Y26,Z26,AA26,AB26,AC26,AD26,AE26,AF26,AG26,AH26,AI26,AJ26),5)</f>
        <v>12</v>
      </c>
      <c r="AQ26" s="54">
        <f>LARGE((X26,Y26,Z26,AA26,AB26,AC26,AD26,AE26,AF26,AG26,AH26,AI26,AJ26),6)</f>
        <v>1</v>
      </c>
      <c r="AR26" s="54">
        <f>LARGE((X26,Y26,Z26,AA26,AB26,AC26,AD26,AE26,AF26,AG26,AH26,AI26,AJ26),7)</f>
        <v>0</v>
      </c>
      <c r="AS26" s="54">
        <f>LARGE((X26,Y26,Z26,AA26,AB26,AC26,AD26,AE26,AF26,AG26,AH26,AI26,AJ26),8)</f>
        <v>0</v>
      </c>
      <c r="AT26" s="54">
        <f>LARGE((X26,Y26,Z26,AA26,AB26,AC26,AD26,AE26,AF26,AG26,AH26,AI26,AJ26),9)</f>
        <v>0</v>
      </c>
      <c r="AU26" s="54">
        <f>LARGE((X26,Y26,Z26,AA26,AB26,AC26,AD26,AE26,AF26,AG26,AH26,AI26,AJ26),10)</f>
        <v>0</v>
      </c>
      <c r="AV26" s="37">
        <f t="shared" si="5"/>
        <v>84</v>
      </c>
      <c r="AW26" s="39">
        <f t="shared" si="6"/>
        <v>120.16666666666667</v>
      </c>
    </row>
    <row r="27" spans="1:49" ht="15">
      <c r="A27" s="44">
        <v>24</v>
      </c>
      <c r="B27" s="34">
        <v>33</v>
      </c>
      <c r="C27" s="13" t="s">
        <v>53</v>
      </c>
      <c r="D27" s="24" t="s">
        <v>29</v>
      </c>
      <c r="E27" s="3">
        <v>22</v>
      </c>
      <c r="F27" s="2">
        <v>19</v>
      </c>
      <c r="G27" s="1">
        <f t="shared" si="7"/>
        <v>2</v>
      </c>
      <c r="H27" s="4">
        <v>22</v>
      </c>
      <c r="I27" s="4">
        <v>22</v>
      </c>
      <c r="J27" s="13">
        <f t="shared" si="0"/>
        <v>2</v>
      </c>
      <c r="K27" s="3">
        <v>0</v>
      </c>
      <c r="L27" s="2">
        <v>0</v>
      </c>
      <c r="M27" s="1">
        <f t="shared" si="1"/>
        <v>0</v>
      </c>
      <c r="N27" s="28">
        <v>23</v>
      </c>
      <c r="O27" s="27">
        <v>24</v>
      </c>
      <c r="P27" s="13">
        <f t="shared" si="2"/>
        <v>2</v>
      </c>
      <c r="Q27" s="53">
        <f>LARGE(($E27,$F27,$H27,$I27,$K27,$L27,$N27,$O27),1)</f>
        <v>24</v>
      </c>
      <c r="R27" s="54">
        <f>LARGE(($E27,$F27,$H27,$I27,$K27,$L27,$N27,$O27),2)</f>
        <v>23</v>
      </c>
      <c r="S27" s="54">
        <f>LARGE(($E27,$F27,$H27,$I27,$K27,$L27,$N27,$O27),3)</f>
        <v>22</v>
      </c>
      <c r="T27" s="54">
        <f>LARGE(($E27,$F27,$H27,$I27,$K27,$L27,$N27,$O27),4)</f>
        <v>22</v>
      </c>
      <c r="U27" s="54">
        <f>LARGE(($E27,$F27,$H27,$I27,$K27,$L27,$N27,$O27),5)</f>
        <v>22</v>
      </c>
      <c r="V27" s="54">
        <f>LARGE(($E27,$F27,$H27,$I27,$K27,$L27,$N27,$O27),6)</f>
        <v>19</v>
      </c>
      <c r="W27" s="32">
        <f t="shared" si="3"/>
        <v>22</v>
      </c>
      <c r="X27" s="3">
        <v>9</v>
      </c>
      <c r="Y27" s="2">
        <v>8</v>
      </c>
      <c r="Z27" s="59">
        <v>6</v>
      </c>
      <c r="AA27" s="4">
        <v>0</v>
      </c>
      <c r="AB27" s="4">
        <v>0</v>
      </c>
      <c r="AC27" s="4">
        <v>0</v>
      </c>
      <c r="AD27" s="3">
        <v>0</v>
      </c>
      <c r="AE27" s="2">
        <v>0</v>
      </c>
      <c r="AF27" s="2">
        <v>0</v>
      </c>
      <c r="AG27" s="40">
        <v>18</v>
      </c>
      <c r="AH27" s="41">
        <v>18</v>
      </c>
      <c r="AI27" s="41">
        <v>18</v>
      </c>
      <c r="AJ27" s="42">
        <v>8</v>
      </c>
      <c r="AK27" s="38">
        <f t="shared" si="4"/>
        <v>6</v>
      </c>
      <c r="AL27" s="53">
        <f>LARGE((X27,Y27,Z27,AA27,AB27,AC27,AD27,AE27,AF27,AG27,AH27,AI27,AJ27),1)</f>
        <v>18</v>
      </c>
      <c r="AM27" s="54">
        <f>LARGE((X27,Y27,Z27,AA27,AB27,AC27,AD27,AE27,AF27,AG27,AH27,AI27,AJ27),2)</f>
        <v>18</v>
      </c>
      <c r="AN27" s="54">
        <f>LARGE((X27,Y27,Z27,AA27,AB27,AC27,AD27,AE27,AF27,AG27,AH27,AI27,AJ27),3)</f>
        <v>18</v>
      </c>
      <c r="AO27" s="54">
        <f>LARGE((X27,Y27,Z27,AA27,AB27,AC27,AD27,AE27,AF27,AG27,AH27,AI27,AJ27),4)</f>
        <v>9</v>
      </c>
      <c r="AP27" s="54">
        <f>LARGE((X27,Y27,Z27,AA27,AB27,AC27,AD27,AE27,AF27,AG27,AH27,AI27,AJ27),5)</f>
        <v>8</v>
      </c>
      <c r="AQ27" s="54">
        <f>LARGE((X27,Y27,Z27,AA27,AB27,AC27,AD27,AE27,AF27,AG27,AH27,AI27,AJ27),6)</f>
        <v>8</v>
      </c>
      <c r="AR27" s="54">
        <f>LARGE((X27,Y27,Z27,AA27,AB27,AC27,AD27,AE27,AF27,AG27,AH27,AI27,AJ27),7)</f>
        <v>6</v>
      </c>
      <c r="AS27" s="54">
        <f>LARGE((X27,Y27,Z27,AA27,AB27,AC27,AD27,AE27,AF27,AG27,AH27,AI27,AJ27),8)</f>
        <v>0</v>
      </c>
      <c r="AT27" s="54">
        <f>LARGE((X27,Y27,Z27,AA27,AB27,AC27,AD27,AE27,AF27,AG27,AH27,AI27,AJ27),9)</f>
        <v>0</v>
      </c>
      <c r="AU27" s="54">
        <f>LARGE((X27,Y27,Z27,AA27,AB27,AC27,AD27,AE27,AF27,AG27,AH27,AI27,AJ27),10)</f>
        <v>0</v>
      </c>
      <c r="AV27" s="37">
        <f t="shared" si="5"/>
        <v>85</v>
      </c>
      <c r="AW27" s="39">
        <f t="shared" si="6"/>
        <v>113</v>
      </c>
    </row>
    <row r="28" spans="1:49" ht="15">
      <c r="A28" s="44">
        <v>25</v>
      </c>
      <c r="B28" s="34">
        <v>42</v>
      </c>
      <c r="C28" s="13" t="s">
        <v>69</v>
      </c>
      <c r="D28" s="24" t="s">
        <v>32</v>
      </c>
      <c r="E28" s="3">
        <v>29</v>
      </c>
      <c r="F28" s="2">
        <v>28</v>
      </c>
      <c r="G28" s="1">
        <f t="shared" si="7"/>
        <v>2</v>
      </c>
      <c r="H28" s="4">
        <v>29</v>
      </c>
      <c r="I28" s="4">
        <v>28</v>
      </c>
      <c r="J28" s="13">
        <f t="shared" si="0"/>
        <v>2</v>
      </c>
      <c r="K28" s="3">
        <v>0</v>
      </c>
      <c r="L28" s="2">
        <v>0</v>
      </c>
      <c r="M28" s="1">
        <f t="shared" si="1"/>
        <v>0</v>
      </c>
      <c r="N28" s="28">
        <v>0</v>
      </c>
      <c r="O28" s="27">
        <v>0</v>
      </c>
      <c r="P28" s="13">
        <f t="shared" si="2"/>
        <v>0</v>
      </c>
      <c r="Q28" s="53">
        <f>LARGE(($E28,$F28,$H28,$I28,$K28,$L28,$N28,$O28),1)</f>
        <v>29</v>
      </c>
      <c r="R28" s="54">
        <f>LARGE(($E28,$F28,$H28,$I28,$K28,$L28,$N28,$O28),2)</f>
        <v>29</v>
      </c>
      <c r="S28" s="54">
        <f>LARGE(($E28,$F28,$H28,$I28,$K28,$L28,$N28,$O28),3)</f>
        <v>28</v>
      </c>
      <c r="T28" s="54">
        <f>LARGE(($E28,$F28,$H28,$I28,$K28,$L28,$N28,$O28),4)</f>
        <v>28</v>
      </c>
      <c r="U28" s="54">
        <f>LARGE(($E28,$F28,$H28,$I28,$K28,$L28,$N28,$O28),5)</f>
        <v>0</v>
      </c>
      <c r="V28" s="54">
        <f>LARGE(($E28,$F28,$H28,$I28,$K28,$L28,$N28,$O28),6)</f>
        <v>0</v>
      </c>
      <c r="W28" s="32">
        <f t="shared" si="3"/>
        <v>19</v>
      </c>
      <c r="X28" s="3">
        <v>4</v>
      </c>
      <c r="Y28" s="2">
        <v>26</v>
      </c>
      <c r="Z28" s="59">
        <v>0</v>
      </c>
      <c r="AA28" s="4">
        <v>17</v>
      </c>
      <c r="AB28" s="4">
        <v>20</v>
      </c>
      <c r="AC28" s="4">
        <v>20</v>
      </c>
      <c r="AD28" s="3">
        <v>0</v>
      </c>
      <c r="AE28" s="2">
        <v>0</v>
      </c>
      <c r="AF28" s="2">
        <v>0</v>
      </c>
      <c r="AG28" s="40">
        <v>0</v>
      </c>
      <c r="AH28" s="41">
        <v>0</v>
      </c>
      <c r="AI28" s="41">
        <v>0</v>
      </c>
      <c r="AJ28" s="42">
        <v>0</v>
      </c>
      <c r="AK28" s="38">
        <f t="shared" si="4"/>
        <v>4</v>
      </c>
      <c r="AL28" s="53">
        <f>LARGE((X28,Y28,Z28,AA28,AB28,AC28,AD28,AE28,AF28,AG28,AH28,AI28,AJ28),1)</f>
        <v>26</v>
      </c>
      <c r="AM28" s="54">
        <f>LARGE((X28,Y28,Z28,AA28,AB28,AC28,AD28,AE28,AF28,AG28,AH28,AI28,AJ28),2)</f>
        <v>20</v>
      </c>
      <c r="AN28" s="54">
        <f>LARGE((X28,Y28,Z28,AA28,AB28,AC28,AD28,AE28,AF28,AG28,AH28,AI28,AJ28),3)</f>
        <v>20</v>
      </c>
      <c r="AO28" s="54">
        <f>LARGE((X28,Y28,Z28,AA28,AB28,AC28,AD28,AE28,AF28,AG28,AH28,AI28,AJ28),4)</f>
        <v>17</v>
      </c>
      <c r="AP28" s="54">
        <f>LARGE((X28,Y28,Z28,AA28,AB28,AC28,AD28,AE28,AF28,AG28,AH28,AI28,AJ28),5)</f>
        <v>4</v>
      </c>
      <c r="AQ28" s="54">
        <f>LARGE((X28,Y28,Z28,AA28,AB28,AC28,AD28,AE28,AF28,AG28,AH28,AI28,AJ28),6)</f>
        <v>0</v>
      </c>
      <c r="AR28" s="54">
        <f>LARGE((X28,Y28,Z28,AA28,AB28,AC28,AD28,AE28,AF28,AG28,AH28,AI28,AJ28),7)</f>
        <v>0</v>
      </c>
      <c r="AS28" s="54">
        <f>LARGE((X28,Y28,Z28,AA28,AB28,AC28,AD28,AE28,AF28,AG28,AH28,AI28,AJ28),8)</f>
        <v>0</v>
      </c>
      <c r="AT28" s="54">
        <f>LARGE((X28,Y28,Z28,AA28,AB28,AC28,AD28,AE28,AF28,AG28,AH28,AI28,AJ28),9)</f>
        <v>0</v>
      </c>
      <c r="AU28" s="54">
        <f>LARGE((X28,Y28,Z28,AA28,AB28,AC28,AD28,AE28,AF28,AG28,AH28,AI28,AJ28),10)</f>
        <v>0</v>
      </c>
      <c r="AV28" s="37">
        <f t="shared" si="5"/>
        <v>87</v>
      </c>
      <c r="AW28" s="39">
        <f t="shared" si="6"/>
        <v>110</v>
      </c>
    </row>
    <row r="29" spans="1:49" ht="15">
      <c r="A29" s="44">
        <v>26</v>
      </c>
      <c r="B29" s="34">
        <v>81</v>
      </c>
      <c r="C29" s="13" t="s">
        <v>122</v>
      </c>
      <c r="D29" s="6" t="s">
        <v>32</v>
      </c>
      <c r="E29" s="3">
        <v>20</v>
      </c>
      <c r="F29" s="2">
        <v>23</v>
      </c>
      <c r="G29" s="1">
        <f t="shared" si="7"/>
        <v>2</v>
      </c>
      <c r="H29" s="4">
        <v>0</v>
      </c>
      <c r="I29" s="4">
        <v>0</v>
      </c>
      <c r="J29" s="13">
        <f t="shared" si="0"/>
        <v>0</v>
      </c>
      <c r="K29" s="3">
        <v>20</v>
      </c>
      <c r="L29" s="2">
        <v>32</v>
      </c>
      <c r="M29" s="1">
        <f t="shared" si="1"/>
        <v>2</v>
      </c>
      <c r="N29" s="28">
        <v>29</v>
      </c>
      <c r="O29" s="27">
        <v>28</v>
      </c>
      <c r="P29" s="13">
        <f t="shared" si="2"/>
        <v>2</v>
      </c>
      <c r="Q29" s="53">
        <f>LARGE(($E29,$F29,$H29,$I29,$K29,$L29,$N29,$O29),1)</f>
        <v>32</v>
      </c>
      <c r="R29" s="54">
        <f>LARGE(($E29,$F29,$H29,$I29,$K29,$L29,$N29,$O29),2)</f>
        <v>29</v>
      </c>
      <c r="S29" s="54">
        <f>LARGE(($E29,$F29,$H29,$I29,$K29,$L29,$N29,$O29),3)</f>
        <v>28</v>
      </c>
      <c r="T29" s="54">
        <f>LARGE(($E29,$F29,$H29,$I29,$K29,$L29,$N29,$O29),4)</f>
        <v>23</v>
      </c>
      <c r="U29" s="54">
        <f>LARGE(($E29,$F29,$H29,$I29,$K29,$L29,$N29,$O29),5)</f>
        <v>20</v>
      </c>
      <c r="V29" s="54">
        <f>LARGE(($E29,$F29,$H29,$I29,$K29,$L29,$N29,$O29),6)</f>
        <v>20</v>
      </c>
      <c r="W29" s="32">
        <f t="shared" si="3"/>
        <v>25.333333333333332</v>
      </c>
      <c r="X29" s="3">
        <v>4</v>
      </c>
      <c r="Y29" s="2">
        <v>0</v>
      </c>
      <c r="Z29" s="59">
        <v>0</v>
      </c>
      <c r="AA29" s="4">
        <v>0</v>
      </c>
      <c r="AB29" s="4">
        <v>0</v>
      </c>
      <c r="AC29" s="4">
        <v>0</v>
      </c>
      <c r="AD29" s="3">
        <v>0</v>
      </c>
      <c r="AE29" s="2">
        <v>0</v>
      </c>
      <c r="AF29" s="2">
        <v>0</v>
      </c>
      <c r="AG29" s="40">
        <v>19</v>
      </c>
      <c r="AH29" s="41">
        <v>14</v>
      </c>
      <c r="AI29" s="41">
        <v>22</v>
      </c>
      <c r="AJ29" s="42">
        <v>19</v>
      </c>
      <c r="AK29" s="38">
        <f t="shared" si="4"/>
        <v>6</v>
      </c>
      <c r="AL29" s="53">
        <f>LARGE((X29,Y29,Z29,AA29,AB29,AC29,AD29,AE29,AF29,AG29,AH29,AI29,AJ29),1)</f>
        <v>22</v>
      </c>
      <c r="AM29" s="54">
        <f>LARGE((X29,Y29,Z29,AA29,AB29,AC29,AD29,AE29,AF29,AG29,AH29,AI29,AJ29),2)</f>
        <v>19</v>
      </c>
      <c r="AN29" s="54">
        <f>LARGE((X29,Y29,Z29,AA29,AB29,AC29,AD29,AE29,AF29,AG29,AH29,AI29,AJ29),3)</f>
        <v>19</v>
      </c>
      <c r="AO29" s="54">
        <f>LARGE((X29,Y29,Z29,AA29,AB29,AC29,AD29,AE29,AF29,AG29,AH29,AI29,AJ29),4)</f>
        <v>14</v>
      </c>
      <c r="AP29" s="54">
        <f>LARGE((X29,Y29,Z29,AA29,AB29,AC29,AD29,AE29,AF29,AG29,AH29,AI29,AJ29),5)</f>
        <v>4</v>
      </c>
      <c r="AQ29" s="54">
        <f>LARGE((X29,Y29,Z29,AA29,AB29,AC29,AD29,AE29,AF29,AG29,AH29,AI29,AJ29),6)</f>
        <v>0</v>
      </c>
      <c r="AR29" s="54">
        <f>LARGE((X29,Y29,Z29,AA29,AB29,AC29,AD29,AE29,AF29,AG29,AH29,AI29,AJ29),7)</f>
        <v>0</v>
      </c>
      <c r="AS29" s="54">
        <f>LARGE((X29,Y29,Z29,AA29,AB29,AC29,AD29,AE29,AF29,AG29,AH29,AI29,AJ29),8)</f>
        <v>0</v>
      </c>
      <c r="AT29" s="54">
        <f>LARGE((X29,Y29,Z29,AA29,AB29,AC29,AD29,AE29,AF29,AG29,AH29,AI29,AJ29),9)</f>
        <v>0</v>
      </c>
      <c r="AU29" s="54">
        <f>LARGE((X29,Y29,Z29,AA29,AB29,AC29,AD29,AE29,AF29,AG29,AH29,AI29,AJ29),10)</f>
        <v>0</v>
      </c>
      <c r="AV29" s="37">
        <f t="shared" si="5"/>
        <v>78</v>
      </c>
      <c r="AW29" s="39">
        <f t="shared" si="6"/>
        <v>109.33333333333333</v>
      </c>
    </row>
    <row r="30" spans="1:49" ht="15">
      <c r="A30" s="44">
        <v>27</v>
      </c>
      <c r="B30" s="34">
        <v>66</v>
      </c>
      <c r="C30" s="25" t="s">
        <v>206</v>
      </c>
      <c r="D30" s="6" t="s">
        <v>29</v>
      </c>
      <c r="E30" s="3">
        <v>0</v>
      </c>
      <c r="F30" s="2">
        <v>0</v>
      </c>
      <c r="G30" s="1">
        <f t="shared" si="7"/>
        <v>0</v>
      </c>
      <c r="H30" s="4">
        <v>24</v>
      </c>
      <c r="I30" s="4">
        <v>14</v>
      </c>
      <c r="J30" s="13">
        <f t="shared" si="0"/>
        <v>2</v>
      </c>
      <c r="K30" s="3">
        <v>26</v>
      </c>
      <c r="L30" s="2">
        <v>28</v>
      </c>
      <c r="M30" s="1">
        <f t="shared" si="1"/>
        <v>2</v>
      </c>
      <c r="N30" s="28">
        <v>0</v>
      </c>
      <c r="O30" s="27">
        <v>0</v>
      </c>
      <c r="P30" s="13">
        <f t="shared" si="2"/>
        <v>0</v>
      </c>
      <c r="Q30" s="53">
        <f>LARGE(($E30,$F30,$H30,$I30,$K30,$L30,$N30,$O30),1)</f>
        <v>28</v>
      </c>
      <c r="R30" s="54">
        <f>LARGE(($E30,$F30,$H30,$I30,$K30,$L30,$N30,$O30),2)</f>
        <v>26</v>
      </c>
      <c r="S30" s="54">
        <f>LARGE(($E30,$F30,$H30,$I30,$K30,$L30,$N30,$O30),3)</f>
        <v>24</v>
      </c>
      <c r="T30" s="54">
        <f>LARGE(($E30,$F30,$H30,$I30,$K30,$L30,$N30,$O30),4)</f>
        <v>14</v>
      </c>
      <c r="U30" s="54">
        <f>LARGE(($E30,$F30,$H30,$I30,$K30,$L30,$N30,$O30),5)</f>
        <v>0</v>
      </c>
      <c r="V30" s="54">
        <f>LARGE(($E30,$F30,$H30,$I30,$K30,$L30,$N30,$O30),6)</f>
        <v>0</v>
      </c>
      <c r="W30" s="32">
        <f t="shared" si="3"/>
        <v>15.333333333333334</v>
      </c>
      <c r="X30" s="3">
        <v>0</v>
      </c>
      <c r="Y30" s="2">
        <v>0</v>
      </c>
      <c r="Z30" s="59">
        <v>0</v>
      </c>
      <c r="AA30" s="4">
        <v>0</v>
      </c>
      <c r="AB30" s="4">
        <v>0</v>
      </c>
      <c r="AC30" s="4">
        <v>0</v>
      </c>
      <c r="AD30" s="3">
        <v>0</v>
      </c>
      <c r="AE30" s="2">
        <v>0</v>
      </c>
      <c r="AF30" s="2">
        <v>0</v>
      </c>
      <c r="AG30" s="40">
        <v>23</v>
      </c>
      <c r="AH30" s="41">
        <v>15</v>
      </c>
      <c r="AI30" s="41">
        <v>26</v>
      </c>
      <c r="AJ30" s="42">
        <v>23</v>
      </c>
      <c r="AK30" s="38">
        <f t="shared" si="4"/>
        <v>4</v>
      </c>
      <c r="AL30" s="53">
        <f>LARGE((X30,Y30,Z30,AA30,AB30,AC30,AD30,AE30,AF30,AG30,AH30,AI30,AJ30),1)</f>
        <v>26</v>
      </c>
      <c r="AM30" s="54">
        <f>LARGE((X30,Y30,Z30,AA30,AB30,AC30,AD30,AE30,AF30,AG30,AH30,AI30,AJ30),2)</f>
        <v>23</v>
      </c>
      <c r="AN30" s="54">
        <f>LARGE((X30,Y30,Z30,AA30,AB30,AC30,AD30,AE30,AF30,AG30,AH30,AI30,AJ30),3)</f>
        <v>23</v>
      </c>
      <c r="AO30" s="54">
        <f>LARGE((X30,Y30,Z30,AA30,AB30,AC30,AD30,AE30,AF30,AG30,AH30,AI30,AJ30),4)</f>
        <v>15</v>
      </c>
      <c r="AP30" s="54">
        <f>LARGE((X30,Y30,Z30,AA30,AB30,AC30,AD30,AE30,AF30,AG30,AH30,AI30,AJ30),5)</f>
        <v>0</v>
      </c>
      <c r="AQ30" s="54">
        <f>LARGE((X30,Y30,Z30,AA30,AB30,AC30,AD30,AE30,AF30,AG30,AH30,AI30,AJ30),6)</f>
        <v>0</v>
      </c>
      <c r="AR30" s="54">
        <f>LARGE((X30,Y30,Z30,AA30,AB30,AC30,AD30,AE30,AF30,AG30,AH30,AI30,AJ30),7)</f>
        <v>0</v>
      </c>
      <c r="AS30" s="54">
        <f>LARGE((X30,Y30,Z30,AA30,AB30,AC30,AD30,AE30,AF30,AG30,AH30,AI30,AJ30),8)</f>
        <v>0</v>
      </c>
      <c r="AT30" s="54">
        <f>LARGE((X30,Y30,Z30,AA30,AB30,AC30,AD30,AE30,AF30,AG30,AH30,AI30,AJ30),9)</f>
        <v>0</v>
      </c>
      <c r="AU30" s="54">
        <f>LARGE((X30,Y30,Z30,AA30,AB30,AC30,AD30,AE30,AF30,AG30,AH30,AI30,AJ30),10)</f>
        <v>0</v>
      </c>
      <c r="AV30" s="37">
        <f t="shared" si="5"/>
        <v>87</v>
      </c>
      <c r="AW30" s="39">
        <f t="shared" si="6"/>
        <v>106.33333333333334</v>
      </c>
    </row>
    <row r="31" spans="1:49" ht="15">
      <c r="A31" s="44">
        <v>28</v>
      </c>
      <c r="B31" s="34">
        <v>747</v>
      </c>
      <c r="C31" s="13" t="s">
        <v>224</v>
      </c>
      <c r="D31" s="6" t="s">
        <v>23</v>
      </c>
      <c r="E31" s="3">
        <v>0</v>
      </c>
      <c r="F31" s="2">
        <v>0</v>
      </c>
      <c r="G31" s="1">
        <f t="shared" si="7"/>
        <v>0</v>
      </c>
      <c r="H31" s="4">
        <v>0</v>
      </c>
      <c r="I31" s="4">
        <v>0</v>
      </c>
      <c r="J31" s="13">
        <f t="shared" si="0"/>
        <v>0</v>
      </c>
      <c r="K31" s="3">
        <v>0</v>
      </c>
      <c r="L31" s="2">
        <v>0</v>
      </c>
      <c r="M31" s="1">
        <f t="shared" si="1"/>
        <v>0</v>
      </c>
      <c r="N31" s="28">
        <v>32</v>
      </c>
      <c r="O31" s="27">
        <v>30</v>
      </c>
      <c r="P31" s="13">
        <f t="shared" si="2"/>
        <v>2</v>
      </c>
      <c r="Q31" s="53">
        <f>LARGE(($E31,$F31,$H31,$I31,$K31,$L31,$N31,$O31),1)</f>
        <v>32</v>
      </c>
      <c r="R31" s="54">
        <f>LARGE(($E31,$F31,$H31,$I31,$K31,$L31,$N31,$O31),2)</f>
        <v>30</v>
      </c>
      <c r="S31" s="54">
        <f>LARGE(($E31,$F31,$H31,$I31,$K31,$L31,$N31,$O31),3)</f>
        <v>0</v>
      </c>
      <c r="T31" s="54">
        <f>LARGE(($E31,$F31,$H31,$I31,$K31,$L31,$N31,$O31),4)</f>
        <v>0</v>
      </c>
      <c r="U31" s="54">
        <f>LARGE(($E31,$F31,$H31,$I31,$K31,$L31,$N31,$O31),5)</f>
        <v>0</v>
      </c>
      <c r="V31" s="54">
        <f>LARGE(($E31,$F31,$H31,$I31,$K31,$L31,$N31,$O31),6)</f>
        <v>0</v>
      </c>
      <c r="W31" s="32">
        <f t="shared" si="3"/>
        <v>10.333333333333334</v>
      </c>
      <c r="X31" s="3">
        <v>0</v>
      </c>
      <c r="Y31" s="2">
        <v>0</v>
      </c>
      <c r="Z31" s="59">
        <v>0</v>
      </c>
      <c r="AA31" s="4">
        <v>0</v>
      </c>
      <c r="AB31" s="4">
        <v>0</v>
      </c>
      <c r="AC31" s="4">
        <v>0</v>
      </c>
      <c r="AD31" s="3">
        <v>28</v>
      </c>
      <c r="AE31" s="2">
        <v>28</v>
      </c>
      <c r="AF31" s="2">
        <v>28</v>
      </c>
      <c r="AG31" s="40">
        <v>0</v>
      </c>
      <c r="AH31" s="41">
        <v>0</v>
      </c>
      <c r="AI31" s="41">
        <v>0</v>
      </c>
      <c r="AJ31" s="42">
        <v>0</v>
      </c>
      <c r="AK31" s="38">
        <f t="shared" si="4"/>
        <v>2</v>
      </c>
      <c r="AL31" s="53">
        <f>LARGE((X31,Y31,Z31,AA31,AB31,AC31,AD31,AE31,AF31,AG31,AH31,AI31,AJ31),1)</f>
        <v>28</v>
      </c>
      <c r="AM31" s="54">
        <f>LARGE((X31,Y31,Z31,AA31,AB31,AC31,AD31,AE31,AF31,AG31,AH31,AI31,AJ31),2)</f>
        <v>28</v>
      </c>
      <c r="AN31" s="54">
        <f>LARGE((X31,Y31,Z31,AA31,AB31,AC31,AD31,AE31,AF31,AG31,AH31,AI31,AJ31),3)</f>
        <v>28</v>
      </c>
      <c r="AO31" s="54">
        <f>LARGE((X31,Y31,Z31,AA31,AB31,AC31,AD31,AE31,AF31,AG31,AH31,AI31,AJ31),4)</f>
        <v>0</v>
      </c>
      <c r="AP31" s="54">
        <f>LARGE((X31,Y31,Z31,AA31,AB31,AC31,AD31,AE31,AF31,AG31,AH31,AI31,AJ31),5)</f>
        <v>0</v>
      </c>
      <c r="AQ31" s="54">
        <f>LARGE((X31,Y31,Z31,AA31,AB31,AC31,AD31,AE31,AF31,AG31,AH31,AI31,AJ31),6)</f>
        <v>0</v>
      </c>
      <c r="AR31" s="54">
        <f>LARGE((X31,Y31,Z31,AA31,AB31,AC31,AD31,AE31,AF31,AG31,AH31,AI31,AJ31),7)</f>
        <v>0</v>
      </c>
      <c r="AS31" s="54">
        <f>LARGE((X31,Y31,Z31,AA31,AB31,AC31,AD31,AE31,AF31,AG31,AH31,AI31,AJ31),8)</f>
        <v>0</v>
      </c>
      <c r="AT31" s="54">
        <f>LARGE((X31,Y31,Z31,AA31,AB31,AC31,AD31,AE31,AF31,AG31,AH31,AI31,AJ31),9)</f>
        <v>0</v>
      </c>
      <c r="AU31" s="54">
        <f>LARGE((X31,Y31,Z31,AA31,AB31,AC31,AD31,AE31,AF31,AG31,AH31,AI31,AJ31),10)</f>
        <v>0</v>
      </c>
      <c r="AV31" s="37">
        <f t="shared" si="5"/>
        <v>84</v>
      </c>
      <c r="AW31" s="39">
        <f t="shared" si="6"/>
        <v>96.33333333333333</v>
      </c>
    </row>
    <row r="32" spans="1:49" ht="15">
      <c r="A32" s="44">
        <v>29</v>
      </c>
      <c r="B32" s="34">
        <v>551</v>
      </c>
      <c r="C32" s="13" t="s">
        <v>244</v>
      </c>
      <c r="D32" s="24" t="s">
        <v>29</v>
      </c>
      <c r="E32" s="3">
        <v>0</v>
      </c>
      <c r="F32" s="2">
        <v>0</v>
      </c>
      <c r="G32" s="1">
        <f t="shared" si="7"/>
        <v>0</v>
      </c>
      <c r="H32" s="4">
        <v>0</v>
      </c>
      <c r="I32" s="4">
        <v>0</v>
      </c>
      <c r="J32" s="13">
        <f t="shared" si="0"/>
        <v>0</v>
      </c>
      <c r="K32" s="3">
        <v>0</v>
      </c>
      <c r="L32" s="2">
        <v>0</v>
      </c>
      <c r="M32" s="1">
        <f t="shared" si="1"/>
        <v>0</v>
      </c>
      <c r="N32" s="28">
        <v>20</v>
      </c>
      <c r="O32" s="27">
        <v>0</v>
      </c>
      <c r="P32" s="13">
        <f t="shared" si="2"/>
        <v>1</v>
      </c>
      <c r="Q32" s="53">
        <f>LARGE(($E32,$F32,$H32,$I32,$K32,$L32,$N32,$O32),1)</f>
        <v>20</v>
      </c>
      <c r="R32" s="54">
        <f>LARGE(($E32,$F32,$H32,$I32,$K32,$L32,$N32,$O32),2)</f>
        <v>0</v>
      </c>
      <c r="S32" s="54">
        <f>LARGE(($E32,$F32,$H32,$I32,$K32,$L32,$N32,$O32),3)</f>
        <v>0</v>
      </c>
      <c r="T32" s="54">
        <f>LARGE(($E32,$F32,$H32,$I32,$K32,$L32,$N32,$O32),4)</f>
        <v>0</v>
      </c>
      <c r="U32" s="54">
        <f>LARGE(($E32,$F32,$H32,$I32,$K32,$L32,$N32,$O32),5)</f>
        <v>0</v>
      </c>
      <c r="V32" s="54">
        <f>LARGE(($E32,$F32,$H32,$I32,$K32,$L32,$N32,$O32),6)</f>
        <v>0</v>
      </c>
      <c r="W32" s="32">
        <f t="shared" si="3"/>
        <v>3.3333333333333335</v>
      </c>
      <c r="X32" s="3">
        <v>0</v>
      </c>
      <c r="Y32" s="2">
        <v>0</v>
      </c>
      <c r="Z32" s="59">
        <v>0</v>
      </c>
      <c r="AA32" s="4">
        <v>0</v>
      </c>
      <c r="AB32" s="4">
        <v>0</v>
      </c>
      <c r="AC32" s="4">
        <v>0</v>
      </c>
      <c r="AD32" s="3">
        <v>0</v>
      </c>
      <c r="AE32" s="2">
        <v>0</v>
      </c>
      <c r="AF32" s="2">
        <v>0</v>
      </c>
      <c r="AG32" s="40">
        <v>17</v>
      </c>
      <c r="AH32" s="41">
        <v>20</v>
      </c>
      <c r="AI32" s="41">
        <v>20</v>
      </c>
      <c r="AJ32" s="42">
        <v>21</v>
      </c>
      <c r="AK32" s="38">
        <f t="shared" si="4"/>
        <v>1</v>
      </c>
      <c r="AL32" s="53">
        <f>LARGE((X32,Y32,Z32,AA32,AB32,AC32,AD32,AE32,AF32,AG32,AH32,AI32,AJ32),1)</f>
        <v>21</v>
      </c>
      <c r="AM32" s="54">
        <f>LARGE((X32,Y32,Z32,AA32,AB32,AC32,AD32,AE32,AF32,AG32,AH32,AI32,AJ32),2)</f>
        <v>20</v>
      </c>
      <c r="AN32" s="54">
        <f>LARGE((X32,Y32,Z32,AA32,AB32,AC32,AD32,AE32,AF32,AG32,AH32,AI32,AJ32),3)</f>
        <v>20</v>
      </c>
      <c r="AO32" s="54">
        <f>LARGE((X32,Y32,Z32,AA32,AB32,AC32,AD32,AE32,AF32,AG32,AH32,AI32,AJ32),4)</f>
        <v>17</v>
      </c>
      <c r="AP32" s="54">
        <f>LARGE((X32,Y32,Z32,AA32,AB32,AC32,AD32,AE32,AF32,AG32,AH32,AI32,AJ32),5)</f>
        <v>0</v>
      </c>
      <c r="AQ32" s="54">
        <f>LARGE((X32,Y32,Z32,AA32,AB32,AC32,AD32,AE32,AF32,AG32,AH32,AI32,AJ32),6)</f>
        <v>0</v>
      </c>
      <c r="AR32" s="54">
        <f>LARGE((X32,Y32,Z32,AA32,AB32,AC32,AD32,AE32,AF32,AG32,AH32,AI32,AJ32),7)</f>
        <v>0</v>
      </c>
      <c r="AS32" s="54">
        <f>LARGE((X32,Y32,Z32,AA32,AB32,AC32,AD32,AE32,AF32,AG32,AH32,AI32,AJ32),8)</f>
        <v>0</v>
      </c>
      <c r="AT32" s="54">
        <f>LARGE((X32,Y32,Z32,AA32,AB32,AC32,AD32,AE32,AF32,AG32,AH32,AI32,AJ32),9)</f>
        <v>0</v>
      </c>
      <c r="AU32" s="54">
        <f>LARGE((X32,Y32,Z32,AA32,AB32,AC32,AD32,AE32,AF32,AG32,AH32,AI32,AJ32),10)</f>
        <v>0</v>
      </c>
      <c r="AV32" s="37">
        <f t="shared" si="5"/>
        <v>78</v>
      </c>
      <c r="AW32" s="39">
        <f t="shared" si="6"/>
        <v>82.33333333333333</v>
      </c>
    </row>
    <row r="33" spans="1:49" ht="15">
      <c r="A33" s="44">
        <v>30</v>
      </c>
      <c r="B33" s="34">
        <v>38</v>
      </c>
      <c r="C33" s="35" t="s">
        <v>87</v>
      </c>
      <c r="D33" s="6" t="s">
        <v>26</v>
      </c>
      <c r="E33" s="3">
        <v>35</v>
      </c>
      <c r="F33" s="2">
        <v>30</v>
      </c>
      <c r="G33" s="1">
        <f t="shared" si="7"/>
        <v>2</v>
      </c>
      <c r="H33" s="4">
        <v>0</v>
      </c>
      <c r="I33" s="4">
        <v>0</v>
      </c>
      <c r="J33" s="13">
        <f t="shared" si="0"/>
        <v>0</v>
      </c>
      <c r="K33" s="3">
        <v>0</v>
      </c>
      <c r="L33" s="2">
        <v>0</v>
      </c>
      <c r="M33" s="1">
        <f t="shared" si="1"/>
        <v>0</v>
      </c>
      <c r="N33" s="28">
        <v>0</v>
      </c>
      <c r="O33" s="27">
        <v>0</v>
      </c>
      <c r="P33" s="13">
        <f t="shared" si="2"/>
        <v>0</v>
      </c>
      <c r="Q33" s="53">
        <f>LARGE(($E33,$F33,$H33,$I33,$K33,$L33,$N33,$O33),1)</f>
        <v>35</v>
      </c>
      <c r="R33" s="54">
        <f>LARGE(($E33,$F33,$H33,$I33,$K33,$L33,$N33,$O33),2)</f>
        <v>30</v>
      </c>
      <c r="S33" s="54">
        <f>LARGE(($E33,$F33,$H33,$I33,$K33,$L33,$N33,$O33),3)</f>
        <v>0</v>
      </c>
      <c r="T33" s="54">
        <f>LARGE(($E33,$F33,$H33,$I33,$K33,$L33,$N33,$O33),4)</f>
        <v>0</v>
      </c>
      <c r="U33" s="54">
        <f>LARGE(($E33,$F33,$H33,$I33,$K33,$L33,$N33,$O33),5)</f>
        <v>0</v>
      </c>
      <c r="V33" s="54">
        <f>LARGE(($E33,$F33,$H33,$I33,$K33,$L33,$N33,$O33),6)</f>
        <v>0</v>
      </c>
      <c r="W33" s="32">
        <f t="shared" si="3"/>
        <v>10.833333333333334</v>
      </c>
      <c r="X33" s="3">
        <v>22</v>
      </c>
      <c r="Y33" s="2">
        <v>18</v>
      </c>
      <c r="Z33" s="59">
        <v>19</v>
      </c>
      <c r="AA33" s="4">
        <v>0</v>
      </c>
      <c r="AB33" s="4">
        <v>0</v>
      </c>
      <c r="AC33" s="4">
        <v>0</v>
      </c>
      <c r="AD33" s="3">
        <v>0</v>
      </c>
      <c r="AE33" s="2">
        <v>0</v>
      </c>
      <c r="AF33" s="2">
        <v>0</v>
      </c>
      <c r="AG33" s="40">
        <v>0</v>
      </c>
      <c r="AH33" s="41">
        <v>0</v>
      </c>
      <c r="AI33" s="41">
        <v>0</v>
      </c>
      <c r="AJ33" s="42">
        <v>0</v>
      </c>
      <c r="AK33" s="38">
        <f t="shared" si="4"/>
        <v>2</v>
      </c>
      <c r="AL33" s="53">
        <f>LARGE((X33,Y33,Z33,AA33,AB33,AC33,AD33,AE33,AF33,AG33,AH33,AI33,AJ33),1)</f>
        <v>22</v>
      </c>
      <c r="AM33" s="54">
        <f>LARGE((X33,Y33,Z33,AA33,AB33,AC33,AD33,AE33,AF33,AG33,AH33,AI33,AJ33),2)</f>
        <v>19</v>
      </c>
      <c r="AN33" s="54">
        <f>LARGE((X33,Y33,Z33,AA33,AB33,AC33,AD33,AE33,AF33,AG33,AH33,AI33,AJ33),3)</f>
        <v>18</v>
      </c>
      <c r="AO33" s="54">
        <f>LARGE((X33,Y33,Z33,AA33,AB33,AC33,AD33,AE33,AF33,AG33,AH33,AI33,AJ33),4)</f>
        <v>0</v>
      </c>
      <c r="AP33" s="54">
        <f>LARGE((X33,Y33,Z33,AA33,AB33,AC33,AD33,AE33,AF33,AG33,AH33,AI33,AJ33),5)</f>
        <v>0</v>
      </c>
      <c r="AQ33" s="54">
        <f>LARGE((X33,Y33,Z33,AA33,AB33,AC33,AD33,AE33,AF33,AG33,AH33,AI33,AJ33),6)</f>
        <v>0</v>
      </c>
      <c r="AR33" s="54">
        <f>LARGE((X33,Y33,Z33,AA33,AB33,AC33,AD33,AE33,AF33,AG33,AH33,AI33,AJ33),7)</f>
        <v>0</v>
      </c>
      <c r="AS33" s="54">
        <f>LARGE((X33,Y33,Z33,AA33,AB33,AC33,AD33,AE33,AF33,AG33,AH33,AI33,AJ33),8)</f>
        <v>0</v>
      </c>
      <c r="AT33" s="54">
        <f>LARGE((X33,Y33,Z33,AA33,AB33,AC33,AD33,AE33,AF33,AG33,AH33,AI33,AJ33),9)</f>
        <v>0</v>
      </c>
      <c r="AU33" s="54">
        <f>LARGE((X33,Y33,Z33,AA33,AB33,AC33,AD33,AE33,AF33,AG33,AH33,AI33,AJ33),10)</f>
        <v>0</v>
      </c>
      <c r="AV33" s="37">
        <f t="shared" si="5"/>
        <v>59</v>
      </c>
      <c r="AW33" s="39">
        <f t="shared" si="6"/>
        <v>71.83333333333333</v>
      </c>
    </row>
    <row r="34" spans="1:49" ht="15">
      <c r="A34" s="44">
        <v>31</v>
      </c>
      <c r="B34" s="34">
        <v>166</v>
      </c>
      <c r="C34" s="25" t="s">
        <v>88</v>
      </c>
      <c r="D34" s="6" t="s">
        <v>32</v>
      </c>
      <c r="E34" s="3">
        <v>27</v>
      </c>
      <c r="F34" s="2">
        <v>26</v>
      </c>
      <c r="G34" s="1">
        <f t="shared" si="7"/>
        <v>2</v>
      </c>
      <c r="H34" s="4">
        <v>0</v>
      </c>
      <c r="I34" s="4">
        <v>0</v>
      </c>
      <c r="J34" s="13">
        <f t="shared" si="0"/>
        <v>0</v>
      </c>
      <c r="K34" s="3">
        <v>24</v>
      </c>
      <c r="L34" s="2">
        <v>0</v>
      </c>
      <c r="M34" s="1">
        <f t="shared" si="1"/>
        <v>1</v>
      </c>
      <c r="N34" s="28">
        <v>0</v>
      </c>
      <c r="O34" s="27">
        <v>0</v>
      </c>
      <c r="P34" s="13">
        <f t="shared" si="2"/>
        <v>0</v>
      </c>
      <c r="Q34" s="53">
        <f>LARGE(($E34,$F34,$H34,$I34,$K34,$L34,$N34,$O34),1)</f>
        <v>27</v>
      </c>
      <c r="R34" s="54">
        <f>LARGE(($E34,$F34,$H34,$I34,$K34,$L34,$N34,$O34),2)</f>
        <v>26</v>
      </c>
      <c r="S34" s="54">
        <f>LARGE(($E34,$F34,$H34,$I34,$K34,$L34,$N34,$O34),3)</f>
        <v>24</v>
      </c>
      <c r="T34" s="54">
        <f>LARGE(($E34,$F34,$H34,$I34,$K34,$L34,$N34,$O34),4)</f>
        <v>0</v>
      </c>
      <c r="U34" s="54">
        <f>LARGE(($E34,$F34,$H34,$I34,$K34,$L34,$N34,$O34),5)</f>
        <v>0</v>
      </c>
      <c r="V34" s="54">
        <f>LARGE(($E34,$F34,$H34,$I34,$K34,$L34,$N34,$O34),6)</f>
        <v>0</v>
      </c>
      <c r="W34" s="32">
        <f t="shared" si="3"/>
        <v>12.833333333333334</v>
      </c>
      <c r="X34" s="3">
        <v>17</v>
      </c>
      <c r="Y34" s="2">
        <v>19</v>
      </c>
      <c r="Z34" s="59">
        <v>17</v>
      </c>
      <c r="AA34" s="4">
        <v>0</v>
      </c>
      <c r="AB34" s="4">
        <v>0</v>
      </c>
      <c r="AC34" s="4">
        <v>0</v>
      </c>
      <c r="AD34" s="3">
        <v>0</v>
      </c>
      <c r="AE34" s="2">
        <v>0</v>
      </c>
      <c r="AF34" s="2">
        <v>0</v>
      </c>
      <c r="AG34" s="40">
        <v>0</v>
      </c>
      <c r="AH34" s="41">
        <v>0</v>
      </c>
      <c r="AI34" s="41">
        <v>0</v>
      </c>
      <c r="AJ34" s="42">
        <v>0</v>
      </c>
      <c r="AK34" s="38">
        <f t="shared" si="4"/>
        <v>3</v>
      </c>
      <c r="AL34" s="53">
        <f>LARGE((X34,Y34,Z34,AA34,AB34,AC34,AD34,AE34,AF34,AG34,AH34,AI34,AJ34),1)</f>
        <v>19</v>
      </c>
      <c r="AM34" s="54">
        <f>LARGE((X34,Y34,Z34,AA34,AB34,AC34,AD34,AE34,AF34,AG34,AH34,AI34,AJ34),2)</f>
        <v>17</v>
      </c>
      <c r="AN34" s="54">
        <f>LARGE((X34,Y34,Z34,AA34,AB34,AC34,AD34,AE34,AF34,AG34,AH34,AI34,AJ34),3)</f>
        <v>17</v>
      </c>
      <c r="AO34" s="54">
        <f>LARGE((X34,Y34,Z34,AA34,AB34,AC34,AD34,AE34,AF34,AG34,AH34,AI34,AJ34),4)</f>
        <v>0</v>
      </c>
      <c r="AP34" s="54">
        <f>LARGE((X34,Y34,Z34,AA34,AB34,AC34,AD34,AE34,AF34,AG34,AH34,AI34,AJ34),5)</f>
        <v>0</v>
      </c>
      <c r="AQ34" s="54">
        <f>LARGE((X34,Y34,Z34,AA34,AB34,AC34,AD34,AE34,AF34,AG34,AH34,AI34,AJ34),6)</f>
        <v>0</v>
      </c>
      <c r="AR34" s="54">
        <f>LARGE((X34,Y34,Z34,AA34,AB34,AC34,AD34,AE34,AF34,AG34,AH34,AI34,AJ34),7)</f>
        <v>0</v>
      </c>
      <c r="AS34" s="54">
        <f>LARGE((X34,Y34,Z34,AA34,AB34,AC34,AD34,AE34,AF34,AG34,AH34,AI34,AJ34),8)</f>
        <v>0</v>
      </c>
      <c r="AT34" s="54">
        <f>LARGE((X34,Y34,Z34,AA34,AB34,AC34,AD34,AE34,AF34,AG34,AH34,AI34,AJ34),9)</f>
        <v>0</v>
      </c>
      <c r="AU34" s="54">
        <f>LARGE((X34,Y34,Z34,AA34,AB34,AC34,AD34,AE34,AF34,AG34,AH34,AI34,AJ34),10)</f>
        <v>0</v>
      </c>
      <c r="AV34" s="37">
        <f t="shared" si="5"/>
        <v>53</v>
      </c>
      <c r="AW34" s="39">
        <f t="shared" si="6"/>
        <v>68.83333333333333</v>
      </c>
    </row>
    <row r="35" spans="1:49" ht="15">
      <c r="A35" s="44">
        <v>32</v>
      </c>
      <c r="B35" s="34">
        <v>46</v>
      </c>
      <c r="C35" s="35" t="s">
        <v>212</v>
      </c>
      <c r="D35" s="6" t="s">
        <v>26</v>
      </c>
      <c r="E35" s="3">
        <v>0</v>
      </c>
      <c r="F35" s="2">
        <v>0</v>
      </c>
      <c r="G35" s="1">
        <f t="shared" si="7"/>
        <v>0</v>
      </c>
      <c r="H35" s="4">
        <v>0</v>
      </c>
      <c r="I35" s="4">
        <v>24</v>
      </c>
      <c r="J35" s="13">
        <f t="shared" si="0"/>
        <v>1</v>
      </c>
      <c r="K35" s="3">
        <v>27</v>
      </c>
      <c r="L35" s="2">
        <v>27</v>
      </c>
      <c r="M35" s="1">
        <f t="shared" si="1"/>
        <v>2</v>
      </c>
      <c r="N35" s="28">
        <v>27</v>
      </c>
      <c r="O35" s="27">
        <v>27</v>
      </c>
      <c r="P35" s="13">
        <f t="shared" si="2"/>
        <v>2</v>
      </c>
      <c r="Q35" s="53">
        <f>LARGE(($E35,$F35,$H35,$I35,$K35,$L35,$N35,$O35),1)</f>
        <v>27</v>
      </c>
      <c r="R35" s="54">
        <f>LARGE(($E35,$F35,$H35,$I35,$K35,$L35,$N35,$O35),2)</f>
        <v>27</v>
      </c>
      <c r="S35" s="54">
        <f>LARGE(($E35,$F35,$H35,$I35,$K35,$L35,$N35,$O35),3)</f>
        <v>27</v>
      </c>
      <c r="T35" s="54">
        <f>LARGE(($E35,$F35,$H35,$I35,$K35,$L35,$N35,$O35),4)</f>
        <v>27</v>
      </c>
      <c r="U35" s="54">
        <f>LARGE(($E35,$F35,$H35,$I35,$K35,$L35,$N35,$O35),5)</f>
        <v>24</v>
      </c>
      <c r="V35" s="54">
        <f>LARGE(($E35,$F35,$H35,$I35,$K35,$L35,$N35,$O35),6)</f>
        <v>0</v>
      </c>
      <c r="W35" s="32">
        <f t="shared" si="3"/>
        <v>22</v>
      </c>
      <c r="X35" s="3">
        <v>0</v>
      </c>
      <c r="Y35" s="2">
        <v>0</v>
      </c>
      <c r="Z35" s="59">
        <v>0</v>
      </c>
      <c r="AA35" s="4">
        <v>0</v>
      </c>
      <c r="AB35" s="4">
        <v>0</v>
      </c>
      <c r="AC35" s="4">
        <v>0</v>
      </c>
      <c r="AD35" s="3">
        <v>12</v>
      </c>
      <c r="AE35" s="2">
        <v>12</v>
      </c>
      <c r="AF35" s="2">
        <v>15</v>
      </c>
      <c r="AG35" s="40">
        <v>0</v>
      </c>
      <c r="AH35" s="41">
        <v>0</v>
      </c>
      <c r="AI35" s="41">
        <v>0</v>
      </c>
      <c r="AJ35" s="42">
        <v>0</v>
      </c>
      <c r="AK35" s="38">
        <f t="shared" si="4"/>
        <v>5</v>
      </c>
      <c r="AL35" s="53">
        <f>LARGE((X35,Y35,Z35,AA35,AB35,AC35,AD35,AE35,AF35,AG35,AH35,AI35,AJ35),1)</f>
        <v>15</v>
      </c>
      <c r="AM35" s="54">
        <f>LARGE((X35,Y35,Z35,AA35,AB35,AC35,AD35,AE35,AF35,AG35,AH35,AI35,AJ35),2)</f>
        <v>12</v>
      </c>
      <c r="AN35" s="54">
        <f>LARGE((X35,Y35,Z35,AA35,AB35,AC35,AD35,AE35,AF35,AG35,AH35,AI35,AJ35),3)</f>
        <v>12</v>
      </c>
      <c r="AO35" s="54">
        <f>LARGE((X35,Y35,Z35,AA35,AB35,AC35,AD35,AE35,AF35,AG35,AH35,AI35,AJ35),4)</f>
        <v>0</v>
      </c>
      <c r="AP35" s="54">
        <f>LARGE((X35,Y35,Z35,AA35,AB35,AC35,AD35,AE35,AF35,AG35,AH35,AI35,AJ35),5)</f>
        <v>0</v>
      </c>
      <c r="AQ35" s="54">
        <f>LARGE((X35,Y35,Z35,AA35,AB35,AC35,AD35,AE35,AF35,AG35,AH35,AI35,AJ35),6)</f>
        <v>0</v>
      </c>
      <c r="AR35" s="54">
        <f>LARGE((X35,Y35,Z35,AA35,AB35,AC35,AD35,AE35,AF35,AG35,AH35,AI35,AJ35),7)</f>
        <v>0</v>
      </c>
      <c r="AS35" s="54">
        <f>LARGE((X35,Y35,Z35,AA35,AB35,AC35,AD35,AE35,AF35,AG35,AH35,AI35,AJ35),8)</f>
        <v>0</v>
      </c>
      <c r="AT35" s="54">
        <f>LARGE((X35,Y35,Z35,AA35,AB35,AC35,AD35,AE35,AF35,AG35,AH35,AI35,AJ35),9)</f>
        <v>0</v>
      </c>
      <c r="AU35" s="54">
        <f>LARGE((X35,Y35,Z35,AA35,AB35,AC35,AD35,AE35,AF35,AG35,AH35,AI35,AJ35),10)</f>
        <v>0</v>
      </c>
      <c r="AV35" s="37">
        <f t="shared" si="5"/>
        <v>39</v>
      </c>
      <c r="AW35" s="39">
        <f t="shared" si="6"/>
        <v>66</v>
      </c>
    </row>
    <row r="36" spans="1:49" ht="15">
      <c r="A36" s="44">
        <v>33</v>
      </c>
      <c r="B36" s="34">
        <v>69</v>
      </c>
      <c r="C36" s="13" t="s">
        <v>85</v>
      </c>
      <c r="D36" s="6" t="s">
        <v>32</v>
      </c>
      <c r="E36" s="3">
        <v>23</v>
      </c>
      <c r="F36" s="2">
        <v>25</v>
      </c>
      <c r="G36" s="1">
        <f t="shared" si="7"/>
        <v>2</v>
      </c>
      <c r="H36" s="4">
        <v>25</v>
      </c>
      <c r="I36" s="4">
        <v>26</v>
      </c>
      <c r="J36" s="13">
        <f aca="true" t="shared" si="8" ref="J36:J67">(IF(H36&gt;0,1,0))+(IF(I36&gt;0,1,0))</f>
        <v>2</v>
      </c>
      <c r="K36" s="3">
        <v>25</v>
      </c>
      <c r="L36" s="2">
        <v>27</v>
      </c>
      <c r="M36" s="1">
        <f aca="true" t="shared" si="9" ref="M36:M67">(IF(K36&gt;0,1,0))+(IF(L36&gt;0,1,0))</f>
        <v>2</v>
      </c>
      <c r="N36" s="28">
        <v>25</v>
      </c>
      <c r="O36" s="27">
        <v>24</v>
      </c>
      <c r="P36" s="13">
        <f aca="true" t="shared" si="10" ref="P36:P67">(IF(N36&gt;0,1,0))+(IF(O36&gt;0,1,0))</f>
        <v>2</v>
      </c>
      <c r="Q36" s="53">
        <f>LARGE(($E36,$F36,$H36,$I36,$K36,$L36,$N36,$O36),1)</f>
        <v>27</v>
      </c>
      <c r="R36" s="54">
        <f>LARGE(($E36,$F36,$H36,$I36,$K36,$L36,$N36,$O36),2)</f>
        <v>26</v>
      </c>
      <c r="S36" s="54">
        <f>LARGE(($E36,$F36,$H36,$I36,$K36,$L36,$N36,$O36),3)</f>
        <v>25</v>
      </c>
      <c r="T36" s="54">
        <f>LARGE(($E36,$F36,$H36,$I36,$K36,$L36,$N36,$O36),4)</f>
        <v>25</v>
      </c>
      <c r="U36" s="54">
        <f>LARGE(($E36,$F36,$H36,$I36,$K36,$L36,$N36,$O36),5)</f>
        <v>25</v>
      </c>
      <c r="V36" s="54">
        <f>LARGE(($E36,$F36,$H36,$I36,$K36,$L36,$N36,$O36),6)</f>
        <v>25</v>
      </c>
      <c r="W36" s="32">
        <f aca="true" t="shared" si="11" ref="W36:W67">(SUM(Q36:V36)/6)</f>
        <v>25.5</v>
      </c>
      <c r="X36" s="3">
        <v>10</v>
      </c>
      <c r="Y36" s="2">
        <v>13</v>
      </c>
      <c r="Z36" s="59">
        <v>9</v>
      </c>
      <c r="AA36" s="4">
        <v>0</v>
      </c>
      <c r="AB36" s="4">
        <v>0</v>
      </c>
      <c r="AC36" s="4">
        <v>0</v>
      </c>
      <c r="AD36" s="3">
        <v>0</v>
      </c>
      <c r="AE36" s="2">
        <v>0</v>
      </c>
      <c r="AF36" s="2">
        <v>0</v>
      </c>
      <c r="AG36" s="40">
        <v>0</v>
      </c>
      <c r="AH36" s="41">
        <v>0</v>
      </c>
      <c r="AI36" s="41">
        <v>0</v>
      </c>
      <c r="AJ36" s="42">
        <v>0</v>
      </c>
      <c r="AK36" s="38">
        <f aca="true" t="shared" si="12" ref="AK36:AK67">SUM(G36,J36,M36,P36)</f>
        <v>8</v>
      </c>
      <c r="AL36" s="53">
        <f>LARGE((X36,Y36,Z36,AA36,AB36,AC36,AD36,AE36,AF36,AG36,AH36,AI36,AJ36),1)</f>
        <v>13</v>
      </c>
      <c r="AM36" s="54">
        <f>LARGE((X36,Y36,Z36,AA36,AB36,AC36,AD36,AE36,AF36,AG36,AH36,AI36,AJ36),2)</f>
        <v>10</v>
      </c>
      <c r="AN36" s="54">
        <f>LARGE((X36,Y36,Z36,AA36,AB36,AC36,AD36,AE36,AF36,AG36,AH36,AI36,AJ36),3)</f>
        <v>9</v>
      </c>
      <c r="AO36" s="54">
        <f>LARGE((X36,Y36,Z36,AA36,AB36,AC36,AD36,AE36,AF36,AG36,AH36,AI36,AJ36),4)</f>
        <v>0</v>
      </c>
      <c r="AP36" s="54">
        <f>LARGE((X36,Y36,Z36,AA36,AB36,AC36,AD36,AE36,AF36,AG36,AH36,AI36,AJ36),5)</f>
        <v>0</v>
      </c>
      <c r="AQ36" s="54">
        <f>LARGE((X36,Y36,Z36,AA36,AB36,AC36,AD36,AE36,AF36,AG36,AH36,AI36,AJ36),6)</f>
        <v>0</v>
      </c>
      <c r="AR36" s="54">
        <f>LARGE((X36,Y36,Z36,AA36,AB36,AC36,AD36,AE36,AF36,AG36,AH36,AI36,AJ36),7)</f>
        <v>0</v>
      </c>
      <c r="AS36" s="54">
        <f>LARGE((X36,Y36,Z36,AA36,AB36,AC36,AD36,AE36,AF36,AG36,AH36,AI36,AJ36),8)</f>
        <v>0</v>
      </c>
      <c r="AT36" s="54">
        <f>LARGE((X36,Y36,Z36,AA36,AB36,AC36,AD36,AE36,AF36,AG36,AH36,AI36,AJ36),9)</f>
        <v>0</v>
      </c>
      <c r="AU36" s="54">
        <f>LARGE((X36,Y36,Z36,AA36,AB36,AC36,AD36,AE36,AF36,AG36,AH36,AI36,AJ36),10)</f>
        <v>0</v>
      </c>
      <c r="AV36" s="37">
        <f aca="true" t="shared" si="13" ref="AV36:AV67">SUM(AL36:AU36)</f>
        <v>32</v>
      </c>
      <c r="AW36" s="39">
        <f aca="true" t="shared" si="14" ref="AW36:AW67">AK36+W36+AV36</f>
        <v>65.5</v>
      </c>
    </row>
    <row r="37" spans="1:49" ht="15">
      <c r="A37" s="44">
        <v>34</v>
      </c>
      <c r="B37" s="34">
        <v>48</v>
      </c>
      <c r="C37" s="13" t="s">
        <v>72</v>
      </c>
      <c r="D37" s="6" t="s">
        <v>29</v>
      </c>
      <c r="E37" s="3">
        <v>0</v>
      </c>
      <c r="F37" s="2">
        <v>0</v>
      </c>
      <c r="G37" s="1">
        <f t="shared" si="7"/>
        <v>0</v>
      </c>
      <c r="H37" s="4">
        <v>0</v>
      </c>
      <c r="I37" s="4">
        <v>0</v>
      </c>
      <c r="J37" s="13">
        <f t="shared" si="8"/>
        <v>0</v>
      </c>
      <c r="K37" s="3">
        <v>0</v>
      </c>
      <c r="L37" s="2">
        <v>0</v>
      </c>
      <c r="M37" s="1">
        <f t="shared" si="9"/>
        <v>0</v>
      </c>
      <c r="N37" s="28">
        <v>24</v>
      </c>
      <c r="O37" s="27">
        <v>25</v>
      </c>
      <c r="P37" s="13">
        <f t="shared" si="10"/>
        <v>2</v>
      </c>
      <c r="Q37" s="53">
        <f>LARGE(($E37,$F37,$H37,$I37,$K37,$L37,$N37,$O37),1)</f>
        <v>25</v>
      </c>
      <c r="R37" s="54">
        <f>LARGE(($E37,$F37,$H37,$I37,$K37,$L37,$N37,$O37),2)</f>
        <v>24</v>
      </c>
      <c r="S37" s="54">
        <f>LARGE(($E37,$F37,$H37,$I37,$K37,$L37,$N37,$O37),3)</f>
        <v>0</v>
      </c>
      <c r="T37" s="54">
        <f>LARGE(($E37,$F37,$H37,$I37,$K37,$L37,$N37,$O37),4)</f>
        <v>0</v>
      </c>
      <c r="U37" s="54">
        <f>LARGE(($E37,$F37,$H37,$I37,$K37,$L37,$N37,$O37),5)</f>
        <v>0</v>
      </c>
      <c r="V37" s="54">
        <f>LARGE(($E37,$F37,$H37,$I37,$K37,$L37,$N37,$O37),6)</f>
        <v>0</v>
      </c>
      <c r="W37" s="32">
        <f t="shared" si="11"/>
        <v>8.166666666666666</v>
      </c>
      <c r="X37" s="3">
        <v>0</v>
      </c>
      <c r="Y37" s="2">
        <v>0</v>
      </c>
      <c r="Z37" s="59">
        <v>0</v>
      </c>
      <c r="AA37" s="4">
        <v>0</v>
      </c>
      <c r="AB37" s="4">
        <v>0</v>
      </c>
      <c r="AC37" s="4">
        <v>0</v>
      </c>
      <c r="AD37" s="3">
        <v>0</v>
      </c>
      <c r="AE37" s="2">
        <v>0</v>
      </c>
      <c r="AF37" s="2">
        <v>0</v>
      </c>
      <c r="AG37" s="40">
        <v>13</v>
      </c>
      <c r="AH37" s="41">
        <v>12</v>
      </c>
      <c r="AI37" s="41">
        <v>15</v>
      </c>
      <c r="AJ37" s="42">
        <v>15</v>
      </c>
      <c r="AK37" s="38">
        <f t="shared" si="12"/>
        <v>2</v>
      </c>
      <c r="AL37" s="53">
        <f>LARGE((X37,Y37,Z37,AA37,AB37,AC37,AD37,AE37,AF37,AG37,AH37,AI37,AJ37),1)</f>
        <v>15</v>
      </c>
      <c r="AM37" s="54">
        <f>LARGE((X37,Y37,Z37,AA37,AB37,AC37,AD37,AE37,AF37,AG37,AH37,AI37,AJ37),2)</f>
        <v>15</v>
      </c>
      <c r="AN37" s="54">
        <f>LARGE((X37,Y37,Z37,AA37,AB37,AC37,AD37,AE37,AF37,AG37,AH37,AI37,AJ37),3)</f>
        <v>13</v>
      </c>
      <c r="AO37" s="54">
        <f>LARGE((X37,Y37,Z37,AA37,AB37,AC37,AD37,AE37,AF37,AG37,AH37,AI37,AJ37),4)</f>
        <v>12</v>
      </c>
      <c r="AP37" s="54">
        <f>LARGE((X37,Y37,Z37,AA37,AB37,AC37,AD37,AE37,AF37,AG37,AH37,AI37,AJ37),5)</f>
        <v>0</v>
      </c>
      <c r="AQ37" s="54">
        <f>LARGE((X37,Y37,Z37,AA37,AB37,AC37,AD37,AE37,AF37,AG37,AH37,AI37,AJ37),6)</f>
        <v>0</v>
      </c>
      <c r="AR37" s="54">
        <f>LARGE((X37,Y37,Z37,AA37,AB37,AC37,AD37,AE37,AF37,AG37,AH37,AI37,AJ37),7)</f>
        <v>0</v>
      </c>
      <c r="AS37" s="54">
        <f>LARGE((X37,Y37,Z37,AA37,AB37,AC37,AD37,AE37,AF37,AG37,AH37,AI37,AJ37),8)</f>
        <v>0</v>
      </c>
      <c r="AT37" s="54">
        <f>LARGE((X37,Y37,Z37,AA37,AB37,AC37,AD37,AE37,AF37,AG37,AH37,AI37,AJ37),9)</f>
        <v>0</v>
      </c>
      <c r="AU37" s="54">
        <f>LARGE((X37,Y37,Z37,AA37,AB37,AC37,AD37,AE37,AF37,AG37,AH37,AI37,AJ37),10)</f>
        <v>0</v>
      </c>
      <c r="AV37" s="37">
        <f t="shared" si="13"/>
        <v>55</v>
      </c>
      <c r="AW37" s="39">
        <f t="shared" si="14"/>
        <v>65.16666666666667</v>
      </c>
    </row>
    <row r="38" spans="1:49" ht="15">
      <c r="A38" s="44">
        <v>35</v>
      </c>
      <c r="B38" s="34">
        <v>266</v>
      </c>
      <c r="C38" s="13" t="s">
        <v>101</v>
      </c>
      <c r="D38" s="6" t="s">
        <v>32</v>
      </c>
      <c r="E38" s="3">
        <v>25</v>
      </c>
      <c r="F38" s="2">
        <v>27</v>
      </c>
      <c r="G38" s="1">
        <f t="shared" si="7"/>
        <v>2</v>
      </c>
      <c r="H38" s="4">
        <v>16</v>
      </c>
      <c r="I38" s="4">
        <v>25</v>
      </c>
      <c r="J38" s="13">
        <f t="shared" si="8"/>
        <v>2</v>
      </c>
      <c r="K38" s="3">
        <v>0</v>
      </c>
      <c r="L38" s="2">
        <v>26</v>
      </c>
      <c r="M38" s="1">
        <f t="shared" si="9"/>
        <v>1</v>
      </c>
      <c r="N38" s="28">
        <v>0</v>
      </c>
      <c r="O38" s="27">
        <v>0</v>
      </c>
      <c r="P38" s="13">
        <f t="shared" si="10"/>
        <v>0</v>
      </c>
      <c r="Q38" s="53">
        <f>LARGE(($E38,$F38,$H38,$I38,$K38,$L38,$N38,$O38),1)</f>
        <v>27</v>
      </c>
      <c r="R38" s="54">
        <f>LARGE(($E38,$F38,$H38,$I38,$K38,$L38,$N38,$O38),2)</f>
        <v>26</v>
      </c>
      <c r="S38" s="54">
        <f>LARGE(($E38,$F38,$H38,$I38,$K38,$L38,$N38,$O38),3)</f>
        <v>25</v>
      </c>
      <c r="T38" s="54">
        <f>LARGE(($E38,$F38,$H38,$I38,$K38,$L38,$N38,$O38),4)</f>
        <v>25</v>
      </c>
      <c r="U38" s="54">
        <f>LARGE(($E38,$F38,$H38,$I38,$K38,$L38,$N38,$O38),5)</f>
        <v>16</v>
      </c>
      <c r="V38" s="54">
        <f>LARGE(($E38,$F38,$H38,$I38,$K38,$L38,$N38,$O38),6)</f>
        <v>0</v>
      </c>
      <c r="W38" s="32">
        <f t="shared" si="11"/>
        <v>19.833333333333332</v>
      </c>
      <c r="X38" s="3">
        <v>12</v>
      </c>
      <c r="Y38" s="2">
        <v>15</v>
      </c>
      <c r="Z38" s="59">
        <v>13</v>
      </c>
      <c r="AA38" s="4">
        <v>0</v>
      </c>
      <c r="AB38" s="4">
        <v>0</v>
      </c>
      <c r="AC38" s="4">
        <v>0</v>
      </c>
      <c r="AD38" s="3">
        <v>0</v>
      </c>
      <c r="AE38" s="2">
        <v>0</v>
      </c>
      <c r="AF38" s="2">
        <v>0</v>
      </c>
      <c r="AG38" s="40">
        <v>0</v>
      </c>
      <c r="AH38" s="41">
        <v>0</v>
      </c>
      <c r="AI38" s="41">
        <v>0</v>
      </c>
      <c r="AJ38" s="42">
        <v>0</v>
      </c>
      <c r="AK38" s="38">
        <f t="shared" si="12"/>
        <v>5</v>
      </c>
      <c r="AL38" s="53">
        <f>LARGE((X38,Y38,Z38,AA38,AB38,AC38,AD38,AE38,AF38,AG38,AH38,AI38,AJ38),1)</f>
        <v>15</v>
      </c>
      <c r="AM38" s="54">
        <f>LARGE((X38,Y38,Z38,AA38,AB38,AC38,AD38,AE38,AF38,AG38,AH38,AI38,AJ38),2)</f>
        <v>13</v>
      </c>
      <c r="AN38" s="54">
        <f>LARGE((X38,Y38,Z38,AA38,AB38,AC38,AD38,AE38,AF38,AG38,AH38,AI38,AJ38),3)</f>
        <v>12</v>
      </c>
      <c r="AO38" s="54">
        <f>LARGE((X38,Y38,Z38,AA38,AB38,AC38,AD38,AE38,AF38,AG38,AH38,AI38,AJ38),4)</f>
        <v>0</v>
      </c>
      <c r="AP38" s="54">
        <f>LARGE((X38,Y38,Z38,AA38,AB38,AC38,AD38,AE38,AF38,AG38,AH38,AI38,AJ38),5)</f>
        <v>0</v>
      </c>
      <c r="AQ38" s="54">
        <f>LARGE((X38,Y38,Z38,AA38,AB38,AC38,AD38,AE38,AF38,AG38,AH38,AI38,AJ38),6)</f>
        <v>0</v>
      </c>
      <c r="AR38" s="54">
        <f>LARGE((X38,Y38,Z38,AA38,AB38,AC38,AD38,AE38,AF38,AG38,AH38,AI38,AJ38),7)</f>
        <v>0</v>
      </c>
      <c r="AS38" s="54">
        <f>LARGE((X38,Y38,Z38,AA38,AB38,AC38,AD38,AE38,AF38,AG38,AH38,AI38,AJ38),8)</f>
        <v>0</v>
      </c>
      <c r="AT38" s="54">
        <f>LARGE((X38,Y38,Z38,AA38,AB38,AC38,AD38,AE38,AF38,AG38,AH38,AI38,AJ38),9)</f>
        <v>0</v>
      </c>
      <c r="AU38" s="54">
        <f>LARGE((X38,Y38,Z38,AA38,AB38,AC38,AD38,AE38,AF38,AG38,AH38,AI38,AJ38),10)</f>
        <v>0</v>
      </c>
      <c r="AV38" s="37">
        <f t="shared" si="13"/>
        <v>40</v>
      </c>
      <c r="AW38" s="39">
        <f t="shared" si="14"/>
        <v>64.83333333333333</v>
      </c>
    </row>
    <row r="39" spans="1:49" ht="15">
      <c r="A39" s="44">
        <v>36</v>
      </c>
      <c r="B39" s="35">
        <v>85</v>
      </c>
      <c r="C39" s="25" t="s">
        <v>242</v>
      </c>
      <c r="D39" s="6" t="s">
        <v>23</v>
      </c>
      <c r="E39" s="3">
        <v>0</v>
      </c>
      <c r="F39" s="2">
        <v>0</v>
      </c>
      <c r="G39" s="1">
        <f t="shared" si="7"/>
        <v>0</v>
      </c>
      <c r="H39" s="4">
        <v>0</v>
      </c>
      <c r="I39" s="4">
        <v>0</v>
      </c>
      <c r="J39" s="13">
        <f t="shared" si="8"/>
        <v>0</v>
      </c>
      <c r="K39" s="3">
        <v>0</v>
      </c>
      <c r="L39" s="2">
        <v>0</v>
      </c>
      <c r="M39" s="1">
        <f t="shared" si="9"/>
        <v>0</v>
      </c>
      <c r="N39" s="28">
        <v>30</v>
      </c>
      <c r="O39" s="27">
        <v>27</v>
      </c>
      <c r="P39" s="13">
        <f t="shared" si="10"/>
        <v>2</v>
      </c>
      <c r="Q39" s="53">
        <f>LARGE(($E39,$F39,$H39,$I39,$K39,$L39,$N39,$O39),1)</f>
        <v>30</v>
      </c>
      <c r="R39" s="54">
        <f>LARGE(($E39,$F39,$H39,$I39,$K39,$L39,$N39,$O39),2)</f>
        <v>27</v>
      </c>
      <c r="S39" s="54">
        <f>LARGE(($E39,$F39,$H39,$I39,$K39,$L39,$N39,$O39),3)</f>
        <v>0</v>
      </c>
      <c r="T39" s="54">
        <f>LARGE(($E39,$F39,$H39,$I39,$K39,$L39,$N39,$O39),4)</f>
        <v>0</v>
      </c>
      <c r="U39" s="54">
        <f>LARGE(($E39,$F39,$H39,$I39,$K39,$L39,$N39,$O39),5)</f>
        <v>0</v>
      </c>
      <c r="V39" s="54">
        <f>LARGE(($E39,$F39,$H39,$I39,$K39,$L39,$N39,$O39),6)</f>
        <v>0</v>
      </c>
      <c r="W39" s="32">
        <f t="shared" si="11"/>
        <v>9.5</v>
      </c>
      <c r="X39" s="3">
        <v>0</v>
      </c>
      <c r="Y39" s="2">
        <v>0</v>
      </c>
      <c r="Z39" s="59">
        <v>0</v>
      </c>
      <c r="AA39" s="4">
        <v>0</v>
      </c>
      <c r="AB39" s="4">
        <v>0</v>
      </c>
      <c r="AC39" s="4">
        <v>0</v>
      </c>
      <c r="AD39" s="3">
        <v>14</v>
      </c>
      <c r="AE39" s="2">
        <v>18</v>
      </c>
      <c r="AF39" s="2">
        <v>21</v>
      </c>
      <c r="AG39" s="40">
        <v>0</v>
      </c>
      <c r="AH39" s="41">
        <v>0</v>
      </c>
      <c r="AI39" s="41">
        <v>0</v>
      </c>
      <c r="AJ39" s="42">
        <v>0</v>
      </c>
      <c r="AK39" s="38">
        <f t="shared" si="12"/>
        <v>2</v>
      </c>
      <c r="AL39" s="53">
        <f>LARGE((X39,Y39,Z39,AA39,AB39,AC39,AD39,AE39,AF39,AG39,AH39,AI39,AJ39),1)</f>
        <v>21</v>
      </c>
      <c r="AM39" s="54">
        <f>LARGE((X39,Y39,Z39,AA39,AB39,AC39,AD39,AE39,AF39,AG39,AH39,AI39,AJ39),2)</f>
        <v>18</v>
      </c>
      <c r="AN39" s="54">
        <f>LARGE((X39,Y39,Z39,AA39,AB39,AC39,AD39,AE39,AF39,AG39,AH39,AI39,AJ39),3)</f>
        <v>14</v>
      </c>
      <c r="AO39" s="54">
        <f>LARGE((X39,Y39,Z39,AA39,AB39,AC39,AD39,AE39,AF39,AG39,AH39,AI39,AJ39),4)</f>
        <v>0</v>
      </c>
      <c r="AP39" s="54">
        <f>LARGE((X39,Y39,Z39,AA39,AB39,AC39,AD39,AE39,AF39,AG39,AH39,AI39,AJ39),5)</f>
        <v>0</v>
      </c>
      <c r="AQ39" s="54">
        <f>LARGE((X39,Y39,Z39,AA39,AB39,AC39,AD39,AE39,AF39,AG39,AH39,AI39,AJ39),6)</f>
        <v>0</v>
      </c>
      <c r="AR39" s="54">
        <f>LARGE((X39,Y39,Z39,AA39,AB39,AC39,AD39,AE39,AF39,AG39,AH39,AI39,AJ39),7)</f>
        <v>0</v>
      </c>
      <c r="AS39" s="54">
        <f>LARGE((X39,Y39,Z39,AA39,AB39,AC39,AD39,AE39,AF39,AG39,AH39,AI39,AJ39),8)</f>
        <v>0</v>
      </c>
      <c r="AT39" s="54">
        <f>LARGE((X39,Y39,Z39,AA39,AB39,AC39,AD39,AE39,AF39,AG39,AH39,AI39,AJ39),9)</f>
        <v>0</v>
      </c>
      <c r="AU39" s="54">
        <f>LARGE((X39,Y39,Z39,AA39,AB39,AC39,AD39,AE39,AF39,AG39,AH39,AI39,AJ39),10)</f>
        <v>0</v>
      </c>
      <c r="AV39" s="37">
        <f t="shared" si="13"/>
        <v>53</v>
      </c>
      <c r="AW39" s="39">
        <f t="shared" si="14"/>
        <v>64.5</v>
      </c>
    </row>
    <row r="40" spans="1:49" ht="15">
      <c r="A40" s="44">
        <v>37</v>
      </c>
      <c r="B40" s="35">
        <v>288</v>
      </c>
      <c r="C40" s="25" t="s">
        <v>176</v>
      </c>
      <c r="D40" s="6" t="s">
        <v>23</v>
      </c>
      <c r="E40" s="3">
        <v>26</v>
      </c>
      <c r="F40" s="2">
        <v>24</v>
      </c>
      <c r="G40" s="1">
        <f t="shared" si="7"/>
        <v>2</v>
      </c>
      <c r="H40" s="4">
        <v>0</v>
      </c>
      <c r="I40" s="4">
        <v>0</v>
      </c>
      <c r="J40" s="13">
        <f t="shared" si="8"/>
        <v>0</v>
      </c>
      <c r="K40" s="3">
        <v>0</v>
      </c>
      <c r="L40" s="2">
        <v>0</v>
      </c>
      <c r="M40" s="1">
        <f t="shared" si="9"/>
        <v>0</v>
      </c>
      <c r="N40" s="28">
        <v>0</v>
      </c>
      <c r="O40" s="27">
        <v>0</v>
      </c>
      <c r="P40" s="13">
        <f t="shared" si="10"/>
        <v>0</v>
      </c>
      <c r="Q40" s="53">
        <f>LARGE(($E40,$F40,$H40,$I40,$K40,$L40,$N40,$O40),1)</f>
        <v>26</v>
      </c>
      <c r="R40" s="54">
        <f>LARGE(($E40,$F40,$H40,$I40,$K40,$L40,$N40,$O40),2)</f>
        <v>24</v>
      </c>
      <c r="S40" s="54">
        <f>LARGE(($E40,$F40,$H40,$I40,$K40,$L40,$N40,$O40),3)</f>
        <v>0</v>
      </c>
      <c r="T40" s="54">
        <f>LARGE(($E40,$F40,$H40,$I40,$K40,$L40,$N40,$O40),4)</f>
        <v>0</v>
      </c>
      <c r="U40" s="54">
        <f>LARGE(($E40,$F40,$H40,$I40,$K40,$L40,$N40,$O40),5)</f>
        <v>0</v>
      </c>
      <c r="V40" s="54">
        <f>LARGE(($E40,$F40,$H40,$I40,$K40,$L40,$N40,$O40),6)</f>
        <v>0</v>
      </c>
      <c r="W40" s="32">
        <f t="shared" si="11"/>
        <v>8.333333333333334</v>
      </c>
      <c r="X40" s="3">
        <v>0</v>
      </c>
      <c r="Y40" s="2">
        <v>0</v>
      </c>
      <c r="Z40" s="59">
        <v>0</v>
      </c>
      <c r="AA40" s="4">
        <v>0</v>
      </c>
      <c r="AB40" s="4">
        <v>0</v>
      </c>
      <c r="AC40" s="4">
        <v>0</v>
      </c>
      <c r="AD40" s="3">
        <v>14</v>
      </c>
      <c r="AE40" s="2">
        <v>18</v>
      </c>
      <c r="AF40" s="2">
        <v>21</v>
      </c>
      <c r="AG40" s="40">
        <v>0</v>
      </c>
      <c r="AH40" s="41">
        <v>0</v>
      </c>
      <c r="AI40" s="41">
        <v>0</v>
      </c>
      <c r="AJ40" s="42">
        <v>0</v>
      </c>
      <c r="AK40" s="38">
        <f t="shared" si="12"/>
        <v>2</v>
      </c>
      <c r="AL40" s="53">
        <f>LARGE((X40,Y40,Z40,AA40,AB40,AC40,AD40,AE40,AF40,AG40,AH40,AI40,AJ40),1)</f>
        <v>21</v>
      </c>
      <c r="AM40" s="54">
        <f>LARGE((X40,Y40,Z40,AA40,AB40,AC40,AD40,AE40,AF40,AG40,AH40,AI40,AJ40),2)</f>
        <v>18</v>
      </c>
      <c r="AN40" s="54">
        <f>LARGE((X40,Y40,Z40,AA40,AB40,AC40,AD40,AE40,AF40,AG40,AH40,AI40,AJ40),3)</f>
        <v>14</v>
      </c>
      <c r="AO40" s="54">
        <f>LARGE((X40,Y40,Z40,AA40,AB40,AC40,AD40,AE40,AF40,AG40,AH40,AI40,AJ40),4)</f>
        <v>0</v>
      </c>
      <c r="AP40" s="54">
        <f>LARGE((X40,Y40,Z40,AA40,AB40,AC40,AD40,AE40,AF40,AG40,AH40,AI40,AJ40),5)</f>
        <v>0</v>
      </c>
      <c r="AQ40" s="54">
        <f>LARGE((X40,Y40,Z40,AA40,AB40,AC40,AD40,AE40,AF40,AG40,AH40,AI40,AJ40),6)</f>
        <v>0</v>
      </c>
      <c r="AR40" s="54">
        <f>LARGE((X40,Y40,Z40,AA40,AB40,AC40,AD40,AE40,AF40,AG40,AH40,AI40,AJ40),7)</f>
        <v>0</v>
      </c>
      <c r="AS40" s="54">
        <f>LARGE((X40,Y40,Z40,AA40,AB40,AC40,AD40,AE40,AF40,AG40,AH40,AI40,AJ40),8)</f>
        <v>0</v>
      </c>
      <c r="AT40" s="54">
        <f>LARGE((X40,Y40,Z40,AA40,AB40,AC40,AD40,AE40,AF40,AG40,AH40,AI40,AJ40),9)</f>
        <v>0</v>
      </c>
      <c r="AU40" s="54">
        <f>LARGE((X40,Y40,Z40,AA40,AB40,AC40,AD40,AE40,AF40,AG40,AH40,AI40,AJ40),10)</f>
        <v>0</v>
      </c>
      <c r="AV40" s="37">
        <f t="shared" si="13"/>
        <v>53</v>
      </c>
      <c r="AW40" s="39">
        <f t="shared" si="14"/>
        <v>63.333333333333336</v>
      </c>
    </row>
    <row r="41" spans="1:49" ht="15">
      <c r="A41" s="44">
        <v>38</v>
      </c>
      <c r="B41" s="35">
        <v>67</v>
      </c>
      <c r="C41" s="25" t="s">
        <v>89</v>
      </c>
      <c r="D41" s="6" t="s">
        <v>32</v>
      </c>
      <c r="E41" s="3">
        <v>26</v>
      </c>
      <c r="F41" s="2">
        <v>22</v>
      </c>
      <c r="G41" s="1">
        <f aca="true" t="shared" si="15" ref="G41:G72">(IF(E41&gt;0,1,0))+(IF(F41&gt;0,1,0))</f>
        <v>2</v>
      </c>
      <c r="H41" s="4">
        <v>27</v>
      </c>
      <c r="I41" s="4">
        <v>27</v>
      </c>
      <c r="J41" s="13">
        <f t="shared" si="8"/>
        <v>2</v>
      </c>
      <c r="K41" s="3">
        <v>27</v>
      </c>
      <c r="L41" s="2">
        <v>16</v>
      </c>
      <c r="M41" s="1">
        <f t="shared" si="9"/>
        <v>2</v>
      </c>
      <c r="N41" s="28">
        <v>26</v>
      </c>
      <c r="O41" s="27">
        <v>26</v>
      </c>
      <c r="P41" s="13">
        <f t="shared" si="10"/>
        <v>2</v>
      </c>
      <c r="Q41" s="53">
        <f>LARGE(($E41,$F41,$H41,$I41,$K41,$L41,$N41,$O41),1)</f>
        <v>27</v>
      </c>
      <c r="R41" s="54">
        <f>LARGE(($E41,$F41,$H41,$I41,$K41,$L41,$N41,$O41),2)</f>
        <v>27</v>
      </c>
      <c r="S41" s="54">
        <f>LARGE(($E41,$F41,$H41,$I41,$K41,$L41,$N41,$O41),3)</f>
        <v>27</v>
      </c>
      <c r="T41" s="54">
        <f>LARGE(($E41,$F41,$H41,$I41,$K41,$L41,$N41,$O41),4)</f>
        <v>26</v>
      </c>
      <c r="U41" s="54">
        <f>LARGE(($E41,$F41,$H41,$I41,$K41,$L41,$N41,$O41),5)</f>
        <v>26</v>
      </c>
      <c r="V41" s="54">
        <f>LARGE(($E41,$F41,$H41,$I41,$K41,$L41,$N41,$O41),6)</f>
        <v>26</v>
      </c>
      <c r="W41" s="32">
        <f t="shared" si="11"/>
        <v>26.5</v>
      </c>
      <c r="X41" s="3">
        <v>13</v>
      </c>
      <c r="Y41" s="2">
        <v>6</v>
      </c>
      <c r="Z41" s="59">
        <v>8</v>
      </c>
      <c r="AA41" s="4">
        <v>0</v>
      </c>
      <c r="AB41" s="4">
        <v>0</v>
      </c>
      <c r="AC41" s="4">
        <v>0</v>
      </c>
      <c r="AD41" s="3">
        <v>0</v>
      </c>
      <c r="AE41" s="2">
        <v>0</v>
      </c>
      <c r="AF41" s="2">
        <v>0</v>
      </c>
      <c r="AG41" s="40">
        <v>0</v>
      </c>
      <c r="AH41" s="41">
        <v>0</v>
      </c>
      <c r="AI41" s="41">
        <v>0</v>
      </c>
      <c r="AJ41" s="42">
        <v>0</v>
      </c>
      <c r="AK41" s="38">
        <f t="shared" si="12"/>
        <v>8</v>
      </c>
      <c r="AL41" s="53">
        <f>LARGE((X41,Y41,Z41,AA41,AB41,AC41,AD41,AE41,AF41,AG41,AH41,AI41,AJ41),1)</f>
        <v>13</v>
      </c>
      <c r="AM41" s="54">
        <f>LARGE((X41,Y41,Z41,AA41,AB41,AC41,AD41,AE41,AF41,AG41,AH41,AI41,AJ41),2)</f>
        <v>8</v>
      </c>
      <c r="AN41" s="54">
        <f>LARGE((X41,Y41,Z41,AA41,AB41,AC41,AD41,AE41,AF41,AG41,AH41,AI41,AJ41),3)</f>
        <v>6</v>
      </c>
      <c r="AO41" s="54">
        <f>LARGE((X41,Y41,Z41,AA41,AB41,AC41,AD41,AE41,AF41,AG41,AH41,AI41,AJ41),4)</f>
        <v>0</v>
      </c>
      <c r="AP41" s="54">
        <f>LARGE((X41,Y41,Z41,AA41,AB41,AC41,AD41,AE41,AF41,AG41,AH41,AI41,AJ41),5)</f>
        <v>0</v>
      </c>
      <c r="AQ41" s="54">
        <f>LARGE((X41,Y41,Z41,AA41,AB41,AC41,AD41,AE41,AF41,AG41,AH41,AI41,AJ41),6)</f>
        <v>0</v>
      </c>
      <c r="AR41" s="54">
        <f>LARGE((X41,Y41,Z41,AA41,AB41,AC41,AD41,AE41,AF41,AG41,AH41,AI41,AJ41),7)</f>
        <v>0</v>
      </c>
      <c r="AS41" s="54">
        <f>LARGE((X41,Y41,Z41,AA41,AB41,AC41,AD41,AE41,AF41,AG41,AH41,AI41,AJ41),8)</f>
        <v>0</v>
      </c>
      <c r="AT41" s="54">
        <f>LARGE((X41,Y41,Z41,AA41,AB41,AC41,AD41,AE41,AF41,AG41,AH41,AI41,AJ41),9)</f>
        <v>0</v>
      </c>
      <c r="AU41" s="54">
        <f>LARGE((X41,Y41,Z41,AA41,AB41,AC41,AD41,AE41,AF41,AG41,AH41,AI41,AJ41),10)</f>
        <v>0</v>
      </c>
      <c r="AV41" s="37">
        <f t="shared" si="13"/>
        <v>27</v>
      </c>
      <c r="AW41" s="39">
        <f t="shared" si="14"/>
        <v>61.5</v>
      </c>
    </row>
    <row r="42" spans="1:49" ht="15">
      <c r="A42" s="44">
        <v>39</v>
      </c>
      <c r="B42" s="34">
        <v>138</v>
      </c>
      <c r="C42" s="13" t="s">
        <v>100</v>
      </c>
      <c r="D42" s="6" t="s">
        <v>32</v>
      </c>
      <c r="E42" s="3">
        <v>24</v>
      </c>
      <c r="F42" s="2">
        <v>21</v>
      </c>
      <c r="G42" s="1">
        <f t="shared" si="15"/>
        <v>2</v>
      </c>
      <c r="H42" s="4">
        <v>0</v>
      </c>
      <c r="I42" s="4">
        <v>0</v>
      </c>
      <c r="J42" s="13">
        <f t="shared" si="8"/>
        <v>0</v>
      </c>
      <c r="K42" s="3">
        <v>26</v>
      </c>
      <c r="L42" s="2">
        <v>29</v>
      </c>
      <c r="M42" s="1">
        <f t="shared" si="9"/>
        <v>2</v>
      </c>
      <c r="N42" s="28">
        <v>0</v>
      </c>
      <c r="O42" s="27">
        <v>0</v>
      </c>
      <c r="P42" s="13">
        <f t="shared" si="10"/>
        <v>0</v>
      </c>
      <c r="Q42" s="53">
        <f>LARGE(($E42,$F42,$H42,$I42,$K42,$L42,$N42,$O42),1)</f>
        <v>29</v>
      </c>
      <c r="R42" s="54">
        <f>LARGE(($E42,$F42,$H42,$I42,$K42,$L42,$N42,$O42),2)</f>
        <v>26</v>
      </c>
      <c r="S42" s="54">
        <f>LARGE(($E42,$F42,$H42,$I42,$K42,$L42,$N42,$O42),3)</f>
        <v>24</v>
      </c>
      <c r="T42" s="54">
        <f>LARGE(($E42,$F42,$H42,$I42,$K42,$L42,$N42,$O42),4)</f>
        <v>21</v>
      </c>
      <c r="U42" s="54">
        <f>LARGE(($E42,$F42,$H42,$I42,$K42,$L42,$N42,$O42),5)</f>
        <v>0</v>
      </c>
      <c r="V42" s="54">
        <f>LARGE(($E42,$F42,$H42,$I42,$K42,$L42,$N42,$O42),6)</f>
        <v>0</v>
      </c>
      <c r="W42" s="32">
        <f t="shared" si="11"/>
        <v>16.666666666666668</v>
      </c>
      <c r="X42" s="3">
        <v>11</v>
      </c>
      <c r="Y42" s="2">
        <v>10</v>
      </c>
      <c r="Z42" s="59">
        <v>16</v>
      </c>
      <c r="AA42" s="4">
        <v>0</v>
      </c>
      <c r="AB42" s="4">
        <v>0</v>
      </c>
      <c r="AC42" s="4">
        <v>0</v>
      </c>
      <c r="AD42" s="3">
        <v>0</v>
      </c>
      <c r="AE42" s="2">
        <v>0</v>
      </c>
      <c r="AF42" s="2">
        <v>0</v>
      </c>
      <c r="AG42" s="40">
        <v>0</v>
      </c>
      <c r="AH42" s="41">
        <v>0</v>
      </c>
      <c r="AI42" s="41">
        <v>0</v>
      </c>
      <c r="AJ42" s="42">
        <v>0</v>
      </c>
      <c r="AK42" s="38">
        <f t="shared" si="12"/>
        <v>4</v>
      </c>
      <c r="AL42" s="53">
        <f>LARGE((X42,Y42,Z42,AA42,AB42,AC42,AD42,AE42,AF42,AG42,AH42,AI42,AJ42),1)</f>
        <v>16</v>
      </c>
      <c r="AM42" s="54">
        <f>LARGE((X42,Y42,Z42,AA42,AB42,AC42,AD42,AE42,AF42,AG42,AH42,AI42,AJ42),2)</f>
        <v>11</v>
      </c>
      <c r="AN42" s="54">
        <f>LARGE((X42,Y42,Z42,AA42,AB42,AC42,AD42,AE42,AF42,AG42,AH42,AI42,AJ42),3)</f>
        <v>10</v>
      </c>
      <c r="AO42" s="54">
        <f>LARGE((X42,Y42,Z42,AA42,AB42,AC42,AD42,AE42,AF42,AG42,AH42,AI42,AJ42),4)</f>
        <v>0</v>
      </c>
      <c r="AP42" s="54">
        <f>LARGE((X42,Y42,Z42,AA42,AB42,AC42,AD42,AE42,AF42,AG42,AH42,AI42,AJ42),5)</f>
        <v>0</v>
      </c>
      <c r="AQ42" s="54">
        <f>LARGE((X42,Y42,Z42,AA42,AB42,AC42,AD42,AE42,AF42,AG42,AH42,AI42,AJ42),6)</f>
        <v>0</v>
      </c>
      <c r="AR42" s="54">
        <f>LARGE((X42,Y42,Z42,AA42,AB42,AC42,AD42,AE42,AF42,AG42,AH42,AI42,AJ42),7)</f>
        <v>0</v>
      </c>
      <c r="AS42" s="54">
        <f>LARGE((X42,Y42,Z42,AA42,AB42,AC42,AD42,AE42,AF42,AG42,AH42,AI42,AJ42),8)</f>
        <v>0</v>
      </c>
      <c r="AT42" s="54">
        <f>LARGE((X42,Y42,Z42,AA42,AB42,AC42,AD42,AE42,AF42,AG42,AH42,AI42,AJ42),9)</f>
        <v>0</v>
      </c>
      <c r="AU42" s="54">
        <f>LARGE((X42,Y42,Z42,AA42,AB42,AC42,AD42,AE42,AF42,AG42,AH42,AI42,AJ42),10)</f>
        <v>0</v>
      </c>
      <c r="AV42" s="37">
        <f t="shared" si="13"/>
        <v>37</v>
      </c>
      <c r="AW42" s="39">
        <f t="shared" si="14"/>
        <v>57.66666666666667</v>
      </c>
    </row>
    <row r="43" spans="1:49" ht="15">
      <c r="A43" s="44">
        <v>40</v>
      </c>
      <c r="B43" s="35">
        <v>88</v>
      </c>
      <c r="C43" s="25" t="s">
        <v>226</v>
      </c>
      <c r="D43" s="6" t="s">
        <v>23</v>
      </c>
      <c r="E43" s="3">
        <v>0</v>
      </c>
      <c r="F43" s="2">
        <v>0</v>
      </c>
      <c r="G43" s="1">
        <f t="shared" si="15"/>
        <v>0</v>
      </c>
      <c r="H43" s="4">
        <v>0</v>
      </c>
      <c r="I43" s="4">
        <v>0</v>
      </c>
      <c r="J43" s="13">
        <f t="shared" si="8"/>
        <v>0</v>
      </c>
      <c r="K43" s="3">
        <v>0</v>
      </c>
      <c r="L43" s="2">
        <v>0</v>
      </c>
      <c r="M43" s="1">
        <f t="shared" si="9"/>
        <v>0</v>
      </c>
      <c r="N43" s="28">
        <v>0</v>
      </c>
      <c r="O43" s="27">
        <v>0</v>
      </c>
      <c r="P43" s="13">
        <f t="shared" si="10"/>
        <v>0</v>
      </c>
      <c r="Q43" s="53">
        <f>LARGE(($E43,$F43,$H43,$I43,$K43,$L43,$N43,$O43),1)</f>
        <v>0</v>
      </c>
      <c r="R43" s="54">
        <f>LARGE(($E43,$F43,$H43,$I43,$K43,$L43,$N43,$O43),2)</f>
        <v>0</v>
      </c>
      <c r="S43" s="54">
        <f>LARGE(($E43,$F43,$H43,$I43,$K43,$L43,$N43,$O43),3)</f>
        <v>0</v>
      </c>
      <c r="T43" s="54">
        <f>LARGE(($E43,$F43,$H43,$I43,$K43,$L43,$N43,$O43),4)</f>
        <v>0</v>
      </c>
      <c r="U43" s="54">
        <f>LARGE(($E43,$F43,$H43,$I43,$K43,$L43,$N43,$O43),5)</f>
        <v>0</v>
      </c>
      <c r="V43" s="54">
        <f>LARGE(($E43,$F43,$H43,$I43,$K43,$L43,$N43,$O43),6)</f>
        <v>0</v>
      </c>
      <c r="W43" s="32">
        <f t="shared" si="11"/>
        <v>0</v>
      </c>
      <c r="X43" s="3">
        <v>0</v>
      </c>
      <c r="Y43" s="2">
        <v>0</v>
      </c>
      <c r="Z43" s="59">
        <v>0</v>
      </c>
      <c r="AA43" s="4">
        <v>0</v>
      </c>
      <c r="AB43" s="4">
        <v>0</v>
      </c>
      <c r="AC43" s="4">
        <v>0</v>
      </c>
      <c r="AD43" s="3">
        <v>18</v>
      </c>
      <c r="AE43" s="2">
        <v>0</v>
      </c>
      <c r="AF43" s="2">
        <v>23</v>
      </c>
      <c r="AG43" s="40">
        <v>0</v>
      </c>
      <c r="AH43" s="41">
        <v>0</v>
      </c>
      <c r="AI43" s="41">
        <v>0</v>
      </c>
      <c r="AJ43" s="42">
        <v>0</v>
      </c>
      <c r="AK43" s="38">
        <f t="shared" si="12"/>
        <v>0</v>
      </c>
      <c r="AL43" s="53">
        <f>LARGE((X43,Y43,Z43,AA43,AB43,AC43,AD43,AE43,AF43,AG43,AH43,AI43,AJ43),1)</f>
        <v>23</v>
      </c>
      <c r="AM43" s="54">
        <f>LARGE((X43,Y43,Z43,AA43,AB43,AC43,AD43,AE43,AF43,AG43,AH43,AI43,AJ43),2)</f>
        <v>18</v>
      </c>
      <c r="AN43" s="54">
        <f>LARGE((X43,Y43,Z43,AA43,AB43,AC43,AD43,AE43,AF43,AG43,AH43,AI43,AJ43),3)</f>
        <v>0</v>
      </c>
      <c r="AO43" s="54">
        <f>LARGE((X43,Y43,Z43,AA43,AB43,AC43,AD43,AE43,AF43,AG43,AH43,AI43,AJ43),4)</f>
        <v>0</v>
      </c>
      <c r="AP43" s="54">
        <f>LARGE((X43,Y43,Z43,AA43,AB43,AC43,AD43,AE43,AF43,AG43,AH43,AI43,AJ43),5)</f>
        <v>0</v>
      </c>
      <c r="AQ43" s="54">
        <f>LARGE((X43,Y43,Z43,AA43,AB43,AC43,AD43,AE43,AF43,AG43,AH43,AI43,AJ43),6)</f>
        <v>0</v>
      </c>
      <c r="AR43" s="54">
        <f>LARGE((X43,Y43,Z43,AA43,AB43,AC43,AD43,AE43,AF43,AG43,AH43,AI43,AJ43),7)</f>
        <v>0</v>
      </c>
      <c r="AS43" s="54">
        <f>LARGE((X43,Y43,Z43,AA43,AB43,AC43,AD43,AE43,AF43,AG43,AH43,AI43,AJ43),8)</f>
        <v>0</v>
      </c>
      <c r="AT43" s="54">
        <f>LARGE((X43,Y43,Z43,AA43,AB43,AC43,AD43,AE43,AF43,AG43,AH43,AI43,AJ43),9)</f>
        <v>0</v>
      </c>
      <c r="AU43" s="54">
        <f>LARGE((X43,Y43,Z43,AA43,AB43,AC43,AD43,AE43,AF43,AG43,AH43,AI43,AJ43),10)</f>
        <v>0</v>
      </c>
      <c r="AV43" s="37">
        <f t="shared" si="13"/>
        <v>41</v>
      </c>
      <c r="AW43" s="39">
        <f t="shared" si="14"/>
        <v>41</v>
      </c>
    </row>
    <row r="44" spans="1:49" ht="15">
      <c r="A44" s="44">
        <v>41</v>
      </c>
      <c r="B44" s="35">
        <v>57</v>
      </c>
      <c r="C44" s="25" t="s">
        <v>95</v>
      </c>
      <c r="D44" s="24" t="s">
        <v>32</v>
      </c>
      <c r="E44" s="3">
        <v>0</v>
      </c>
      <c r="F44" s="2">
        <v>0</v>
      </c>
      <c r="G44" s="1">
        <f t="shared" si="15"/>
        <v>0</v>
      </c>
      <c r="H44" s="4">
        <v>0</v>
      </c>
      <c r="I44" s="4">
        <v>0</v>
      </c>
      <c r="J44" s="13">
        <f t="shared" si="8"/>
        <v>0</v>
      </c>
      <c r="K44" s="3">
        <v>0</v>
      </c>
      <c r="L44" s="2">
        <v>0</v>
      </c>
      <c r="M44" s="1">
        <f t="shared" si="9"/>
        <v>0</v>
      </c>
      <c r="N44" s="28">
        <v>0</v>
      </c>
      <c r="O44" s="27">
        <v>0</v>
      </c>
      <c r="P44" s="13">
        <f t="shared" si="10"/>
        <v>0</v>
      </c>
      <c r="Q44" s="53">
        <f>LARGE(($E44,$F44,$H44,$I44,$K44,$L44,$N44,$O44),1)</f>
        <v>0</v>
      </c>
      <c r="R44" s="54">
        <f>LARGE(($E44,$F44,$H44,$I44,$K44,$L44,$N44,$O44),2)</f>
        <v>0</v>
      </c>
      <c r="S44" s="54">
        <f>LARGE(($E44,$F44,$H44,$I44,$K44,$L44,$N44,$O44),3)</f>
        <v>0</v>
      </c>
      <c r="T44" s="54">
        <f>LARGE(($E44,$F44,$H44,$I44,$K44,$L44,$N44,$O44),4)</f>
        <v>0</v>
      </c>
      <c r="U44" s="54">
        <f>LARGE(($E44,$F44,$H44,$I44,$K44,$L44,$N44,$O44),5)</f>
        <v>0</v>
      </c>
      <c r="V44" s="54">
        <f>LARGE(($E44,$F44,$H44,$I44,$K44,$L44,$N44,$O44),6)</f>
        <v>0</v>
      </c>
      <c r="W44" s="32">
        <f t="shared" si="11"/>
        <v>0</v>
      </c>
      <c r="X44" s="3">
        <v>19</v>
      </c>
      <c r="Y44" s="2">
        <v>16</v>
      </c>
      <c r="Z44" s="59">
        <v>5</v>
      </c>
      <c r="AA44" s="4">
        <v>0</v>
      </c>
      <c r="AB44" s="4">
        <v>0</v>
      </c>
      <c r="AC44" s="4">
        <v>0</v>
      </c>
      <c r="AD44" s="3">
        <v>0</v>
      </c>
      <c r="AE44" s="2">
        <v>0</v>
      </c>
      <c r="AF44" s="2">
        <v>0</v>
      </c>
      <c r="AG44" s="40">
        <v>0</v>
      </c>
      <c r="AH44" s="41">
        <v>0</v>
      </c>
      <c r="AI44" s="41">
        <v>0</v>
      </c>
      <c r="AJ44" s="42">
        <v>0</v>
      </c>
      <c r="AK44" s="38">
        <f t="shared" si="12"/>
        <v>0</v>
      </c>
      <c r="AL44" s="53">
        <f>LARGE((X44,Y44,Z44,AA44,AB44,AC44,AD44,AE44,AF44,AG44,AH44,AI44,AJ44),1)</f>
        <v>19</v>
      </c>
      <c r="AM44" s="54">
        <f>LARGE((X44,Y44,Z44,AA44,AB44,AC44,AD44,AE44,AF44,AG44,AH44,AI44,AJ44),2)</f>
        <v>16</v>
      </c>
      <c r="AN44" s="54">
        <f>LARGE((X44,Y44,Z44,AA44,AB44,AC44,AD44,AE44,AF44,AG44,AH44,AI44,AJ44),3)</f>
        <v>5</v>
      </c>
      <c r="AO44" s="54">
        <f>LARGE((X44,Y44,Z44,AA44,AB44,AC44,AD44,AE44,AF44,AG44,AH44,AI44,AJ44),4)</f>
        <v>0</v>
      </c>
      <c r="AP44" s="54">
        <f>LARGE((X44,Y44,Z44,AA44,AB44,AC44,AD44,AE44,AF44,AG44,AH44,AI44,AJ44),5)</f>
        <v>0</v>
      </c>
      <c r="AQ44" s="54">
        <f>LARGE((X44,Y44,Z44,AA44,AB44,AC44,AD44,AE44,AF44,AG44,AH44,AI44,AJ44),6)</f>
        <v>0</v>
      </c>
      <c r="AR44" s="54">
        <f>LARGE((X44,Y44,Z44,AA44,AB44,AC44,AD44,AE44,AF44,AG44,AH44,AI44,AJ44),7)</f>
        <v>0</v>
      </c>
      <c r="AS44" s="54">
        <f>LARGE((X44,Y44,Z44,AA44,AB44,AC44,AD44,AE44,AF44,AG44,AH44,AI44,AJ44),8)</f>
        <v>0</v>
      </c>
      <c r="AT44" s="54">
        <f>LARGE((X44,Y44,Z44,AA44,AB44,AC44,AD44,AE44,AF44,AG44,AH44,AI44,AJ44),9)</f>
        <v>0</v>
      </c>
      <c r="AU44" s="54">
        <f>LARGE((X44,Y44,Z44,AA44,AB44,AC44,AD44,AE44,AF44,AG44,AH44,AI44,AJ44),10)</f>
        <v>0</v>
      </c>
      <c r="AV44" s="37">
        <f t="shared" si="13"/>
        <v>40</v>
      </c>
      <c r="AW44" s="39">
        <f t="shared" si="14"/>
        <v>40</v>
      </c>
    </row>
    <row r="45" spans="1:49" ht="15">
      <c r="A45" s="44">
        <v>42</v>
      </c>
      <c r="B45" s="34">
        <v>18</v>
      </c>
      <c r="C45" s="13" t="s">
        <v>183</v>
      </c>
      <c r="D45" s="24" t="s">
        <v>32</v>
      </c>
      <c r="E45" s="3">
        <v>22</v>
      </c>
      <c r="F45" s="2">
        <v>16</v>
      </c>
      <c r="G45" s="1">
        <f t="shared" si="15"/>
        <v>2</v>
      </c>
      <c r="H45" s="4">
        <v>26</v>
      </c>
      <c r="I45" s="4">
        <v>24</v>
      </c>
      <c r="J45" s="13">
        <f t="shared" si="8"/>
        <v>2</v>
      </c>
      <c r="K45" s="3">
        <v>28</v>
      </c>
      <c r="L45" s="2">
        <v>30</v>
      </c>
      <c r="M45" s="1">
        <f t="shared" si="9"/>
        <v>2</v>
      </c>
      <c r="N45" s="28">
        <v>28</v>
      </c>
      <c r="O45" s="27">
        <v>27</v>
      </c>
      <c r="P45" s="13">
        <f t="shared" si="10"/>
        <v>2</v>
      </c>
      <c r="Q45" s="53">
        <f>LARGE(($E45,$F45,$H45,$I45,$K45,$L45,$N45,$O45),1)</f>
        <v>30</v>
      </c>
      <c r="R45" s="54">
        <f>LARGE(($E45,$F45,$H45,$I45,$K45,$L45,$N45,$O45),2)</f>
        <v>28</v>
      </c>
      <c r="S45" s="54">
        <f>LARGE(($E45,$F45,$H45,$I45,$K45,$L45,$N45,$O45),3)</f>
        <v>28</v>
      </c>
      <c r="T45" s="54">
        <f>LARGE(($E45,$F45,$H45,$I45,$K45,$L45,$N45,$O45),4)</f>
        <v>27</v>
      </c>
      <c r="U45" s="54">
        <f>LARGE(($E45,$F45,$H45,$I45,$K45,$L45,$N45,$O45),5)</f>
        <v>26</v>
      </c>
      <c r="V45" s="54">
        <f>LARGE(($E45,$F45,$H45,$I45,$K45,$L45,$N45,$O45),6)</f>
        <v>24</v>
      </c>
      <c r="W45" s="32">
        <f t="shared" si="11"/>
        <v>27.166666666666668</v>
      </c>
      <c r="X45" s="3">
        <v>0</v>
      </c>
      <c r="Y45" s="2">
        <v>0</v>
      </c>
      <c r="Z45" s="59">
        <v>0</v>
      </c>
      <c r="AA45" s="4">
        <v>0</v>
      </c>
      <c r="AB45" s="4">
        <v>0</v>
      </c>
      <c r="AC45" s="4">
        <v>0</v>
      </c>
      <c r="AD45" s="3">
        <v>0</v>
      </c>
      <c r="AE45" s="2">
        <v>0</v>
      </c>
      <c r="AF45" s="2">
        <v>0</v>
      </c>
      <c r="AG45" s="40">
        <v>0</v>
      </c>
      <c r="AH45" s="41">
        <v>0</v>
      </c>
      <c r="AI45" s="41">
        <v>0</v>
      </c>
      <c r="AJ45" s="42">
        <v>0</v>
      </c>
      <c r="AK45" s="38">
        <f t="shared" si="12"/>
        <v>8</v>
      </c>
      <c r="AL45" s="53">
        <f>LARGE((X45,Y45,Z45,AA45,AB45,AC45,AD45,AE45,AF45,AG45,AH45,AI45,AJ45),1)</f>
        <v>0</v>
      </c>
      <c r="AM45" s="54">
        <f>LARGE((X45,Y45,Z45,AA45,AB45,AC45,AD45,AE45,AF45,AG45,AH45,AI45,AJ45),2)</f>
        <v>0</v>
      </c>
      <c r="AN45" s="54">
        <f>LARGE((X45,Y45,Z45,AA45,AB45,AC45,AD45,AE45,AF45,AG45,AH45,AI45,AJ45),3)</f>
        <v>0</v>
      </c>
      <c r="AO45" s="54">
        <f>LARGE((X45,Y45,Z45,AA45,AB45,AC45,AD45,AE45,AF45,AG45,AH45,AI45,AJ45),4)</f>
        <v>0</v>
      </c>
      <c r="AP45" s="54">
        <f>LARGE((X45,Y45,Z45,AA45,AB45,AC45,AD45,AE45,AF45,AG45,AH45,AI45,AJ45),5)</f>
        <v>0</v>
      </c>
      <c r="AQ45" s="54">
        <f>LARGE((X45,Y45,Z45,AA45,AB45,AC45,AD45,AE45,AF45,AG45,AH45,AI45,AJ45),6)</f>
        <v>0</v>
      </c>
      <c r="AR45" s="54">
        <f>LARGE((X45,Y45,Z45,AA45,AB45,AC45,AD45,AE45,AF45,AG45,AH45,AI45,AJ45),7)</f>
        <v>0</v>
      </c>
      <c r="AS45" s="54">
        <f>LARGE((X45,Y45,Z45,AA45,AB45,AC45,AD45,AE45,AF45,AG45,AH45,AI45,AJ45),8)</f>
        <v>0</v>
      </c>
      <c r="AT45" s="54">
        <f>LARGE((X45,Y45,Z45,AA45,AB45,AC45,AD45,AE45,AF45,AG45,AH45,AI45,AJ45),9)</f>
        <v>0</v>
      </c>
      <c r="AU45" s="54">
        <f>LARGE((X45,Y45,Z45,AA45,AB45,AC45,AD45,AE45,AF45,AG45,AH45,AI45,AJ45),10)</f>
        <v>0</v>
      </c>
      <c r="AV45" s="37">
        <f t="shared" si="13"/>
        <v>0</v>
      </c>
      <c r="AW45" s="39">
        <f t="shared" si="14"/>
        <v>35.16666666666667</v>
      </c>
    </row>
    <row r="46" spans="1:49" ht="15">
      <c r="A46" s="44">
        <v>43</v>
      </c>
      <c r="B46" s="34">
        <v>76</v>
      </c>
      <c r="C46" s="13" t="s">
        <v>193</v>
      </c>
      <c r="D46" s="24" t="s">
        <v>26</v>
      </c>
      <c r="E46" s="3">
        <v>29</v>
      </c>
      <c r="F46" s="2">
        <v>32</v>
      </c>
      <c r="G46" s="1">
        <f t="shared" si="15"/>
        <v>2</v>
      </c>
      <c r="H46" s="4">
        <v>29</v>
      </c>
      <c r="I46" s="4">
        <v>28</v>
      </c>
      <c r="J46" s="13">
        <f t="shared" si="8"/>
        <v>2</v>
      </c>
      <c r="K46" s="3">
        <v>28</v>
      </c>
      <c r="L46" s="2">
        <v>28</v>
      </c>
      <c r="M46" s="1">
        <f t="shared" si="9"/>
        <v>2</v>
      </c>
      <c r="N46" s="28">
        <v>0</v>
      </c>
      <c r="O46" s="27">
        <v>0</v>
      </c>
      <c r="P46" s="13">
        <f t="shared" si="10"/>
        <v>0</v>
      </c>
      <c r="Q46" s="53">
        <f>LARGE(($E46,$F46,$H46,$I46,$K46,$L46,$N46,$O46),1)</f>
        <v>32</v>
      </c>
      <c r="R46" s="54">
        <f>LARGE(($E46,$F46,$H46,$I46,$K46,$L46,$N46,$O46),2)</f>
        <v>29</v>
      </c>
      <c r="S46" s="54">
        <f>LARGE(($E46,$F46,$H46,$I46,$K46,$L46,$N46,$O46),3)</f>
        <v>29</v>
      </c>
      <c r="T46" s="54">
        <f>LARGE(($E46,$F46,$H46,$I46,$K46,$L46,$N46,$O46),4)</f>
        <v>28</v>
      </c>
      <c r="U46" s="54">
        <f>LARGE(($E46,$F46,$H46,$I46,$K46,$L46,$N46,$O46),5)</f>
        <v>28</v>
      </c>
      <c r="V46" s="54">
        <f>LARGE(($E46,$F46,$H46,$I46,$K46,$L46,$N46,$O46),6)</f>
        <v>28</v>
      </c>
      <c r="W46" s="32">
        <f t="shared" si="11"/>
        <v>29</v>
      </c>
      <c r="X46" s="3">
        <v>0</v>
      </c>
      <c r="Y46" s="2">
        <v>0</v>
      </c>
      <c r="Z46" s="59">
        <v>0</v>
      </c>
      <c r="AA46" s="4">
        <v>0</v>
      </c>
      <c r="AB46" s="4">
        <v>0</v>
      </c>
      <c r="AC46" s="4">
        <v>0</v>
      </c>
      <c r="AD46" s="3">
        <v>0</v>
      </c>
      <c r="AE46" s="2">
        <v>0</v>
      </c>
      <c r="AF46" s="2">
        <v>0</v>
      </c>
      <c r="AG46" s="40">
        <v>0</v>
      </c>
      <c r="AH46" s="41">
        <v>0</v>
      </c>
      <c r="AI46" s="41">
        <v>0</v>
      </c>
      <c r="AJ46" s="42">
        <v>0</v>
      </c>
      <c r="AK46" s="38">
        <f t="shared" si="12"/>
        <v>6</v>
      </c>
      <c r="AL46" s="53">
        <f>LARGE((X46,Y46,Z46,AA46,AB46,AC46,AD46,AE46,AF46,AG46,AH46,AI46,AJ46),1)</f>
        <v>0</v>
      </c>
      <c r="AM46" s="54">
        <f>LARGE((X46,Y46,Z46,AA46,AB46,AC46,AD46,AE46,AF46,AG46,AH46,AI46,AJ46),2)</f>
        <v>0</v>
      </c>
      <c r="AN46" s="54">
        <f>LARGE((X46,Y46,Z46,AA46,AB46,AC46,AD46,AE46,AF46,AG46,AH46,AI46,AJ46),3)</f>
        <v>0</v>
      </c>
      <c r="AO46" s="54">
        <f>LARGE((X46,Y46,Z46,AA46,AB46,AC46,AD46,AE46,AF46,AG46,AH46,AI46,AJ46),4)</f>
        <v>0</v>
      </c>
      <c r="AP46" s="54">
        <f>LARGE((X46,Y46,Z46,AA46,AB46,AC46,AD46,AE46,AF46,AG46,AH46,AI46,AJ46),5)</f>
        <v>0</v>
      </c>
      <c r="AQ46" s="54">
        <f>LARGE((X46,Y46,Z46,AA46,AB46,AC46,AD46,AE46,AF46,AG46,AH46,AI46,AJ46),6)</f>
        <v>0</v>
      </c>
      <c r="AR46" s="54">
        <f>LARGE((X46,Y46,Z46,AA46,AB46,AC46,AD46,AE46,AF46,AG46,AH46,AI46,AJ46),7)</f>
        <v>0</v>
      </c>
      <c r="AS46" s="54">
        <f>LARGE((X46,Y46,Z46,AA46,AB46,AC46,AD46,AE46,AF46,AG46,AH46,AI46,AJ46),8)</f>
        <v>0</v>
      </c>
      <c r="AT46" s="54">
        <f>LARGE((X46,Y46,Z46,AA46,AB46,AC46,AD46,AE46,AF46,AG46,AH46,AI46,AJ46),9)</f>
        <v>0</v>
      </c>
      <c r="AU46" s="54">
        <f>LARGE((X46,Y46,Z46,AA46,AB46,AC46,AD46,AE46,AF46,AG46,AH46,AI46,AJ46),10)</f>
        <v>0</v>
      </c>
      <c r="AV46" s="37">
        <f t="shared" si="13"/>
        <v>0</v>
      </c>
      <c r="AW46" s="39">
        <f t="shared" si="14"/>
        <v>35</v>
      </c>
    </row>
    <row r="47" spans="1:49" ht="15">
      <c r="A47" s="44">
        <v>44</v>
      </c>
      <c r="B47" s="34">
        <v>86</v>
      </c>
      <c r="C47" s="13" t="s">
        <v>197</v>
      </c>
      <c r="D47" s="24" t="s">
        <v>26</v>
      </c>
      <c r="E47" s="3">
        <v>30</v>
      </c>
      <c r="F47" s="2">
        <v>20</v>
      </c>
      <c r="G47" s="1">
        <f t="shared" si="15"/>
        <v>2</v>
      </c>
      <c r="H47" s="4">
        <v>22</v>
      </c>
      <c r="I47" s="4">
        <v>32</v>
      </c>
      <c r="J47" s="13">
        <f t="shared" si="8"/>
        <v>2</v>
      </c>
      <c r="K47" s="3">
        <v>29</v>
      </c>
      <c r="L47" s="2">
        <v>32</v>
      </c>
      <c r="M47" s="1">
        <f t="shared" si="9"/>
        <v>2</v>
      </c>
      <c r="N47" s="28">
        <v>0</v>
      </c>
      <c r="O47" s="27">
        <v>0</v>
      </c>
      <c r="P47" s="13">
        <f t="shared" si="10"/>
        <v>0</v>
      </c>
      <c r="Q47" s="53">
        <f>LARGE(($E47,$F47,$H47,$I47,$K47,$L47,$N47,$O47),1)</f>
        <v>32</v>
      </c>
      <c r="R47" s="54">
        <f>LARGE(($E47,$F47,$H47,$I47,$K47,$L47,$N47,$O47),2)</f>
        <v>32</v>
      </c>
      <c r="S47" s="54">
        <f>LARGE(($E47,$F47,$H47,$I47,$K47,$L47,$N47,$O47),3)</f>
        <v>30</v>
      </c>
      <c r="T47" s="54">
        <f>LARGE(($E47,$F47,$H47,$I47,$K47,$L47,$N47,$O47),4)</f>
        <v>29</v>
      </c>
      <c r="U47" s="54">
        <f>LARGE(($E47,$F47,$H47,$I47,$K47,$L47,$N47,$O47),5)</f>
        <v>22</v>
      </c>
      <c r="V47" s="54">
        <f>LARGE(($E47,$F47,$H47,$I47,$K47,$L47,$N47,$O47),6)</f>
        <v>20</v>
      </c>
      <c r="W47" s="32">
        <f t="shared" si="11"/>
        <v>27.5</v>
      </c>
      <c r="X47" s="3">
        <v>0</v>
      </c>
      <c r="Y47" s="2">
        <v>0</v>
      </c>
      <c r="Z47" s="59">
        <v>0</v>
      </c>
      <c r="AA47" s="4">
        <v>0</v>
      </c>
      <c r="AB47" s="4">
        <v>0</v>
      </c>
      <c r="AC47" s="4">
        <v>0</v>
      </c>
      <c r="AD47" s="3">
        <v>0</v>
      </c>
      <c r="AE47" s="2">
        <v>0</v>
      </c>
      <c r="AF47" s="2">
        <v>0</v>
      </c>
      <c r="AG47" s="40">
        <v>0</v>
      </c>
      <c r="AH47" s="41">
        <v>0</v>
      </c>
      <c r="AI47" s="41">
        <v>0</v>
      </c>
      <c r="AJ47" s="42">
        <v>0</v>
      </c>
      <c r="AK47" s="38">
        <f t="shared" si="12"/>
        <v>6</v>
      </c>
      <c r="AL47" s="53">
        <f>LARGE((X47,Y47,Z47,AA47,AB47,AC47,AD47,AE47,AF47,AG47,AH47,AI47,AJ47),1)</f>
        <v>0</v>
      </c>
      <c r="AM47" s="54">
        <f>LARGE((X47,Y47,Z47,AA47,AB47,AC47,AD47,AE47,AF47,AG47,AH47,AI47,AJ47),2)</f>
        <v>0</v>
      </c>
      <c r="AN47" s="54">
        <f>LARGE((X47,Y47,Z47,AA47,AB47,AC47,AD47,AE47,AF47,AG47,AH47,AI47,AJ47),3)</f>
        <v>0</v>
      </c>
      <c r="AO47" s="54">
        <f>LARGE((X47,Y47,Z47,AA47,AB47,AC47,AD47,AE47,AF47,AG47,AH47,AI47,AJ47),4)</f>
        <v>0</v>
      </c>
      <c r="AP47" s="54">
        <f>LARGE((X47,Y47,Z47,AA47,AB47,AC47,AD47,AE47,AF47,AG47,AH47,AI47,AJ47),5)</f>
        <v>0</v>
      </c>
      <c r="AQ47" s="54">
        <f>LARGE((X47,Y47,Z47,AA47,AB47,AC47,AD47,AE47,AF47,AG47,AH47,AI47,AJ47),6)</f>
        <v>0</v>
      </c>
      <c r="AR47" s="54">
        <f>LARGE((X47,Y47,Z47,AA47,AB47,AC47,AD47,AE47,AF47,AG47,AH47,AI47,AJ47),7)</f>
        <v>0</v>
      </c>
      <c r="AS47" s="54">
        <f>LARGE((X47,Y47,Z47,AA47,AB47,AC47,AD47,AE47,AF47,AG47,AH47,AI47,AJ47),8)</f>
        <v>0</v>
      </c>
      <c r="AT47" s="54">
        <f>LARGE((X47,Y47,Z47,AA47,AB47,AC47,AD47,AE47,AF47,AG47,AH47,AI47,AJ47),9)</f>
        <v>0</v>
      </c>
      <c r="AU47" s="54">
        <f>LARGE((X47,Y47,Z47,AA47,AB47,AC47,AD47,AE47,AF47,AG47,AH47,AI47,AJ47),10)</f>
        <v>0</v>
      </c>
      <c r="AV47" s="37">
        <f t="shared" si="13"/>
        <v>0</v>
      </c>
      <c r="AW47" s="39">
        <f t="shared" si="14"/>
        <v>33.5</v>
      </c>
    </row>
    <row r="48" spans="1:49" ht="15">
      <c r="A48" s="44">
        <v>45</v>
      </c>
      <c r="B48" s="34">
        <v>100</v>
      </c>
      <c r="C48" s="13" t="s">
        <v>195</v>
      </c>
      <c r="D48" s="24" t="s">
        <v>26</v>
      </c>
      <c r="E48" s="3">
        <v>25</v>
      </c>
      <c r="F48" s="2">
        <v>26</v>
      </c>
      <c r="G48" s="1">
        <f t="shared" si="15"/>
        <v>2</v>
      </c>
      <c r="H48" s="4">
        <v>26</v>
      </c>
      <c r="I48" s="4">
        <v>27</v>
      </c>
      <c r="J48" s="13">
        <f t="shared" si="8"/>
        <v>2</v>
      </c>
      <c r="K48" s="3">
        <v>0</v>
      </c>
      <c r="L48" s="2">
        <v>0</v>
      </c>
      <c r="M48" s="1">
        <f t="shared" si="9"/>
        <v>0</v>
      </c>
      <c r="N48" s="28">
        <v>28</v>
      </c>
      <c r="O48" s="27">
        <v>29</v>
      </c>
      <c r="P48" s="13">
        <f t="shared" si="10"/>
        <v>2</v>
      </c>
      <c r="Q48" s="53">
        <f>LARGE(($E48,$F48,$H48,$I48,$K48,$L48,$N48,$O48),1)</f>
        <v>29</v>
      </c>
      <c r="R48" s="54">
        <f>LARGE(($E48,$F48,$H48,$I48,$K48,$L48,$N48,$O48),2)</f>
        <v>28</v>
      </c>
      <c r="S48" s="54">
        <f>LARGE(($E48,$F48,$H48,$I48,$K48,$L48,$N48,$O48),3)</f>
        <v>27</v>
      </c>
      <c r="T48" s="54">
        <f>LARGE(($E48,$F48,$H48,$I48,$K48,$L48,$N48,$O48),4)</f>
        <v>26</v>
      </c>
      <c r="U48" s="54">
        <f>LARGE(($E48,$F48,$H48,$I48,$K48,$L48,$N48,$O48),5)</f>
        <v>26</v>
      </c>
      <c r="V48" s="54">
        <f>LARGE(($E48,$F48,$H48,$I48,$K48,$L48,$N48,$O48),6)</f>
        <v>25</v>
      </c>
      <c r="W48" s="32">
        <f t="shared" si="11"/>
        <v>26.833333333333332</v>
      </c>
      <c r="X48" s="3">
        <v>0</v>
      </c>
      <c r="Y48" s="2">
        <v>0</v>
      </c>
      <c r="Z48" s="59">
        <v>0</v>
      </c>
      <c r="AA48" s="4">
        <v>0</v>
      </c>
      <c r="AB48" s="4">
        <v>0</v>
      </c>
      <c r="AC48" s="4">
        <v>0</v>
      </c>
      <c r="AD48" s="3">
        <v>0</v>
      </c>
      <c r="AE48" s="2">
        <v>0</v>
      </c>
      <c r="AF48" s="2">
        <v>0</v>
      </c>
      <c r="AG48" s="40">
        <v>0</v>
      </c>
      <c r="AH48" s="41">
        <v>0</v>
      </c>
      <c r="AI48" s="41">
        <v>0</v>
      </c>
      <c r="AJ48" s="42">
        <v>0</v>
      </c>
      <c r="AK48" s="38">
        <f t="shared" si="12"/>
        <v>6</v>
      </c>
      <c r="AL48" s="53">
        <f>LARGE((X48,Y48,Z48,AA48,AB48,AC48,AD48,AE48,AF48,AG48,AH48,AI48,AJ48),1)</f>
        <v>0</v>
      </c>
      <c r="AM48" s="54">
        <f>LARGE((X48,Y48,Z48,AA48,AB48,AC48,AD48,AE48,AF48,AG48,AH48,AI48,AJ48),2)</f>
        <v>0</v>
      </c>
      <c r="AN48" s="54">
        <f>LARGE((X48,Y48,Z48,AA48,AB48,AC48,AD48,AE48,AF48,AG48,AH48,AI48,AJ48),3)</f>
        <v>0</v>
      </c>
      <c r="AO48" s="54">
        <f>LARGE((X48,Y48,Z48,AA48,AB48,AC48,AD48,AE48,AF48,AG48,AH48,AI48,AJ48),4)</f>
        <v>0</v>
      </c>
      <c r="AP48" s="54">
        <f>LARGE((X48,Y48,Z48,AA48,AB48,AC48,AD48,AE48,AF48,AG48,AH48,AI48,AJ48),5)</f>
        <v>0</v>
      </c>
      <c r="AQ48" s="54">
        <f>LARGE((X48,Y48,Z48,AA48,AB48,AC48,AD48,AE48,AF48,AG48,AH48,AI48,AJ48),6)</f>
        <v>0</v>
      </c>
      <c r="AR48" s="54">
        <f>LARGE((X48,Y48,Z48,AA48,AB48,AC48,AD48,AE48,AF48,AG48,AH48,AI48,AJ48),7)</f>
        <v>0</v>
      </c>
      <c r="AS48" s="54">
        <f>LARGE((X48,Y48,Z48,AA48,AB48,AC48,AD48,AE48,AF48,AG48,AH48,AI48,AJ48),8)</f>
        <v>0</v>
      </c>
      <c r="AT48" s="54">
        <f>LARGE((X48,Y48,Z48,AA48,AB48,AC48,AD48,AE48,AF48,AG48,AH48,AI48,AJ48),9)</f>
        <v>0</v>
      </c>
      <c r="AU48" s="54">
        <f>LARGE((X48,Y48,Z48,AA48,AB48,AC48,AD48,AE48,AF48,AG48,AH48,AI48,AJ48),10)</f>
        <v>0</v>
      </c>
      <c r="AV48" s="37">
        <f t="shared" si="13"/>
        <v>0</v>
      </c>
      <c r="AW48" s="39">
        <f t="shared" si="14"/>
        <v>32.83333333333333</v>
      </c>
    </row>
    <row r="49" spans="1:49" ht="15">
      <c r="A49" s="44">
        <v>46</v>
      </c>
      <c r="B49" s="35">
        <v>41</v>
      </c>
      <c r="C49" s="25" t="s">
        <v>174</v>
      </c>
      <c r="D49" s="6" t="s">
        <v>23</v>
      </c>
      <c r="E49" s="3">
        <v>29</v>
      </c>
      <c r="F49" s="2">
        <v>28</v>
      </c>
      <c r="G49" s="1">
        <f t="shared" si="15"/>
        <v>2</v>
      </c>
      <c r="H49" s="4">
        <v>28</v>
      </c>
      <c r="I49" s="4">
        <v>30</v>
      </c>
      <c r="J49" s="13">
        <f t="shared" si="8"/>
        <v>2</v>
      </c>
      <c r="K49" s="3">
        <v>30</v>
      </c>
      <c r="L49" s="2">
        <v>30</v>
      </c>
      <c r="M49" s="1">
        <f t="shared" si="9"/>
        <v>2</v>
      </c>
      <c r="N49" s="28">
        <v>29</v>
      </c>
      <c r="O49" s="27">
        <v>29</v>
      </c>
      <c r="P49" s="13">
        <f t="shared" si="10"/>
        <v>2</v>
      </c>
      <c r="Q49" s="53">
        <f>LARGE(($E49,$F49,$H49,$I49,$K49,$L49,$N49,$O49),1)</f>
        <v>30</v>
      </c>
      <c r="R49" s="54">
        <f>LARGE(($E49,$F49,$H49,$I49,$K49,$L49,$N49,$O49),2)</f>
        <v>30</v>
      </c>
      <c r="S49" s="54">
        <f>LARGE(($E49,$F49,$H49,$I49,$K49,$L49,$N49,$O49),3)</f>
        <v>30</v>
      </c>
      <c r="T49" s="54">
        <f>LARGE(($E49,$F49,$H49,$I49,$K49,$L49,$N49,$O49),4)</f>
        <v>29</v>
      </c>
      <c r="U49" s="54">
        <f>LARGE(($E49,$F49,$H49,$I49,$K49,$L49,$N49,$O49),5)</f>
        <v>29</v>
      </c>
      <c r="V49" s="54">
        <v>0</v>
      </c>
      <c r="W49" s="32">
        <f t="shared" si="11"/>
        <v>24.666666666666668</v>
      </c>
      <c r="X49" s="3">
        <v>0</v>
      </c>
      <c r="Y49" s="2">
        <v>0</v>
      </c>
      <c r="Z49" s="59">
        <v>0</v>
      </c>
      <c r="AA49" s="4">
        <v>0</v>
      </c>
      <c r="AB49" s="4">
        <v>0</v>
      </c>
      <c r="AC49" s="4">
        <v>0</v>
      </c>
      <c r="AD49" s="3">
        <v>0</v>
      </c>
      <c r="AE49" s="2">
        <v>0</v>
      </c>
      <c r="AF49" s="2">
        <v>0</v>
      </c>
      <c r="AG49" s="40">
        <v>0</v>
      </c>
      <c r="AH49" s="41">
        <v>0</v>
      </c>
      <c r="AI49" s="41">
        <v>0</v>
      </c>
      <c r="AJ49" s="42">
        <v>0</v>
      </c>
      <c r="AK49" s="38">
        <f t="shared" si="12"/>
        <v>8</v>
      </c>
      <c r="AL49" s="53">
        <f>LARGE((X49,Y49,Z49,AA49,AB49,AC49,AD49,AE49,AF49,AG49,AH49,AI49,AJ49),1)</f>
        <v>0</v>
      </c>
      <c r="AM49" s="54">
        <f>LARGE((X49,Y49,Z49,AA49,AB49,AC49,AD49,AE49,AF49,AG49,AH49,AI49,AJ49),2)</f>
        <v>0</v>
      </c>
      <c r="AN49" s="54">
        <f>LARGE((X49,Y49,Z49,AA49,AB49,AC49,AD49,AE49,AF49,AG49,AH49,AI49,AJ49),3)</f>
        <v>0</v>
      </c>
      <c r="AO49" s="54">
        <f>LARGE((X49,Y49,Z49,AA49,AB49,AC49,AD49,AE49,AF49,AG49,AH49,AI49,AJ49),4)</f>
        <v>0</v>
      </c>
      <c r="AP49" s="54">
        <f>LARGE((X49,Y49,Z49,AA49,AB49,AC49,AD49,AE49,AF49,AG49,AH49,AI49,AJ49),5)</f>
        <v>0</v>
      </c>
      <c r="AQ49" s="54">
        <f>LARGE((X49,Y49,Z49,AA49,AB49,AC49,AD49,AE49,AF49,AG49,AH49,AI49,AJ49),6)</f>
        <v>0</v>
      </c>
      <c r="AR49" s="54">
        <f>LARGE((X49,Y49,Z49,AA49,AB49,AC49,AD49,AE49,AF49,AG49,AH49,AI49,AJ49),7)</f>
        <v>0</v>
      </c>
      <c r="AS49" s="54">
        <f>LARGE((X49,Y49,Z49,AA49,AB49,AC49,AD49,AE49,AF49,AG49,AH49,AI49,AJ49),8)</f>
        <v>0</v>
      </c>
      <c r="AT49" s="54">
        <f>LARGE((X49,Y49,Z49,AA49,AB49,AC49,AD49,AE49,AF49,AG49,AH49,AI49,AJ49),9)</f>
        <v>0</v>
      </c>
      <c r="AU49" s="54">
        <f>LARGE((X49,Y49,Z49,AA49,AB49,AC49,AD49,AE49,AF49,AG49,AH49,AI49,AJ49),10)</f>
        <v>0</v>
      </c>
      <c r="AV49" s="37">
        <f t="shared" si="13"/>
        <v>0</v>
      </c>
      <c r="AW49" s="39">
        <f t="shared" si="14"/>
        <v>32.66666666666667</v>
      </c>
    </row>
    <row r="50" spans="1:49" ht="15">
      <c r="A50" s="44">
        <v>47</v>
      </c>
      <c r="B50" s="34">
        <v>412</v>
      </c>
      <c r="C50" s="13" t="s">
        <v>184</v>
      </c>
      <c r="D50" s="6" t="s">
        <v>32</v>
      </c>
      <c r="E50" s="3">
        <v>19</v>
      </c>
      <c r="F50" s="2">
        <v>24</v>
      </c>
      <c r="G50" s="1">
        <f t="shared" si="15"/>
        <v>2</v>
      </c>
      <c r="H50" s="4">
        <v>23</v>
      </c>
      <c r="I50" s="4">
        <v>22</v>
      </c>
      <c r="J50" s="13">
        <f t="shared" si="8"/>
        <v>2</v>
      </c>
      <c r="K50" s="3">
        <v>15</v>
      </c>
      <c r="L50" s="2">
        <v>24</v>
      </c>
      <c r="M50" s="1">
        <f t="shared" si="9"/>
        <v>2</v>
      </c>
      <c r="N50" s="28">
        <v>22</v>
      </c>
      <c r="O50" s="27">
        <v>22</v>
      </c>
      <c r="P50" s="13">
        <f t="shared" si="10"/>
        <v>2</v>
      </c>
      <c r="Q50" s="53">
        <f>LARGE(($E50,$F50,$H50,$I50,$K50,$L50,$N50,$O50),1)</f>
        <v>24</v>
      </c>
      <c r="R50" s="54">
        <f>LARGE(($E50,$F50,$H50,$I50,$K50,$L50,$N50,$O50),2)</f>
        <v>24</v>
      </c>
      <c r="S50" s="54">
        <f>LARGE(($E50,$F50,$H50,$I50,$K50,$L50,$N50,$O50),3)</f>
        <v>23</v>
      </c>
      <c r="T50" s="54">
        <f>LARGE(($E50,$F50,$H50,$I50,$K50,$L50,$N50,$O50),4)</f>
        <v>22</v>
      </c>
      <c r="U50" s="54">
        <f>LARGE(($E50,$F50,$H50,$I50,$K50,$L50,$N50,$O50),5)</f>
        <v>22</v>
      </c>
      <c r="V50" s="54">
        <f>LARGE(($E50,$F50,$H50,$I50,$K50,$L50,$N50,$O50),6)</f>
        <v>22</v>
      </c>
      <c r="W50" s="32">
        <f t="shared" si="11"/>
        <v>22.833333333333332</v>
      </c>
      <c r="X50" s="3">
        <v>0</v>
      </c>
      <c r="Y50" s="2">
        <v>0</v>
      </c>
      <c r="Z50" s="59">
        <v>0</v>
      </c>
      <c r="AA50" s="4">
        <v>0</v>
      </c>
      <c r="AB50" s="4">
        <v>0</v>
      </c>
      <c r="AC50" s="4">
        <v>0</v>
      </c>
      <c r="AD50" s="3">
        <v>0</v>
      </c>
      <c r="AE50" s="2">
        <v>0</v>
      </c>
      <c r="AF50" s="2">
        <v>0</v>
      </c>
      <c r="AG50" s="40">
        <v>0</v>
      </c>
      <c r="AH50" s="41">
        <v>0</v>
      </c>
      <c r="AI50" s="41">
        <v>0</v>
      </c>
      <c r="AJ50" s="42">
        <v>0</v>
      </c>
      <c r="AK50" s="38">
        <f t="shared" si="12"/>
        <v>8</v>
      </c>
      <c r="AL50" s="53">
        <f>LARGE((X50,Y50,Z50,AA50,AB50,AC50,AD50,AE50,AF50,AG50,AH50,AI50,AJ50),1)</f>
        <v>0</v>
      </c>
      <c r="AM50" s="54">
        <f>LARGE((X50,Y50,Z50,AA50,AB50,AC50,AD50,AE50,AF50,AG50,AH50,AI50,AJ50),2)</f>
        <v>0</v>
      </c>
      <c r="AN50" s="54">
        <f>LARGE((X50,Y50,Z50,AA50,AB50,AC50,AD50,AE50,AF50,AG50,AH50,AI50,AJ50),3)</f>
        <v>0</v>
      </c>
      <c r="AO50" s="54">
        <f>LARGE((X50,Y50,Z50,AA50,AB50,AC50,AD50,AE50,AF50,AG50,AH50,AI50,AJ50),4)</f>
        <v>0</v>
      </c>
      <c r="AP50" s="54">
        <f>LARGE((X50,Y50,Z50,AA50,AB50,AC50,AD50,AE50,AF50,AG50,AH50,AI50,AJ50),5)</f>
        <v>0</v>
      </c>
      <c r="AQ50" s="54">
        <f>LARGE((X50,Y50,Z50,AA50,AB50,AC50,AD50,AE50,AF50,AG50,AH50,AI50,AJ50),6)</f>
        <v>0</v>
      </c>
      <c r="AR50" s="54">
        <f>LARGE((X50,Y50,Z50,AA50,AB50,AC50,AD50,AE50,AF50,AG50,AH50,AI50,AJ50),7)</f>
        <v>0</v>
      </c>
      <c r="AS50" s="54">
        <f>LARGE((X50,Y50,Z50,AA50,AB50,AC50,AD50,AE50,AF50,AG50,AH50,AI50,AJ50),8)</f>
        <v>0</v>
      </c>
      <c r="AT50" s="54">
        <f>LARGE((X50,Y50,Z50,AA50,AB50,AC50,AD50,AE50,AF50,AG50,AH50,AI50,AJ50),9)</f>
        <v>0</v>
      </c>
      <c r="AU50" s="54">
        <f>LARGE((X50,Y50,Z50,AA50,AB50,AC50,AD50,AE50,AF50,AG50,AH50,AI50,AJ50),10)</f>
        <v>0</v>
      </c>
      <c r="AV50" s="37">
        <f t="shared" si="13"/>
        <v>0</v>
      </c>
      <c r="AW50" s="39">
        <f t="shared" si="14"/>
        <v>30.833333333333332</v>
      </c>
    </row>
    <row r="51" spans="1:49" ht="15">
      <c r="A51" s="44">
        <v>48</v>
      </c>
      <c r="B51" s="34">
        <v>55</v>
      </c>
      <c r="C51" s="13" t="s">
        <v>151</v>
      </c>
      <c r="D51" s="6" t="s">
        <v>29</v>
      </c>
      <c r="E51" s="3">
        <v>0</v>
      </c>
      <c r="F51" s="2">
        <v>21</v>
      </c>
      <c r="G51" s="1">
        <f t="shared" si="15"/>
        <v>1</v>
      </c>
      <c r="H51" s="4">
        <v>21</v>
      </c>
      <c r="I51" s="4">
        <v>20</v>
      </c>
      <c r="J51" s="13">
        <f t="shared" si="8"/>
        <v>2</v>
      </c>
      <c r="K51" s="3">
        <v>22</v>
      </c>
      <c r="L51" s="2">
        <v>23</v>
      </c>
      <c r="M51" s="1">
        <f t="shared" si="9"/>
        <v>2</v>
      </c>
      <c r="N51" s="28">
        <v>26</v>
      </c>
      <c r="O51" s="27">
        <v>26</v>
      </c>
      <c r="P51" s="13">
        <f t="shared" si="10"/>
        <v>2</v>
      </c>
      <c r="Q51" s="53">
        <f>LARGE(($E51,$F51,$H51,$I51,$K51,$L51,$N51,$O51),1)</f>
        <v>26</v>
      </c>
      <c r="R51" s="54">
        <f>LARGE(($E51,$F51,$H51,$I51,$K51,$L51,$N51,$O51),2)</f>
        <v>26</v>
      </c>
      <c r="S51" s="54">
        <f>LARGE(($E51,$F51,$H51,$I51,$K51,$L51,$N51,$O51),3)</f>
        <v>23</v>
      </c>
      <c r="T51" s="54">
        <f>LARGE(($E51,$F51,$H51,$I51,$K51,$L51,$N51,$O51),4)</f>
        <v>22</v>
      </c>
      <c r="U51" s="54">
        <f>LARGE(($E51,$F51,$H51,$I51,$K51,$L51,$N51,$O51),5)</f>
        <v>21</v>
      </c>
      <c r="V51" s="54">
        <f>LARGE(($E51,$F51,$H51,$I51,$K51,$L51,$N51,$O51),6)</f>
        <v>21</v>
      </c>
      <c r="W51" s="32">
        <f t="shared" si="11"/>
        <v>23.166666666666668</v>
      </c>
      <c r="X51" s="3">
        <v>0</v>
      </c>
      <c r="Y51" s="2">
        <v>0</v>
      </c>
      <c r="Z51" s="59">
        <v>0</v>
      </c>
      <c r="AA51" s="4">
        <v>0</v>
      </c>
      <c r="AB51" s="4">
        <v>0</v>
      </c>
      <c r="AC51" s="4">
        <v>0</v>
      </c>
      <c r="AD51" s="3">
        <v>0</v>
      </c>
      <c r="AE51" s="2">
        <v>0</v>
      </c>
      <c r="AF51" s="2">
        <v>0</v>
      </c>
      <c r="AG51" s="40">
        <v>0</v>
      </c>
      <c r="AH51" s="41">
        <v>0</v>
      </c>
      <c r="AI51" s="41">
        <v>0</v>
      </c>
      <c r="AJ51" s="42">
        <v>0</v>
      </c>
      <c r="AK51" s="38">
        <f t="shared" si="12"/>
        <v>7</v>
      </c>
      <c r="AL51" s="53">
        <f>LARGE((X51,Y51,Z51,AA51,AB51,AC51,AD51,AE51,AF51,AG51,AH51,AI51,AJ51),1)</f>
        <v>0</v>
      </c>
      <c r="AM51" s="54">
        <f>LARGE((X51,Y51,Z51,AA51,AB51,AC51,AD51,AE51,AF51,AG51,AH51,AI51,AJ51),2)</f>
        <v>0</v>
      </c>
      <c r="AN51" s="54">
        <f>LARGE((X51,Y51,Z51,AA51,AB51,AC51,AD51,AE51,AF51,AG51,AH51,AI51,AJ51),3)</f>
        <v>0</v>
      </c>
      <c r="AO51" s="54">
        <f>LARGE((X51,Y51,Z51,AA51,AB51,AC51,AD51,AE51,AF51,AG51,AH51,AI51,AJ51),4)</f>
        <v>0</v>
      </c>
      <c r="AP51" s="54">
        <f>LARGE((X51,Y51,Z51,AA51,AB51,AC51,AD51,AE51,AF51,AG51,AH51,AI51,AJ51),5)</f>
        <v>0</v>
      </c>
      <c r="AQ51" s="54">
        <f>LARGE((X51,Y51,Z51,AA51,AB51,AC51,AD51,AE51,AF51,AG51,AH51,AI51,AJ51),6)</f>
        <v>0</v>
      </c>
      <c r="AR51" s="54">
        <f>LARGE((X51,Y51,Z51,AA51,AB51,AC51,AD51,AE51,AF51,AG51,AH51,AI51,AJ51),7)</f>
        <v>0</v>
      </c>
      <c r="AS51" s="54">
        <f>LARGE((X51,Y51,Z51,AA51,AB51,AC51,AD51,AE51,AF51,AG51,AH51,AI51,AJ51),8)</f>
        <v>0</v>
      </c>
      <c r="AT51" s="54">
        <f>LARGE((X51,Y51,Z51,AA51,AB51,AC51,AD51,AE51,AF51,AG51,AH51,AI51,AJ51),9)</f>
        <v>0</v>
      </c>
      <c r="AU51" s="54">
        <f>LARGE((X51,Y51,Z51,AA51,AB51,AC51,AD51,AE51,AF51,AG51,AH51,AI51,AJ51),10)</f>
        <v>0</v>
      </c>
      <c r="AV51" s="37">
        <f t="shared" si="13"/>
        <v>0</v>
      </c>
      <c r="AW51" s="39">
        <f t="shared" si="14"/>
        <v>30.166666666666668</v>
      </c>
    </row>
    <row r="52" spans="1:49" ht="15">
      <c r="A52" s="44">
        <v>49</v>
      </c>
      <c r="B52" s="34">
        <v>60</v>
      </c>
      <c r="C52" s="13" t="s">
        <v>181</v>
      </c>
      <c r="D52" s="6" t="s">
        <v>32</v>
      </c>
      <c r="E52" s="3">
        <v>16</v>
      </c>
      <c r="F52" s="2">
        <v>16</v>
      </c>
      <c r="G52" s="1">
        <f t="shared" si="15"/>
        <v>2</v>
      </c>
      <c r="H52" s="4">
        <v>16</v>
      </c>
      <c r="I52" s="4">
        <v>0</v>
      </c>
      <c r="J52" s="13">
        <f t="shared" si="8"/>
        <v>1</v>
      </c>
      <c r="K52" s="3">
        <v>22</v>
      </c>
      <c r="L52" s="2">
        <v>21</v>
      </c>
      <c r="M52" s="1">
        <f t="shared" si="9"/>
        <v>2</v>
      </c>
      <c r="N52" s="28">
        <v>20</v>
      </c>
      <c r="O52" s="27">
        <v>19</v>
      </c>
      <c r="P52" s="13">
        <f t="shared" si="10"/>
        <v>2</v>
      </c>
      <c r="Q52" s="53">
        <f>LARGE(($E52,$F52,$H52,$I52,$K52,$L52,$N52,$O52),1)</f>
        <v>22</v>
      </c>
      <c r="R52" s="54">
        <f>LARGE(($E52,$F52,$H52,$I52,$K52,$L52,$N52,$O52),2)</f>
        <v>21</v>
      </c>
      <c r="S52" s="54">
        <f>LARGE(($E52,$F52,$H52,$I52,$K52,$L52,$N52,$O52),3)</f>
        <v>20</v>
      </c>
      <c r="T52" s="54">
        <f>LARGE(($E52,$F52,$H52,$I52,$K52,$L52,$N52,$O52),4)</f>
        <v>19</v>
      </c>
      <c r="U52" s="54">
        <f>LARGE(($E52,$F52,$H52,$I52,$K52,$L52,$N52,$O52),5)</f>
        <v>16</v>
      </c>
      <c r="V52" s="54">
        <f>LARGE(($E52,$F52,$H52,$I52,$K52,$L52,$N52,$O52),6)</f>
        <v>16</v>
      </c>
      <c r="W52" s="32">
        <f t="shared" si="11"/>
        <v>19</v>
      </c>
      <c r="X52" s="3">
        <v>0</v>
      </c>
      <c r="Y52" s="2">
        <v>0</v>
      </c>
      <c r="Z52" s="59">
        <v>0</v>
      </c>
      <c r="AA52" s="4">
        <v>0</v>
      </c>
      <c r="AB52" s="4">
        <v>0</v>
      </c>
      <c r="AC52" s="4">
        <v>0</v>
      </c>
      <c r="AD52" s="3">
        <v>0</v>
      </c>
      <c r="AE52" s="2">
        <v>0</v>
      </c>
      <c r="AF52" s="2">
        <v>0</v>
      </c>
      <c r="AG52" s="40">
        <v>0</v>
      </c>
      <c r="AH52" s="41">
        <v>0</v>
      </c>
      <c r="AI52" s="41">
        <v>0</v>
      </c>
      <c r="AJ52" s="42">
        <v>0</v>
      </c>
      <c r="AK52" s="38">
        <f t="shared" si="12"/>
        <v>7</v>
      </c>
      <c r="AL52" s="53">
        <f>LARGE((X52,Y52,Z52,AA52,AB52,AC52,AD52,AE52,AF52,AG52,AH52,AI52,AJ52),1)</f>
        <v>0</v>
      </c>
      <c r="AM52" s="54">
        <f>LARGE((X52,Y52,Z52,AA52,AB52,AC52,AD52,AE52,AF52,AG52,AH52,AI52,AJ52),2)</f>
        <v>0</v>
      </c>
      <c r="AN52" s="54">
        <f>LARGE((X52,Y52,Z52,AA52,AB52,AC52,AD52,AE52,AF52,AG52,AH52,AI52,AJ52),3)</f>
        <v>0</v>
      </c>
      <c r="AO52" s="54">
        <f>LARGE((X52,Y52,Z52,AA52,AB52,AC52,AD52,AE52,AF52,AG52,AH52,AI52,AJ52),4)</f>
        <v>0</v>
      </c>
      <c r="AP52" s="54">
        <f>LARGE((X52,Y52,Z52,AA52,AB52,AC52,AD52,AE52,AF52,AG52,AH52,AI52,AJ52),5)</f>
        <v>0</v>
      </c>
      <c r="AQ52" s="54">
        <f>LARGE((X52,Y52,Z52,AA52,AB52,AC52,AD52,AE52,AF52,AG52,AH52,AI52,AJ52),6)</f>
        <v>0</v>
      </c>
      <c r="AR52" s="54">
        <f>LARGE((X52,Y52,Z52,AA52,AB52,AC52,AD52,AE52,AF52,AG52,AH52,AI52,AJ52),7)</f>
        <v>0</v>
      </c>
      <c r="AS52" s="54">
        <f>LARGE((X52,Y52,Z52,AA52,AB52,AC52,AD52,AE52,AF52,AG52,AH52,AI52,AJ52),8)</f>
        <v>0</v>
      </c>
      <c r="AT52" s="54">
        <f>LARGE((X52,Y52,Z52,AA52,AB52,AC52,AD52,AE52,AF52,AG52,AH52,AI52,AJ52),9)</f>
        <v>0</v>
      </c>
      <c r="AU52" s="54">
        <f>LARGE((X52,Y52,Z52,AA52,AB52,AC52,AD52,AE52,AF52,AG52,AH52,AI52,AJ52),10)</f>
        <v>0</v>
      </c>
      <c r="AV52" s="37">
        <f t="shared" si="13"/>
        <v>0</v>
      </c>
      <c r="AW52" s="39">
        <f t="shared" si="14"/>
        <v>26</v>
      </c>
    </row>
    <row r="53" spans="1:49" ht="15">
      <c r="A53" s="44">
        <v>50</v>
      </c>
      <c r="B53" s="34">
        <v>27</v>
      </c>
      <c r="C53" s="13" t="s">
        <v>155</v>
      </c>
      <c r="D53" s="6" t="s">
        <v>29</v>
      </c>
      <c r="E53" s="3">
        <v>0</v>
      </c>
      <c r="F53" s="2">
        <v>22</v>
      </c>
      <c r="G53" s="1">
        <f t="shared" si="15"/>
        <v>1</v>
      </c>
      <c r="H53" s="4">
        <v>25</v>
      </c>
      <c r="I53" s="4">
        <v>25</v>
      </c>
      <c r="J53" s="13">
        <f t="shared" si="8"/>
        <v>2</v>
      </c>
      <c r="K53" s="3">
        <v>0</v>
      </c>
      <c r="L53" s="2">
        <v>0</v>
      </c>
      <c r="M53" s="1">
        <f t="shared" si="9"/>
        <v>0</v>
      </c>
      <c r="N53" s="28">
        <v>25</v>
      </c>
      <c r="O53" s="27">
        <v>27</v>
      </c>
      <c r="P53" s="13">
        <f t="shared" si="10"/>
        <v>2</v>
      </c>
      <c r="Q53" s="53">
        <f>LARGE(($E53,$F53,$H53,$I53,$K53,$L53,$N53,$O53),1)</f>
        <v>27</v>
      </c>
      <c r="R53" s="54">
        <f>LARGE(($E53,$F53,$H53,$I53,$K53,$L53,$N53,$O53),2)</f>
        <v>25</v>
      </c>
      <c r="S53" s="54">
        <f>LARGE(($E53,$F53,$H53,$I53,$K53,$L53,$N53,$O53),3)</f>
        <v>25</v>
      </c>
      <c r="T53" s="54">
        <f>LARGE(($E53,$F53,$H53,$I53,$K53,$L53,$N53,$O53),4)</f>
        <v>25</v>
      </c>
      <c r="U53" s="54">
        <f>LARGE(($E53,$F53,$H53,$I53,$K53,$L53,$N53,$O53),5)</f>
        <v>22</v>
      </c>
      <c r="V53" s="54">
        <f>LARGE(($E53,$F53,$H53,$I53,$K53,$L53,$N53,$O53),6)</f>
        <v>0</v>
      </c>
      <c r="W53" s="32">
        <f t="shared" si="11"/>
        <v>20.666666666666668</v>
      </c>
      <c r="X53" s="3">
        <v>0</v>
      </c>
      <c r="Y53" s="2">
        <v>0</v>
      </c>
      <c r="Z53" s="59">
        <v>0</v>
      </c>
      <c r="AA53" s="4">
        <v>0</v>
      </c>
      <c r="AB53" s="4">
        <v>0</v>
      </c>
      <c r="AC53" s="4">
        <v>0</v>
      </c>
      <c r="AD53" s="3">
        <v>0</v>
      </c>
      <c r="AE53" s="2">
        <v>0</v>
      </c>
      <c r="AF53" s="2">
        <v>0</v>
      </c>
      <c r="AG53" s="40">
        <v>0</v>
      </c>
      <c r="AH53" s="41">
        <v>0</v>
      </c>
      <c r="AI53" s="41">
        <v>0</v>
      </c>
      <c r="AJ53" s="42">
        <v>0</v>
      </c>
      <c r="AK53" s="38">
        <f t="shared" si="12"/>
        <v>5</v>
      </c>
      <c r="AL53" s="53">
        <f>LARGE((X53,Y53,Z53,AA53,AB53,AC53,AD53,AE53,AF53,AG53,AH53,AI53,AJ53),1)</f>
        <v>0</v>
      </c>
      <c r="AM53" s="54">
        <f>LARGE((X53,Y53,Z53,AA53,AB53,AC53,AD53,AE53,AF53,AG53,AH53,AI53,AJ53),2)</f>
        <v>0</v>
      </c>
      <c r="AN53" s="54">
        <f>LARGE((X53,Y53,Z53,AA53,AB53,AC53,AD53,AE53,AF53,AG53,AH53,AI53,AJ53),3)</f>
        <v>0</v>
      </c>
      <c r="AO53" s="54">
        <f>LARGE((X53,Y53,Z53,AA53,AB53,AC53,AD53,AE53,AF53,AG53,AH53,AI53,AJ53),4)</f>
        <v>0</v>
      </c>
      <c r="AP53" s="54">
        <f>LARGE((X53,Y53,Z53,AA53,AB53,AC53,AD53,AE53,AF53,AG53,AH53,AI53,AJ53),5)</f>
        <v>0</v>
      </c>
      <c r="AQ53" s="54">
        <f>LARGE((X53,Y53,Z53,AA53,AB53,AC53,AD53,AE53,AF53,AG53,AH53,AI53,AJ53),6)</f>
        <v>0</v>
      </c>
      <c r="AR53" s="54">
        <f>LARGE((X53,Y53,Z53,AA53,AB53,AC53,AD53,AE53,AF53,AG53,AH53,AI53,AJ53),7)</f>
        <v>0</v>
      </c>
      <c r="AS53" s="54">
        <f>LARGE((X53,Y53,Z53,AA53,AB53,AC53,AD53,AE53,AF53,AG53,AH53,AI53,AJ53),8)</f>
        <v>0</v>
      </c>
      <c r="AT53" s="54">
        <f>LARGE((X53,Y53,Z53,AA53,AB53,AC53,AD53,AE53,AF53,AG53,AH53,AI53,AJ53),9)</f>
        <v>0</v>
      </c>
      <c r="AU53" s="54">
        <f>LARGE((X53,Y53,Z53,AA53,AB53,AC53,AD53,AE53,AF53,AG53,AH53,AI53,AJ53),10)</f>
        <v>0</v>
      </c>
      <c r="AV53" s="37">
        <f t="shared" si="13"/>
        <v>0</v>
      </c>
      <c r="AW53" s="39">
        <f t="shared" si="14"/>
        <v>25.666666666666668</v>
      </c>
    </row>
    <row r="54" spans="1:49" ht="15">
      <c r="A54" s="44">
        <v>51</v>
      </c>
      <c r="B54" s="34">
        <v>360</v>
      </c>
      <c r="C54" s="25" t="s">
        <v>192</v>
      </c>
      <c r="D54" s="6" t="s">
        <v>26</v>
      </c>
      <c r="E54" s="3">
        <v>26</v>
      </c>
      <c r="F54" s="2">
        <v>29</v>
      </c>
      <c r="G54" s="1">
        <f t="shared" si="15"/>
        <v>2</v>
      </c>
      <c r="H54" s="4">
        <v>0</v>
      </c>
      <c r="I54" s="4">
        <v>0</v>
      </c>
      <c r="J54" s="13">
        <f t="shared" si="8"/>
        <v>0</v>
      </c>
      <c r="K54" s="3">
        <v>30</v>
      </c>
      <c r="L54" s="2">
        <v>30</v>
      </c>
      <c r="M54" s="1">
        <f t="shared" si="9"/>
        <v>2</v>
      </c>
      <c r="N54" s="28">
        <v>0</v>
      </c>
      <c r="O54" s="27">
        <v>0</v>
      </c>
      <c r="P54" s="13">
        <f t="shared" si="10"/>
        <v>0</v>
      </c>
      <c r="Q54" s="53">
        <f>LARGE(($E54,$F54,$H54,$I54,$K54,$L54,$N54,$O54),1)</f>
        <v>30</v>
      </c>
      <c r="R54" s="54">
        <f>LARGE(($E54,$F54,$H54,$I54,$K54,$L54,$N54,$O54),2)</f>
        <v>30</v>
      </c>
      <c r="S54" s="54">
        <f>LARGE(($E54,$F54,$H54,$I54,$K54,$L54,$N54,$O54),3)</f>
        <v>29</v>
      </c>
      <c r="T54" s="54">
        <f>LARGE(($E54,$F54,$H54,$I54,$K54,$L54,$N54,$O54),4)</f>
        <v>26</v>
      </c>
      <c r="U54" s="54">
        <f>LARGE(($E54,$F54,$H54,$I54,$K54,$L54,$N54,$O54),5)</f>
        <v>0</v>
      </c>
      <c r="V54" s="54">
        <f>LARGE(($E54,$F54,$H54,$I54,$K54,$L54,$N54,$O54),6)</f>
        <v>0</v>
      </c>
      <c r="W54" s="32">
        <f t="shared" si="11"/>
        <v>19.166666666666668</v>
      </c>
      <c r="X54" s="3">
        <v>0</v>
      </c>
      <c r="Y54" s="2">
        <v>0</v>
      </c>
      <c r="Z54" s="59">
        <v>0</v>
      </c>
      <c r="AA54" s="4">
        <v>0</v>
      </c>
      <c r="AB54" s="4">
        <v>0</v>
      </c>
      <c r="AC54" s="4">
        <v>0</v>
      </c>
      <c r="AD54" s="3">
        <v>0</v>
      </c>
      <c r="AE54" s="2">
        <v>0</v>
      </c>
      <c r="AF54" s="2">
        <v>0</v>
      </c>
      <c r="AG54" s="40">
        <v>0</v>
      </c>
      <c r="AH54" s="41">
        <v>0</v>
      </c>
      <c r="AI54" s="41">
        <v>0</v>
      </c>
      <c r="AJ54" s="42">
        <v>0</v>
      </c>
      <c r="AK54" s="38">
        <f t="shared" si="12"/>
        <v>4</v>
      </c>
      <c r="AL54" s="53">
        <f>LARGE((X54,Y54,Z54,AA54,AB54,AC54,AD54,AE54,AF54,AG54,AH54,AI54,AJ54),1)</f>
        <v>0</v>
      </c>
      <c r="AM54" s="54">
        <f>LARGE((X54,Y54,Z54,AA54,AB54,AC54,AD54,AE54,AF54,AG54,AH54,AI54,AJ54),2)</f>
        <v>0</v>
      </c>
      <c r="AN54" s="54">
        <f>LARGE((X54,Y54,Z54,AA54,AB54,AC54,AD54,AE54,AF54,AG54,AH54,AI54,AJ54),3)</f>
        <v>0</v>
      </c>
      <c r="AO54" s="54">
        <f>LARGE((X54,Y54,Z54,AA54,AB54,AC54,AD54,AE54,AF54,AG54,AH54,AI54,AJ54),4)</f>
        <v>0</v>
      </c>
      <c r="AP54" s="54">
        <f>LARGE((X54,Y54,Z54,AA54,AB54,AC54,AD54,AE54,AF54,AG54,AH54,AI54,AJ54),5)</f>
        <v>0</v>
      </c>
      <c r="AQ54" s="54">
        <f>LARGE((X54,Y54,Z54,AA54,AB54,AC54,AD54,AE54,AF54,AG54,AH54,AI54,AJ54),6)</f>
        <v>0</v>
      </c>
      <c r="AR54" s="54">
        <f>LARGE((X54,Y54,Z54,AA54,AB54,AC54,AD54,AE54,AF54,AG54,AH54,AI54,AJ54),7)</f>
        <v>0</v>
      </c>
      <c r="AS54" s="54">
        <f>LARGE((X54,Y54,Z54,AA54,AB54,AC54,AD54,AE54,AF54,AG54,AH54,AI54,AJ54),8)</f>
        <v>0</v>
      </c>
      <c r="AT54" s="54">
        <f>LARGE((X54,Y54,Z54,AA54,AB54,AC54,AD54,AE54,AF54,AG54,AH54,AI54,AJ54),9)</f>
        <v>0</v>
      </c>
      <c r="AU54" s="54">
        <f>LARGE((X54,Y54,Z54,AA54,AB54,AC54,AD54,AE54,AF54,AG54,AH54,AI54,AJ54),10)</f>
        <v>0</v>
      </c>
      <c r="AV54" s="37">
        <f t="shared" si="13"/>
        <v>0</v>
      </c>
      <c r="AW54" s="39">
        <f t="shared" si="14"/>
        <v>23.166666666666668</v>
      </c>
    </row>
    <row r="55" spans="1:49" ht="15">
      <c r="A55" s="44">
        <v>52</v>
      </c>
      <c r="B55" s="34">
        <v>111</v>
      </c>
      <c r="C55" s="13" t="s">
        <v>208</v>
      </c>
      <c r="D55" s="6" t="s">
        <v>26</v>
      </c>
      <c r="E55" s="3">
        <v>0</v>
      </c>
      <c r="F55" s="2">
        <v>0</v>
      </c>
      <c r="G55" s="1">
        <f t="shared" si="15"/>
        <v>0</v>
      </c>
      <c r="H55" s="4">
        <v>27</v>
      </c>
      <c r="I55" s="4">
        <v>26</v>
      </c>
      <c r="J55" s="13">
        <f t="shared" si="8"/>
        <v>2</v>
      </c>
      <c r="K55" s="3">
        <v>0</v>
      </c>
      <c r="L55" s="2">
        <v>0</v>
      </c>
      <c r="M55" s="1">
        <f t="shared" si="9"/>
        <v>0</v>
      </c>
      <c r="N55" s="28">
        <v>30</v>
      </c>
      <c r="O55" s="27">
        <v>30</v>
      </c>
      <c r="P55" s="13">
        <f t="shared" si="10"/>
        <v>2</v>
      </c>
      <c r="Q55" s="53">
        <f>LARGE(($E55,$F55,$H55,$I55,$K55,$L55,$N55,$O55),1)</f>
        <v>30</v>
      </c>
      <c r="R55" s="54">
        <f>LARGE(($E55,$F55,$H55,$I55,$K55,$L55,$N55,$O55),2)</f>
        <v>30</v>
      </c>
      <c r="S55" s="54">
        <f>LARGE(($E55,$F55,$H55,$I55,$K55,$L55,$N55,$O55),3)</f>
        <v>27</v>
      </c>
      <c r="T55" s="54">
        <f>LARGE(($E55,$F55,$H55,$I55,$K55,$L55,$N55,$O55),4)</f>
        <v>26</v>
      </c>
      <c r="U55" s="54">
        <f>LARGE(($E55,$F55,$H55,$I55,$K55,$L55,$N55,$O55),5)</f>
        <v>0</v>
      </c>
      <c r="V55" s="54">
        <f>LARGE(($E55,$F55,$H55,$I55,$K55,$L55,$N55,$O55),6)</f>
        <v>0</v>
      </c>
      <c r="W55" s="32">
        <f t="shared" si="11"/>
        <v>18.833333333333332</v>
      </c>
      <c r="X55" s="3">
        <v>0</v>
      </c>
      <c r="Y55" s="2">
        <v>0</v>
      </c>
      <c r="Z55" s="59">
        <v>0</v>
      </c>
      <c r="AA55" s="4">
        <v>0</v>
      </c>
      <c r="AB55" s="4">
        <v>0</v>
      </c>
      <c r="AC55" s="4">
        <v>0</v>
      </c>
      <c r="AD55" s="3">
        <v>0</v>
      </c>
      <c r="AE55" s="2">
        <v>0</v>
      </c>
      <c r="AF55" s="2">
        <v>0</v>
      </c>
      <c r="AG55" s="40">
        <v>0</v>
      </c>
      <c r="AH55" s="41">
        <v>0</v>
      </c>
      <c r="AI55" s="41">
        <v>0</v>
      </c>
      <c r="AJ55" s="42">
        <v>0</v>
      </c>
      <c r="AK55" s="38">
        <f t="shared" si="12"/>
        <v>4</v>
      </c>
      <c r="AL55" s="53">
        <f>LARGE((X55,Y55,Z55,AA55,AB55,AC55,AD55,AE55,AF55,AG55,AH55,AI55,AJ55),1)</f>
        <v>0</v>
      </c>
      <c r="AM55" s="54">
        <f>LARGE((X55,Y55,Z55,AA55,AB55,AC55,AD55,AE55,AF55,AG55,AH55,AI55,AJ55),2)</f>
        <v>0</v>
      </c>
      <c r="AN55" s="54">
        <f>LARGE((X55,Y55,Z55,AA55,AB55,AC55,AD55,AE55,AF55,AG55,AH55,AI55,AJ55),3)</f>
        <v>0</v>
      </c>
      <c r="AO55" s="54">
        <f>LARGE((X55,Y55,Z55,AA55,AB55,AC55,AD55,AE55,AF55,AG55,AH55,AI55,AJ55),4)</f>
        <v>0</v>
      </c>
      <c r="AP55" s="54">
        <f>LARGE((X55,Y55,Z55,AA55,AB55,AC55,AD55,AE55,AF55,AG55,AH55,AI55,AJ55),5)</f>
        <v>0</v>
      </c>
      <c r="AQ55" s="54">
        <f>LARGE((X55,Y55,Z55,AA55,AB55,AC55,AD55,AE55,AF55,AG55,AH55,AI55,AJ55),6)</f>
        <v>0</v>
      </c>
      <c r="AR55" s="54">
        <f>LARGE((X55,Y55,Z55,AA55,AB55,AC55,AD55,AE55,AF55,AG55,AH55,AI55,AJ55),7)</f>
        <v>0</v>
      </c>
      <c r="AS55" s="54">
        <f>LARGE((X55,Y55,Z55,AA55,AB55,AC55,AD55,AE55,AF55,AG55,AH55,AI55,AJ55),8)</f>
        <v>0</v>
      </c>
      <c r="AT55" s="54">
        <f>LARGE((X55,Y55,Z55,AA55,AB55,AC55,AD55,AE55,AF55,AG55,AH55,AI55,AJ55),9)</f>
        <v>0</v>
      </c>
      <c r="AU55" s="54">
        <f>LARGE((X55,Y55,Z55,AA55,AB55,AC55,AD55,AE55,AF55,AG55,AH55,AI55,AJ55),10)</f>
        <v>0</v>
      </c>
      <c r="AV55" s="37">
        <f t="shared" si="13"/>
        <v>0</v>
      </c>
      <c r="AW55" s="39">
        <f t="shared" si="14"/>
        <v>22.833333333333332</v>
      </c>
    </row>
    <row r="56" spans="1:49" ht="15">
      <c r="A56" s="44">
        <v>53</v>
      </c>
      <c r="B56" s="35">
        <v>64</v>
      </c>
      <c r="C56" s="25" t="s">
        <v>152</v>
      </c>
      <c r="D56" s="6" t="s">
        <v>29</v>
      </c>
      <c r="E56" s="3">
        <v>32</v>
      </c>
      <c r="F56" s="2">
        <v>0</v>
      </c>
      <c r="G56" s="1">
        <f t="shared" si="15"/>
        <v>1</v>
      </c>
      <c r="H56" s="4">
        <v>19</v>
      </c>
      <c r="I56" s="4">
        <v>19</v>
      </c>
      <c r="J56" s="13">
        <f t="shared" si="8"/>
        <v>2</v>
      </c>
      <c r="K56" s="3">
        <v>21</v>
      </c>
      <c r="L56" s="2">
        <v>16</v>
      </c>
      <c r="M56" s="1">
        <f t="shared" si="9"/>
        <v>2</v>
      </c>
      <c r="N56" s="28">
        <v>0</v>
      </c>
      <c r="O56" s="27">
        <v>0</v>
      </c>
      <c r="P56" s="13">
        <f t="shared" si="10"/>
        <v>0</v>
      </c>
      <c r="Q56" s="53">
        <f>LARGE(($E56,$F56,$H56,$I56,$K56,$L56,$N56,$O56),1)</f>
        <v>32</v>
      </c>
      <c r="R56" s="54">
        <f>LARGE(($E56,$F56,$H56,$I56,$K56,$L56,$N56,$O56),2)</f>
        <v>21</v>
      </c>
      <c r="S56" s="54">
        <f>LARGE(($E56,$F56,$H56,$I56,$K56,$L56,$N56,$O56),3)</f>
        <v>19</v>
      </c>
      <c r="T56" s="54">
        <f>LARGE(($E56,$F56,$H56,$I56,$K56,$L56,$N56,$O56),4)</f>
        <v>19</v>
      </c>
      <c r="U56" s="54">
        <f>LARGE(($E56,$F56,$H56,$I56,$K56,$L56,$N56,$O56),5)</f>
        <v>16</v>
      </c>
      <c r="V56" s="54">
        <f>LARGE(($E56,$F56,$H56,$I56,$K56,$L56,$N56,$O56),6)</f>
        <v>0</v>
      </c>
      <c r="W56" s="32">
        <f t="shared" si="11"/>
        <v>17.833333333333332</v>
      </c>
      <c r="X56" s="3">
        <v>0</v>
      </c>
      <c r="Y56" s="2">
        <v>0</v>
      </c>
      <c r="Z56" s="59">
        <v>0</v>
      </c>
      <c r="AA56" s="4">
        <v>0</v>
      </c>
      <c r="AB56" s="4">
        <v>0</v>
      </c>
      <c r="AC56" s="4">
        <v>0</v>
      </c>
      <c r="AD56" s="3">
        <v>0</v>
      </c>
      <c r="AE56" s="2">
        <v>0</v>
      </c>
      <c r="AF56" s="2">
        <v>0</v>
      </c>
      <c r="AG56" s="40">
        <v>0</v>
      </c>
      <c r="AH56" s="41">
        <v>0</v>
      </c>
      <c r="AI56" s="41">
        <v>0</v>
      </c>
      <c r="AJ56" s="42">
        <v>0</v>
      </c>
      <c r="AK56" s="38">
        <f t="shared" si="12"/>
        <v>5</v>
      </c>
      <c r="AL56" s="53">
        <f>LARGE((X56,Y56,Z56,AA56,AB56,AC56,AD56,AE56,AF56,AG56,AH56,AI56,AJ56),1)</f>
        <v>0</v>
      </c>
      <c r="AM56" s="54">
        <f>LARGE((X56,Y56,Z56,AA56,AB56,AC56,AD56,AE56,AF56,AG56,AH56,AI56,AJ56),2)</f>
        <v>0</v>
      </c>
      <c r="AN56" s="54">
        <f>LARGE((X56,Y56,Z56,AA56,AB56,AC56,AD56,AE56,AF56,AG56,AH56,AI56,AJ56),3)</f>
        <v>0</v>
      </c>
      <c r="AO56" s="54">
        <f>LARGE((X56,Y56,Z56,AA56,AB56,AC56,AD56,AE56,AF56,AG56,AH56,AI56,AJ56),4)</f>
        <v>0</v>
      </c>
      <c r="AP56" s="54">
        <f>LARGE((X56,Y56,Z56,AA56,AB56,AC56,AD56,AE56,AF56,AG56,AH56,AI56,AJ56),5)</f>
        <v>0</v>
      </c>
      <c r="AQ56" s="54">
        <f>LARGE((X56,Y56,Z56,AA56,AB56,AC56,AD56,AE56,AF56,AG56,AH56,AI56,AJ56),6)</f>
        <v>0</v>
      </c>
      <c r="AR56" s="54">
        <f>LARGE((X56,Y56,Z56,AA56,AB56,AC56,AD56,AE56,AF56,AG56,AH56,AI56,AJ56),7)</f>
        <v>0</v>
      </c>
      <c r="AS56" s="54">
        <f>LARGE((X56,Y56,Z56,AA56,AB56,AC56,AD56,AE56,AF56,AG56,AH56,AI56,AJ56),8)</f>
        <v>0</v>
      </c>
      <c r="AT56" s="54">
        <f>LARGE((X56,Y56,Z56,AA56,AB56,AC56,AD56,AE56,AF56,AG56,AH56,AI56,AJ56),9)</f>
        <v>0</v>
      </c>
      <c r="AU56" s="54">
        <f>LARGE((X56,Y56,Z56,AA56,AB56,AC56,AD56,AE56,AF56,AG56,AH56,AI56,AJ56),10)</f>
        <v>0</v>
      </c>
      <c r="AV56" s="37">
        <f t="shared" si="13"/>
        <v>0</v>
      </c>
      <c r="AW56" s="39">
        <f t="shared" si="14"/>
        <v>22.833333333333332</v>
      </c>
    </row>
    <row r="57" spans="1:49" ht="15">
      <c r="A57" s="44">
        <v>54</v>
      </c>
      <c r="B57" s="34">
        <v>6</v>
      </c>
      <c r="C57" s="35" t="s">
        <v>194</v>
      </c>
      <c r="D57" s="6" t="s">
        <v>26</v>
      </c>
      <c r="E57" s="3">
        <v>20</v>
      </c>
      <c r="F57" s="2">
        <v>27</v>
      </c>
      <c r="G57" s="1">
        <f t="shared" si="15"/>
        <v>2</v>
      </c>
      <c r="H57" s="4">
        <v>0</v>
      </c>
      <c r="I57" s="4">
        <v>0</v>
      </c>
      <c r="J57" s="13">
        <f t="shared" si="8"/>
        <v>0</v>
      </c>
      <c r="K57" s="3">
        <v>32</v>
      </c>
      <c r="L57" s="2">
        <v>29</v>
      </c>
      <c r="M57" s="1">
        <f t="shared" si="9"/>
        <v>2</v>
      </c>
      <c r="N57" s="28">
        <v>0</v>
      </c>
      <c r="O57" s="27">
        <v>0</v>
      </c>
      <c r="P57" s="13">
        <f t="shared" si="10"/>
        <v>0</v>
      </c>
      <c r="Q57" s="53">
        <f>LARGE(($E57,$F57,$H57,$I57,$K57,$L57,$N57,$O57),1)</f>
        <v>32</v>
      </c>
      <c r="R57" s="54">
        <f>LARGE(($E57,$F57,$H57,$I57,$K57,$L57,$N57,$O57),2)</f>
        <v>29</v>
      </c>
      <c r="S57" s="54">
        <f>LARGE(($E57,$F57,$H57,$I57,$K57,$L57,$N57,$O57),3)</f>
        <v>27</v>
      </c>
      <c r="T57" s="54">
        <f>LARGE(($E57,$F57,$H57,$I57,$K57,$L57,$N57,$O57),4)</f>
        <v>20</v>
      </c>
      <c r="U57" s="54">
        <f>LARGE(($E57,$F57,$H57,$I57,$K57,$L57,$N57,$O57),5)</f>
        <v>0</v>
      </c>
      <c r="V57" s="54">
        <f>LARGE(($E57,$F57,$H57,$I57,$K57,$L57,$N57,$O57),6)</f>
        <v>0</v>
      </c>
      <c r="W57" s="32">
        <f t="shared" si="11"/>
        <v>18</v>
      </c>
      <c r="X57" s="3">
        <v>0</v>
      </c>
      <c r="Y57" s="2">
        <v>0</v>
      </c>
      <c r="Z57" s="59">
        <v>0</v>
      </c>
      <c r="AA57" s="4">
        <v>0</v>
      </c>
      <c r="AB57" s="4">
        <v>0</v>
      </c>
      <c r="AC57" s="4">
        <v>0</v>
      </c>
      <c r="AD57" s="3">
        <v>0</v>
      </c>
      <c r="AE57" s="2">
        <v>0</v>
      </c>
      <c r="AF57" s="2">
        <v>0</v>
      </c>
      <c r="AG57" s="40">
        <v>0</v>
      </c>
      <c r="AH57" s="41">
        <v>0</v>
      </c>
      <c r="AI57" s="41">
        <v>0</v>
      </c>
      <c r="AJ57" s="42">
        <v>0</v>
      </c>
      <c r="AK57" s="38">
        <f t="shared" si="12"/>
        <v>4</v>
      </c>
      <c r="AL57" s="53">
        <f>LARGE((X57,Y57,Z57,AA57,AB57,AC57,AD57,AE57,AF57,AG57,AH57,AI57,AJ57),1)</f>
        <v>0</v>
      </c>
      <c r="AM57" s="54">
        <f>LARGE((X57,Y57,Z57,AA57,AB57,AC57,AD57,AE57,AF57,AG57,AH57,AI57,AJ57),2)</f>
        <v>0</v>
      </c>
      <c r="AN57" s="54">
        <f>LARGE((X57,Y57,Z57,AA57,AB57,AC57,AD57,AE57,AF57,AG57,AH57,AI57,AJ57),3)</f>
        <v>0</v>
      </c>
      <c r="AO57" s="54">
        <f>LARGE((X57,Y57,Z57,AA57,AB57,AC57,AD57,AE57,AF57,AG57,AH57,AI57,AJ57),4)</f>
        <v>0</v>
      </c>
      <c r="AP57" s="54">
        <f>LARGE((X57,Y57,Z57,AA57,AB57,AC57,AD57,AE57,AF57,AG57,AH57,AI57,AJ57),5)</f>
        <v>0</v>
      </c>
      <c r="AQ57" s="54">
        <f>LARGE((X57,Y57,Z57,AA57,AB57,AC57,AD57,AE57,AF57,AG57,AH57,AI57,AJ57),6)</f>
        <v>0</v>
      </c>
      <c r="AR57" s="54">
        <f>LARGE((X57,Y57,Z57,AA57,AB57,AC57,AD57,AE57,AF57,AG57,AH57,AI57,AJ57),7)</f>
        <v>0</v>
      </c>
      <c r="AS57" s="54">
        <f>LARGE((X57,Y57,Z57,AA57,AB57,AC57,AD57,AE57,AF57,AG57,AH57,AI57,AJ57),8)</f>
        <v>0</v>
      </c>
      <c r="AT57" s="54">
        <f>LARGE((X57,Y57,Z57,AA57,AB57,AC57,AD57,AE57,AF57,AG57,AH57,AI57,AJ57),9)</f>
        <v>0</v>
      </c>
      <c r="AU57" s="54">
        <f>LARGE((X57,Y57,Z57,AA57,AB57,AC57,AD57,AE57,AF57,AG57,AH57,AI57,AJ57),10)</f>
        <v>0</v>
      </c>
      <c r="AV57" s="37">
        <f t="shared" si="13"/>
        <v>0</v>
      </c>
      <c r="AW57" s="39">
        <f t="shared" si="14"/>
        <v>22</v>
      </c>
    </row>
    <row r="58" spans="1:49" ht="15">
      <c r="A58" s="44">
        <v>55</v>
      </c>
      <c r="B58" s="34">
        <v>25</v>
      </c>
      <c r="C58" s="13" t="s">
        <v>154</v>
      </c>
      <c r="D58" s="6" t="s">
        <v>29</v>
      </c>
      <c r="E58" s="3">
        <v>24</v>
      </c>
      <c r="F58" s="2">
        <v>23</v>
      </c>
      <c r="G58" s="1">
        <f t="shared" si="15"/>
        <v>2</v>
      </c>
      <c r="H58" s="4">
        <v>20</v>
      </c>
      <c r="I58" s="4">
        <v>21</v>
      </c>
      <c r="J58" s="13">
        <f t="shared" si="8"/>
        <v>2</v>
      </c>
      <c r="K58" s="3">
        <v>14</v>
      </c>
      <c r="L58" s="2">
        <v>0</v>
      </c>
      <c r="M58" s="1">
        <f t="shared" si="9"/>
        <v>1</v>
      </c>
      <c r="N58" s="28">
        <v>0</v>
      </c>
      <c r="O58" s="27">
        <v>0</v>
      </c>
      <c r="P58" s="13">
        <f t="shared" si="10"/>
        <v>0</v>
      </c>
      <c r="Q58" s="53">
        <f>LARGE(($E58,$F58,$H58,$I58,$K58,$L58,$N58,$O58),1)</f>
        <v>24</v>
      </c>
      <c r="R58" s="54">
        <f>LARGE(($E58,$F58,$H58,$I58,$K58,$L58,$N58,$O58),2)</f>
        <v>23</v>
      </c>
      <c r="S58" s="54">
        <f>LARGE(($E58,$F58,$H58,$I58,$K58,$L58,$N58,$O58),3)</f>
        <v>21</v>
      </c>
      <c r="T58" s="54">
        <f>LARGE(($E58,$F58,$H58,$I58,$K58,$L58,$N58,$O58),4)</f>
        <v>20</v>
      </c>
      <c r="U58" s="54">
        <f>LARGE(($E58,$F58,$H58,$I58,$K58,$L58,$N58,$O58),5)</f>
        <v>14</v>
      </c>
      <c r="V58" s="54">
        <f>LARGE(($E58,$F58,$H58,$I58,$K58,$L58,$N58,$O58),6)</f>
        <v>0</v>
      </c>
      <c r="W58" s="32">
        <f t="shared" si="11"/>
        <v>17</v>
      </c>
      <c r="X58" s="3">
        <v>0</v>
      </c>
      <c r="Y58" s="2">
        <v>0</v>
      </c>
      <c r="Z58" s="59">
        <v>0</v>
      </c>
      <c r="AA58" s="4">
        <v>0</v>
      </c>
      <c r="AB58" s="4">
        <v>0</v>
      </c>
      <c r="AC58" s="4">
        <v>0</v>
      </c>
      <c r="AD58" s="3">
        <v>0</v>
      </c>
      <c r="AE58" s="2">
        <v>0</v>
      </c>
      <c r="AF58" s="2">
        <v>0</v>
      </c>
      <c r="AG58" s="40">
        <v>0</v>
      </c>
      <c r="AH58" s="41">
        <v>0</v>
      </c>
      <c r="AI58" s="41">
        <v>0</v>
      </c>
      <c r="AJ58" s="42">
        <v>0</v>
      </c>
      <c r="AK58" s="38">
        <f t="shared" si="12"/>
        <v>5</v>
      </c>
      <c r="AL58" s="53">
        <f>LARGE((X58,Y58,Z58,AA58,AB58,AC58,AD58,AE58,AF58,AG58,AH58,AI58,AJ58),1)</f>
        <v>0</v>
      </c>
      <c r="AM58" s="54">
        <f>LARGE((X58,Y58,Z58,AA58,AB58,AC58,AD58,AE58,AF58,AG58,AH58,AI58,AJ58),2)</f>
        <v>0</v>
      </c>
      <c r="AN58" s="54">
        <f>LARGE((X58,Y58,Z58,AA58,AB58,AC58,AD58,AE58,AF58,AG58,AH58,AI58,AJ58),3)</f>
        <v>0</v>
      </c>
      <c r="AO58" s="54">
        <f>LARGE((X58,Y58,Z58,AA58,AB58,AC58,AD58,AE58,AF58,AG58,AH58,AI58,AJ58),4)</f>
        <v>0</v>
      </c>
      <c r="AP58" s="54">
        <f>LARGE((X58,Y58,Z58,AA58,AB58,AC58,AD58,AE58,AF58,AG58,AH58,AI58,AJ58),5)</f>
        <v>0</v>
      </c>
      <c r="AQ58" s="54">
        <f>LARGE((X58,Y58,Z58,AA58,AB58,AC58,AD58,AE58,AF58,AG58,AH58,AI58,AJ58),6)</f>
        <v>0</v>
      </c>
      <c r="AR58" s="54">
        <f>LARGE((X58,Y58,Z58,AA58,AB58,AC58,AD58,AE58,AF58,AG58,AH58,AI58,AJ58),7)</f>
        <v>0</v>
      </c>
      <c r="AS58" s="54">
        <f>LARGE((X58,Y58,Z58,AA58,AB58,AC58,AD58,AE58,AF58,AG58,AH58,AI58,AJ58),8)</f>
        <v>0</v>
      </c>
      <c r="AT58" s="54">
        <f>LARGE((X58,Y58,Z58,AA58,AB58,AC58,AD58,AE58,AF58,AG58,AH58,AI58,AJ58),9)</f>
        <v>0</v>
      </c>
      <c r="AU58" s="54">
        <f>LARGE((X58,Y58,Z58,AA58,AB58,AC58,AD58,AE58,AF58,AG58,AH58,AI58,AJ58),10)</f>
        <v>0</v>
      </c>
      <c r="AV58" s="37">
        <f t="shared" si="13"/>
        <v>0</v>
      </c>
      <c r="AW58" s="39">
        <f t="shared" si="14"/>
        <v>22</v>
      </c>
    </row>
    <row r="59" spans="1:49" ht="15">
      <c r="A59" s="44">
        <v>56</v>
      </c>
      <c r="B59" s="35">
        <v>80</v>
      </c>
      <c r="C59" s="25" t="s">
        <v>180</v>
      </c>
      <c r="D59" s="6" t="s">
        <v>32</v>
      </c>
      <c r="E59" s="3">
        <v>11</v>
      </c>
      <c r="F59" s="2">
        <v>0</v>
      </c>
      <c r="G59" s="1">
        <f t="shared" si="15"/>
        <v>1</v>
      </c>
      <c r="H59" s="4">
        <v>0</v>
      </c>
      <c r="I59" s="4">
        <v>0</v>
      </c>
      <c r="J59" s="13">
        <f t="shared" si="8"/>
        <v>0</v>
      </c>
      <c r="K59" s="3">
        <v>23</v>
      </c>
      <c r="L59" s="2">
        <v>22</v>
      </c>
      <c r="M59" s="1">
        <f t="shared" si="9"/>
        <v>2</v>
      </c>
      <c r="N59" s="28">
        <v>21</v>
      </c>
      <c r="O59" s="27">
        <v>20</v>
      </c>
      <c r="P59" s="13">
        <f t="shared" si="10"/>
        <v>2</v>
      </c>
      <c r="Q59" s="53">
        <f>LARGE(($E59,$F59,$H59,$I59,$K59,$L59,$N59,$O59),1)</f>
        <v>23</v>
      </c>
      <c r="R59" s="54">
        <f>LARGE(($E59,$F59,$H59,$I59,$K59,$L59,$N59,$O59),2)</f>
        <v>22</v>
      </c>
      <c r="S59" s="54">
        <f>LARGE(($E59,$F59,$H59,$I59,$K59,$L59,$N59,$O59),3)</f>
        <v>21</v>
      </c>
      <c r="T59" s="54">
        <f>LARGE(($E59,$F59,$H59,$I59,$K59,$L59,$N59,$O59),4)</f>
        <v>20</v>
      </c>
      <c r="U59" s="54">
        <f>LARGE(($E59,$F59,$H59,$I59,$K59,$L59,$N59,$O59),5)</f>
        <v>11</v>
      </c>
      <c r="V59" s="54">
        <f>LARGE(($E59,$F59,$H59,$I59,$K59,$L59,$N59,$O59),6)</f>
        <v>0</v>
      </c>
      <c r="W59" s="32">
        <f t="shared" si="11"/>
        <v>16.166666666666668</v>
      </c>
      <c r="X59" s="3">
        <v>0</v>
      </c>
      <c r="Y59" s="2">
        <v>0</v>
      </c>
      <c r="Z59" s="59">
        <v>0</v>
      </c>
      <c r="AA59" s="4">
        <v>0</v>
      </c>
      <c r="AB59" s="4">
        <v>0</v>
      </c>
      <c r="AC59" s="4">
        <v>0</v>
      </c>
      <c r="AD59" s="3">
        <v>0</v>
      </c>
      <c r="AE59" s="2">
        <v>0</v>
      </c>
      <c r="AF59" s="2">
        <v>0</v>
      </c>
      <c r="AG59" s="40">
        <v>0</v>
      </c>
      <c r="AH59" s="41">
        <v>0</v>
      </c>
      <c r="AI59" s="41">
        <v>0</v>
      </c>
      <c r="AJ59" s="42">
        <v>0</v>
      </c>
      <c r="AK59" s="38">
        <f t="shared" si="12"/>
        <v>5</v>
      </c>
      <c r="AL59" s="53">
        <f>LARGE((X59,Y59,Z59,AA59,AB59,AC59,AD59,AE59,AF59,AG59,AH59,AI59,AJ59),1)</f>
        <v>0</v>
      </c>
      <c r="AM59" s="54">
        <f>LARGE((X59,Y59,Z59,AA59,AB59,AC59,AD59,AE59,AF59,AG59,AH59,AI59,AJ59),2)</f>
        <v>0</v>
      </c>
      <c r="AN59" s="54">
        <f>LARGE((X59,Y59,Z59,AA59,AB59,AC59,AD59,AE59,AF59,AG59,AH59,AI59,AJ59),3)</f>
        <v>0</v>
      </c>
      <c r="AO59" s="54">
        <f>LARGE((X59,Y59,Z59,AA59,AB59,AC59,AD59,AE59,AF59,AG59,AH59,AI59,AJ59),4)</f>
        <v>0</v>
      </c>
      <c r="AP59" s="54">
        <f>LARGE((X59,Y59,Z59,AA59,AB59,AC59,AD59,AE59,AF59,AG59,AH59,AI59,AJ59),5)</f>
        <v>0</v>
      </c>
      <c r="AQ59" s="54">
        <f>LARGE((X59,Y59,Z59,AA59,AB59,AC59,AD59,AE59,AF59,AG59,AH59,AI59,AJ59),6)</f>
        <v>0</v>
      </c>
      <c r="AR59" s="54">
        <f>LARGE((X59,Y59,Z59,AA59,AB59,AC59,AD59,AE59,AF59,AG59,AH59,AI59,AJ59),7)</f>
        <v>0</v>
      </c>
      <c r="AS59" s="54">
        <f>LARGE((X59,Y59,Z59,AA59,AB59,AC59,AD59,AE59,AF59,AG59,AH59,AI59,AJ59),8)</f>
        <v>0</v>
      </c>
      <c r="AT59" s="54">
        <f>LARGE((X59,Y59,Z59,AA59,AB59,AC59,AD59,AE59,AF59,AG59,AH59,AI59,AJ59),9)</f>
        <v>0</v>
      </c>
      <c r="AU59" s="54">
        <f>LARGE((X59,Y59,Z59,AA59,AB59,AC59,AD59,AE59,AF59,AG59,AH59,AI59,AJ59),10)</f>
        <v>0</v>
      </c>
      <c r="AV59" s="37">
        <f t="shared" si="13"/>
        <v>0</v>
      </c>
      <c r="AW59" s="39">
        <f t="shared" si="14"/>
        <v>21.166666666666668</v>
      </c>
    </row>
    <row r="60" spans="1:49" ht="15">
      <c r="A60" s="44">
        <v>57</v>
      </c>
      <c r="B60" s="34">
        <v>46</v>
      </c>
      <c r="C60" s="13" t="s">
        <v>177</v>
      </c>
      <c r="D60" s="6" t="s">
        <v>23</v>
      </c>
      <c r="E60" s="3">
        <v>25</v>
      </c>
      <c r="F60" s="2">
        <v>23</v>
      </c>
      <c r="G60" s="1">
        <f t="shared" si="15"/>
        <v>2</v>
      </c>
      <c r="H60" s="4">
        <v>0</v>
      </c>
      <c r="I60" s="4">
        <v>0</v>
      </c>
      <c r="J60" s="13">
        <f t="shared" si="8"/>
        <v>0</v>
      </c>
      <c r="K60" s="3">
        <v>27</v>
      </c>
      <c r="L60" s="2">
        <v>27</v>
      </c>
      <c r="M60" s="1">
        <f t="shared" si="9"/>
        <v>2</v>
      </c>
      <c r="N60" s="28">
        <v>0</v>
      </c>
      <c r="O60" s="27">
        <v>0</v>
      </c>
      <c r="P60" s="13">
        <f t="shared" si="10"/>
        <v>0</v>
      </c>
      <c r="Q60" s="53">
        <f>LARGE(($E60,$F60,$H60,$I60,$K60,$L60,$N60,$O60),1)</f>
        <v>27</v>
      </c>
      <c r="R60" s="54">
        <f>LARGE(($E60,$F60,$H60,$I60,$K60,$L60,$N60,$O60),2)</f>
        <v>27</v>
      </c>
      <c r="S60" s="54">
        <f>LARGE(($E60,$F60,$H60,$I60,$K60,$L60,$N60,$O60),3)</f>
        <v>25</v>
      </c>
      <c r="T60" s="54">
        <f>LARGE(($E60,$F60,$H60,$I60,$K60,$L60,$N60,$O60),4)</f>
        <v>23</v>
      </c>
      <c r="U60" s="54">
        <f>LARGE(($E60,$F60,$H60,$I60,$K60,$L60,$N60,$O60),5)</f>
        <v>0</v>
      </c>
      <c r="V60" s="54">
        <f>LARGE(($E60,$F60,$H60,$I60,$K60,$L60,$N60,$O60),6)</f>
        <v>0</v>
      </c>
      <c r="W60" s="32">
        <f t="shared" si="11"/>
        <v>17</v>
      </c>
      <c r="X60" s="3">
        <v>0</v>
      </c>
      <c r="Y60" s="2">
        <v>0</v>
      </c>
      <c r="Z60" s="59">
        <v>0</v>
      </c>
      <c r="AA60" s="4">
        <v>0</v>
      </c>
      <c r="AB60" s="4">
        <v>0</v>
      </c>
      <c r="AC60" s="4">
        <v>0</v>
      </c>
      <c r="AD60" s="3">
        <v>0</v>
      </c>
      <c r="AE60" s="2">
        <v>0</v>
      </c>
      <c r="AF60" s="2">
        <v>0</v>
      </c>
      <c r="AG60" s="40">
        <v>0</v>
      </c>
      <c r="AH60" s="41">
        <v>0</v>
      </c>
      <c r="AI60" s="41">
        <v>0</v>
      </c>
      <c r="AJ60" s="42">
        <v>0</v>
      </c>
      <c r="AK60" s="38">
        <f t="shared" si="12"/>
        <v>4</v>
      </c>
      <c r="AL60" s="53">
        <f>LARGE((X60,Y60,Z60,AA60,AB60,AC60,AD60,AE60,AF60,AG60,AH60,AI60,AJ60),1)</f>
        <v>0</v>
      </c>
      <c r="AM60" s="54">
        <f>LARGE((X60,Y60,Z60,AA60,AB60,AC60,AD60,AE60,AF60,AG60,AH60,AI60,AJ60),2)</f>
        <v>0</v>
      </c>
      <c r="AN60" s="54">
        <f>LARGE((X60,Y60,Z60,AA60,AB60,AC60,AD60,AE60,AF60,AG60,AH60,AI60,AJ60),3)</f>
        <v>0</v>
      </c>
      <c r="AO60" s="54">
        <f>LARGE((X60,Y60,Z60,AA60,AB60,AC60,AD60,AE60,AF60,AG60,AH60,AI60,AJ60),4)</f>
        <v>0</v>
      </c>
      <c r="AP60" s="54">
        <f>LARGE((X60,Y60,Z60,AA60,AB60,AC60,AD60,AE60,AF60,AG60,AH60,AI60,AJ60),5)</f>
        <v>0</v>
      </c>
      <c r="AQ60" s="54">
        <f>LARGE((X60,Y60,Z60,AA60,AB60,AC60,AD60,AE60,AF60,AG60,AH60,AI60,AJ60),6)</f>
        <v>0</v>
      </c>
      <c r="AR60" s="54">
        <f>LARGE((X60,Y60,Z60,AA60,AB60,AC60,AD60,AE60,AF60,AG60,AH60,AI60,AJ60),7)</f>
        <v>0</v>
      </c>
      <c r="AS60" s="54">
        <f>LARGE((X60,Y60,Z60,AA60,AB60,AC60,AD60,AE60,AF60,AG60,AH60,AI60,AJ60),8)</f>
        <v>0</v>
      </c>
      <c r="AT60" s="54">
        <f>LARGE((X60,Y60,Z60,AA60,AB60,AC60,AD60,AE60,AF60,AG60,AH60,AI60,AJ60),9)</f>
        <v>0</v>
      </c>
      <c r="AU60" s="54">
        <f>LARGE((X60,Y60,Z60,AA60,AB60,AC60,AD60,AE60,AF60,AG60,AH60,AI60,AJ60),10)</f>
        <v>0</v>
      </c>
      <c r="AV60" s="37">
        <f t="shared" si="13"/>
        <v>0</v>
      </c>
      <c r="AW60" s="39">
        <f t="shared" si="14"/>
        <v>21</v>
      </c>
    </row>
    <row r="61" spans="1:49" ht="15">
      <c r="A61" s="44">
        <v>58</v>
      </c>
      <c r="B61" s="34">
        <v>35</v>
      </c>
      <c r="C61" s="13" t="s">
        <v>211</v>
      </c>
      <c r="D61" s="6" t="s">
        <v>26</v>
      </c>
      <c r="E61" s="3">
        <v>0</v>
      </c>
      <c r="F61" s="2">
        <v>0</v>
      </c>
      <c r="G61" s="1">
        <f t="shared" si="15"/>
        <v>0</v>
      </c>
      <c r="H61" s="4">
        <v>23</v>
      </c>
      <c r="I61" s="4">
        <v>23</v>
      </c>
      <c r="J61" s="13">
        <f t="shared" si="8"/>
        <v>2</v>
      </c>
      <c r="K61" s="3">
        <v>0</v>
      </c>
      <c r="L61" s="2">
        <v>0</v>
      </c>
      <c r="M61" s="1">
        <f t="shared" si="9"/>
        <v>0</v>
      </c>
      <c r="N61" s="28">
        <v>29</v>
      </c>
      <c r="O61" s="27">
        <v>26</v>
      </c>
      <c r="P61" s="13">
        <f t="shared" si="10"/>
        <v>2</v>
      </c>
      <c r="Q61" s="53">
        <f>LARGE(($E61,$F61,$H61,$I61,$K61,$L61,$N61,$O61),1)</f>
        <v>29</v>
      </c>
      <c r="R61" s="54">
        <f>LARGE(($E61,$F61,$H61,$I61,$K61,$L61,$N61,$O61),2)</f>
        <v>26</v>
      </c>
      <c r="S61" s="54">
        <f>LARGE(($E61,$F61,$H61,$I61,$K61,$L61,$N61,$O61),3)</f>
        <v>23</v>
      </c>
      <c r="T61" s="54">
        <f>LARGE(($E61,$F61,$H61,$I61,$K61,$L61,$N61,$O61),4)</f>
        <v>23</v>
      </c>
      <c r="U61" s="54">
        <f>LARGE(($E61,$F61,$H61,$I61,$K61,$L61,$N61,$O61),5)</f>
        <v>0</v>
      </c>
      <c r="V61" s="54">
        <f>LARGE(($E61,$F61,$H61,$I61,$K61,$L61,$N61,$O61),6)</f>
        <v>0</v>
      </c>
      <c r="W61" s="32">
        <f t="shared" si="11"/>
        <v>16.833333333333332</v>
      </c>
      <c r="X61" s="3">
        <v>0</v>
      </c>
      <c r="Y61" s="2">
        <v>0</v>
      </c>
      <c r="Z61" s="59">
        <v>0</v>
      </c>
      <c r="AA61" s="4">
        <v>0</v>
      </c>
      <c r="AB61" s="4">
        <v>0</v>
      </c>
      <c r="AC61" s="4">
        <v>0</v>
      </c>
      <c r="AD61" s="3">
        <v>0</v>
      </c>
      <c r="AE61" s="2">
        <v>0</v>
      </c>
      <c r="AF61" s="2">
        <v>0</v>
      </c>
      <c r="AG61" s="40">
        <v>0</v>
      </c>
      <c r="AH61" s="41">
        <v>0</v>
      </c>
      <c r="AI61" s="41">
        <v>0</v>
      </c>
      <c r="AJ61" s="42">
        <v>0</v>
      </c>
      <c r="AK61" s="38">
        <f t="shared" si="12"/>
        <v>4</v>
      </c>
      <c r="AL61" s="53">
        <f>LARGE((X61,Y61,Z61,AA61,AB61,AC61,AD61,AE61,AF61,AG61,AH61,AI61,AJ61),1)</f>
        <v>0</v>
      </c>
      <c r="AM61" s="54">
        <f>LARGE((X61,Y61,Z61,AA61,AB61,AC61,AD61,AE61,AF61,AG61,AH61,AI61,AJ61),2)</f>
        <v>0</v>
      </c>
      <c r="AN61" s="54">
        <f>LARGE((X61,Y61,Z61,AA61,AB61,AC61,AD61,AE61,AF61,AG61,AH61,AI61,AJ61),3)</f>
        <v>0</v>
      </c>
      <c r="AO61" s="54">
        <f>LARGE((X61,Y61,Z61,AA61,AB61,AC61,AD61,AE61,AF61,AG61,AH61,AI61,AJ61),4)</f>
        <v>0</v>
      </c>
      <c r="AP61" s="54">
        <f>LARGE((X61,Y61,Z61,AA61,AB61,AC61,AD61,AE61,AF61,AG61,AH61,AI61,AJ61),5)</f>
        <v>0</v>
      </c>
      <c r="AQ61" s="54">
        <f>LARGE((X61,Y61,Z61,AA61,AB61,AC61,AD61,AE61,AF61,AG61,AH61,AI61,AJ61),6)</f>
        <v>0</v>
      </c>
      <c r="AR61" s="54">
        <f>LARGE((X61,Y61,Z61,AA61,AB61,AC61,AD61,AE61,AF61,AG61,AH61,AI61,AJ61),7)</f>
        <v>0</v>
      </c>
      <c r="AS61" s="54">
        <f>LARGE((X61,Y61,Z61,AA61,AB61,AC61,AD61,AE61,AF61,AG61,AH61,AI61,AJ61),8)</f>
        <v>0</v>
      </c>
      <c r="AT61" s="54">
        <f>LARGE((X61,Y61,Z61,AA61,AB61,AC61,AD61,AE61,AF61,AG61,AH61,AI61,AJ61),9)</f>
        <v>0</v>
      </c>
      <c r="AU61" s="54">
        <f>LARGE((X61,Y61,Z61,AA61,AB61,AC61,AD61,AE61,AF61,AG61,AH61,AI61,AJ61),10)</f>
        <v>0</v>
      </c>
      <c r="AV61" s="37">
        <f t="shared" si="13"/>
        <v>0</v>
      </c>
      <c r="AW61" s="39">
        <f t="shared" si="14"/>
        <v>20.833333333333332</v>
      </c>
    </row>
    <row r="62" spans="1:49" ht="15">
      <c r="A62" s="44">
        <v>59</v>
      </c>
      <c r="B62" s="34">
        <v>66</v>
      </c>
      <c r="C62" s="25" t="s">
        <v>213</v>
      </c>
      <c r="D62" s="6" t="s">
        <v>26</v>
      </c>
      <c r="E62" s="3">
        <v>0</v>
      </c>
      <c r="F62" s="2">
        <v>0</v>
      </c>
      <c r="G62" s="1">
        <f t="shared" si="15"/>
        <v>0</v>
      </c>
      <c r="H62" s="4">
        <v>24</v>
      </c>
      <c r="I62" s="4">
        <v>22</v>
      </c>
      <c r="J62" s="13">
        <f t="shared" si="8"/>
        <v>2</v>
      </c>
      <c r="K62" s="3">
        <v>0</v>
      </c>
      <c r="L62" s="2">
        <v>0</v>
      </c>
      <c r="M62" s="1">
        <f t="shared" si="9"/>
        <v>0</v>
      </c>
      <c r="N62" s="28">
        <v>26</v>
      </c>
      <c r="O62" s="27">
        <v>28</v>
      </c>
      <c r="P62" s="13">
        <f t="shared" si="10"/>
        <v>2</v>
      </c>
      <c r="Q62" s="53">
        <f>LARGE(($E62,$F62,$H62,$I62,$K62,$L62,$N62,$O62),1)</f>
        <v>28</v>
      </c>
      <c r="R62" s="54">
        <f>LARGE(($E62,$F62,$H62,$I62,$K62,$L62,$N62,$O62),2)</f>
        <v>26</v>
      </c>
      <c r="S62" s="54">
        <f>LARGE(($E62,$F62,$H62,$I62,$K62,$L62,$N62,$O62),3)</f>
        <v>24</v>
      </c>
      <c r="T62" s="54">
        <f>LARGE(($E62,$F62,$H62,$I62,$K62,$L62,$N62,$O62),4)</f>
        <v>22</v>
      </c>
      <c r="U62" s="54">
        <f>LARGE(($E62,$F62,$H62,$I62,$K62,$L62,$N62,$O62),5)</f>
        <v>0</v>
      </c>
      <c r="V62" s="54">
        <f>LARGE(($E62,$F62,$H62,$I62,$K62,$L62,$N62,$O62),6)</f>
        <v>0</v>
      </c>
      <c r="W62" s="32">
        <f t="shared" si="11"/>
        <v>16.666666666666668</v>
      </c>
      <c r="X62" s="3">
        <v>0</v>
      </c>
      <c r="Y62" s="2">
        <v>0</v>
      </c>
      <c r="Z62" s="59">
        <v>0</v>
      </c>
      <c r="AA62" s="4">
        <v>0</v>
      </c>
      <c r="AB62" s="4">
        <v>0</v>
      </c>
      <c r="AC62" s="4">
        <v>0</v>
      </c>
      <c r="AD62" s="3">
        <v>0</v>
      </c>
      <c r="AE62" s="2">
        <v>0</v>
      </c>
      <c r="AF62" s="2">
        <v>0</v>
      </c>
      <c r="AG62" s="40">
        <v>0</v>
      </c>
      <c r="AH62" s="41">
        <v>0</v>
      </c>
      <c r="AI62" s="41">
        <v>0</v>
      </c>
      <c r="AJ62" s="42">
        <v>0</v>
      </c>
      <c r="AK62" s="38">
        <f t="shared" si="12"/>
        <v>4</v>
      </c>
      <c r="AL62" s="53">
        <f>LARGE((X62,Y62,Z62,AA62,AB62,AC62,AD62,AE62,AF62,AG62,AH62,AI62,AJ62),1)</f>
        <v>0</v>
      </c>
      <c r="AM62" s="54">
        <f>LARGE((X62,Y62,Z62,AA62,AB62,AC62,AD62,AE62,AF62,AG62,AH62,AI62,AJ62),2)</f>
        <v>0</v>
      </c>
      <c r="AN62" s="54">
        <f>LARGE((X62,Y62,Z62,AA62,AB62,AC62,AD62,AE62,AF62,AG62,AH62,AI62,AJ62),3)</f>
        <v>0</v>
      </c>
      <c r="AO62" s="54">
        <f>LARGE((X62,Y62,Z62,AA62,AB62,AC62,AD62,AE62,AF62,AG62,AH62,AI62,AJ62),4)</f>
        <v>0</v>
      </c>
      <c r="AP62" s="54">
        <f>LARGE((X62,Y62,Z62,AA62,AB62,AC62,AD62,AE62,AF62,AG62,AH62,AI62,AJ62),5)</f>
        <v>0</v>
      </c>
      <c r="AQ62" s="54">
        <f>LARGE((X62,Y62,Z62,AA62,AB62,AC62,AD62,AE62,AF62,AG62,AH62,AI62,AJ62),6)</f>
        <v>0</v>
      </c>
      <c r="AR62" s="54">
        <f>LARGE((X62,Y62,Z62,AA62,AB62,AC62,AD62,AE62,AF62,AG62,AH62,AI62,AJ62),7)</f>
        <v>0</v>
      </c>
      <c r="AS62" s="54">
        <f>LARGE((X62,Y62,Z62,AA62,AB62,AC62,AD62,AE62,AF62,AG62,AH62,AI62,AJ62),8)</f>
        <v>0</v>
      </c>
      <c r="AT62" s="54">
        <f>LARGE((X62,Y62,Z62,AA62,AB62,AC62,AD62,AE62,AF62,AG62,AH62,AI62,AJ62),9)</f>
        <v>0</v>
      </c>
      <c r="AU62" s="54">
        <f>LARGE((X62,Y62,Z62,AA62,AB62,AC62,AD62,AE62,AF62,AG62,AH62,AI62,AJ62),10)</f>
        <v>0</v>
      </c>
      <c r="AV62" s="37">
        <f t="shared" si="13"/>
        <v>0</v>
      </c>
      <c r="AW62" s="39">
        <f t="shared" si="14"/>
        <v>20.666666666666668</v>
      </c>
    </row>
    <row r="63" spans="1:49" ht="15">
      <c r="A63" s="44">
        <v>60</v>
      </c>
      <c r="B63" s="34">
        <v>21</v>
      </c>
      <c r="C63" s="13" t="s">
        <v>222</v>
      </c>
      <c r="D63" s="6" t="s">
        <v>32</v>
      </c>
      <c r="E63" s="3">
        <v>0</v>
      </c>
      <c r="F63" s="2">
        <v>0</v>
      </c>
      <c r="G63" s="1">
        <f t="shared" si="15"/>
        <v>0</v>
      </c>
      <c r="H63" s="4">
        <v>21</v>
      </c>
      <c r="I63" s="4">
        <v>23</v>
      </c>
      <c r="J63" s="13">
        <f t="shared" si="8"/>
        <v>2</v>
      </c>
      <c r="K63" s="3">
        <v>0</v>
      </c>
      <c r="L63" s="2">
        <v>0</v>
      </c>
      <c r="M63" s="1">
        <f t="shared" si="9"/>
        <v>0</v>
      </c>
      <c r="N63" s="28">
        <v>27</v>
      </c>
      <c r="O63" s="27">
        <v>25</v>
      </c>
      <c r="P63" s="13">
        <f t="shared" si="10"/>
        <v>2</v>
      </c>
      <c r="Q63" s="53">
        <f>LARGE(($E63,$F63,$H63,$I63,$K63,$L63,$N63,$O63),1)</f>
        <v>27</v>
      </c>
      <c r="R63" s="54">
        <f>LARGE(($E63,$F63,$H63,$I63,$K63,$L63,$N63,$O63),2)</f>
        <v>25</v>
      </c>
      <c r="S63" s="54">
        <f>LARGE(($E63,$F63,$H63,$I63,$K63,$L63,$N63,$O63),3)</f>
        <v>23</v>
      </c>
      <c r="T63" s="54">
        <f>LARGE(($E63,$F63,$H63,$I63,$K63,$L63,$N63,$O63),4)</f>
        <v>21</v>
      </c>
      <c r="U63" s="54">
        <f>LARGE(($E63,$F63,$H63,$I63,$K63,$L63,$N63,$O63),5)</f>
        <v>0</v>
      </c>
      <c r="V63" s="54">
        <f>LARGE(($E63,$F63,$H63,$I63,$K63,$L63,$N63,$O63),6)</f>
        <v>0</v>
      </c>
      <c r="W63" s="32">
        <f t="shared" si="11"/>
        <v>16</v>
      </c>
      <c r="X63" s="3">
        <v>0</v>
      </c>
      <c r="Y63" s="2">
        <v>0</v>
      </c>
      <c r="Z63" s="59">
        <v>0</v>
      </c>
      <c r="AA63" s="4">
        <v>0</v>
      </c>
      <c r="AB63" s="4">
        <v>0</v>
      </c>
      <c r="AC63" s="4">
        <v>0</v>
      </c>
      <c r="AD63" s="3">
        <v>0</v>
      </c>
      <c r="AE63" s="2">
        <v>0</v>
      </c>
      <c r="AF63" s="2">
        <v>0</v>
      </c>
      <c r="AG63" s="40">
        <v>0</v>
      </c>
      <c r="AH63" s="41">
        <v>0</v>
      </c>
      <c r="AI63" s="41">
        <v>0</v>
      </c>
      <c r="AJ63" s="42">
        <v>0</v>
      </c>
      <c r="AK63" s="38">
        <f t="shared" si="12"/>
        <v>4</v>
      </c>
      <c r="AL63" s="53">
        <f>LARGE((X63,Y63,Z63,AA63,AB63,AC63,AD63,AE63,AF63,AG63,AH63,AI63,AJ63),1)</f>
        <v>0</v>
      </c>
      <c r="AM63" s="54">
        <f>LARGE((X63,Y63,Z63,AA63,AB63,AC63,AD63,AE63,AF63,AG63,AH63,AI63,AJ63),2)</f>
        <v>0</v>
      </c>
      <c r="AN63" s="54">
        <f>LARGE((X63,Y63,Z63,AA63,AB63,AC63,AD63,AE63,AF63,AG63,AH63,AI63,AJ63),3)</f>
        <v>0</v>
      </c>
      <c r="AO63" s="54">
        <f>LARGE((X63,Y63,Z63,AA63,AB63,AC63,AD63,AE63,AF63,AG63,AH63,AI63,AJ63),4)</f>
        <v>0</v>
      </c>
      <c r="AP63" s="54">
        <f>LARGE((X63,Y63,Z63,AA63,AB63,AC63,AD63,AE63,AF63,AG63,AH63,AI63,AJ63),5)</f>
        <v>0</v>
      </c>
      <c r="AQ63" s="54">
        <f>LARGE((X63,Y63,Z63,AA63,AB63,AC63,AD63,AE63,AF63,AG63,AH63,AI63,AJ63),6)</f>
        <v>0</v>
      </c>
      <c r="AR63" s="54">
        <f>LARGE((X63,Y63,Z63,AA63,AB63,AC63,AD63,AE63,AF63,AG63,AH63,AI63,AJ63),7)</f>
        <v>0</v>
      </c>
      <c r="AS63" s="54">
        <f>LARGE((X63,Y63,Z63,AA63,AB63,AC63,AD63,AE63,AF63,AG63,AH63,AI63,AJ63),8)</f>
        <v>0</v>
      </c>
      <c r="AT63" s="54">
        <f>LARGE((X63,Y63,Z63,AA63,AB63,AC63,AD63,AE63,AF63,AG63,AH63,AI63,AJ63),9)</f>
        <v>0</v>
      </c>
      <c r="AU63" s="54">
        <f>LARGE((X63,Y63,Z63,AA63,AB63,AC63,AD63,AE63,AF63,AG63,AH63,AI63,AJ63),10)</f>
        <v>0</v>
      </c>
      <c r="AV63" s="37">
        <f t="shared" si="13"/>
        <v>0</v>
      </c>
      <c r="AW63" s="39">
        <f t="shared" si="14"/>
        <v>20</v>
      </c>
    </row>
    <row r="64" spans="1:49" ht="15">
      <c r="A64" s="44">
        <v>61</v>
      </c>
      <c r="B64" s="34">
        <v>95</v>
      </c>
      <c r="C64" s="13" t="s">
        <v>228</v>
      </c>
      <c r="D64" s="6" t="s">
        <v>32</v>
      </c>
      <c r="E64" s="3">
        <v>0</v>
      </c>
      <c r="F64" s="2">
        <v>0</v>
      </c>
      <c r="G64" s="1">
        <f t="shared" si="15"/>
        <v>0</v>
      </c>
      <c r="H64" s="4">
        <v>0</v>
      </c>
      <c r="I64" s="4">
        <v>0</v>
      </c>
      <c r="J64" s="13">
        <f t="shared" si="8"/>
        <v>0</v>
      </c>
      <c r="K64" s="3">
        <v>21</v>
      </c>
      <c r="L64" s="2">
        <v>25</v>
      </c>
      <c r="M64" s="1">
        <f t="shared" si="9"/>
        <v>2</v>
      </c>
      <c r="N64" s="28">
        <v>24</v>
      </c>
      <c r="O64" s="27">
        <v>23</v>
      </c>
      <c r="P64" s="13">
        <f t="shared" si="10"/>
        <v>2</v>
      </c>
      <c r="Q64" s="53">
        <f>LARGE(($E64,$F64,$H64,$I64,$K64,$L64,$N64,$O64),1)</f>
        <v>25</v>
      </c>
      <c r="R64" s="54">
        <f>LARGE(($E64,$F64,$H64,$I64,$K64,$L64,$N64,$O64),2)</f>
        <v>24</v>
      </c>
      <c r="S64" s="54">
        <f>LARGE(($E64,$F64,$H64,$I64,$K64,$L64,$N64,$O64),3)</f>
        <v>23</v>
      </c>
      <c r="T64" s="54">
        <f>LARGE(($E64,$F64,$H64,$I64,$K64,$L64,$N64,$O64),4)</f>
        <v>21</v>
      </c>
      <c r="U64" s="54">
        <f>LARGE(($E64,$F64,$H64,$I64,$K64,$L64,$N64,$O64),5)</f>
        <v>0</v>
      </c>
      <c r="V64" s="54">
        <f>LARGE(($E64,$F64,$H64,$I64,$K64,$L64,$N64,$O64),6)</f>
        <v>0</v>
      </c>
      <c r="W64" s="32">
        <f t="shared" si="11"/>
        <v>15.5</v>
      </c>
      <c r="X64" s="3">
        <v>0</v>
      </c>
      <c r="Y64" s="2">
        <v>0</v>
      </c>
      <c r="Z64" s="59">
        <v>0</v>
      </c>
      <c r="AA64" s="4">
        <v>0</v>
      </c>
      <c r="AB64" s="4">
        <v>0</v>
      </c>
      <c r="AC64" s="4">
        <v>0</v>
      </c>
      <c r="AD64" s="3">
        <v>0</v>
      </c>
      <c r="AE64" s="2">
        <v>0</v>
      </c>
      <c r="AF64" s="2">
        <v>0</v>
      </c>
      <c r="AG64" s="40">
        <v>0</v>
      </c>
      <c r="AH64" s="41">
        <v>0</v>
      </c>
      <c r="AI64" s="41">
        <v>0</v>
      </c>
      <c r="AJ64" s="42">
        <v>0</v>
      </c>
      <c r="AK64" s="38">
        <f t="shared" si="12"/>
        <v>4</v>
      </c>
      <c r="AL64" s="53">
        <f>LARGE((X64,Y64,Z64,AA64,AB64,AC64,AD64,AE64,AF64,AG64,AH64,AI64,AJ64),1)</f>
        <v>0</v>
      </c>
      <c r="AM64" s="54">
        <f>LARGE((X64,Y64,Z64,AA64,AB64,AC64,AD64,AE64,AF64,AG64,AH64,AI64,AJ64),2)</f>
        <v>0</v>
      </c>
      <c r="AN64" s="54">
        <f>LARGE((X64,Y64,Z64,AA64,AB64,AC64,AD64,AE64,AF64,AG64,AH64,AI64,AJ64),3)</f>
        <v>0</v>
      </c>
      <c r="AO64" s="54">
        <f>LARGE((X64,Y64,Z64,AA64,AB64,AC64,AD64,AE64,AF64,AG64,AH64,AI64,AJ64),4)</f>
        <v>0</v>
      </c>
      <c r="AP64" s="54">
        <f>LARGE((X64,Y64,Z64,AA64,AB64,AC64,AD64,AE64,AF64,AG64,AH64,AI64,AJ64),5)</f>
        <v>0</v>
      </c>
      <c r="AQ64" s="54">
        <f>LARGE((X64,Y64,Z64,AA64,AB64,AC64,AD64,AE64,AF64,AG64,AH64,AI64,AJ64),6)</f>
        <v>0</v>
      </c>
      <c r="AR64" s="54">
        <f>LARGE((X64,Y64,Z64,AA64,AB64,AC64,AD64,AE64,AF64,AG64,AH64,AI64,AJ64),7)</f>
        <v>0</v>
      </c>
      <c r="AS64" s="54">
        <f>LARGE((X64,Y64,Z64,AA64,AB64,AC64,AD64,AE64,AF64,AG64,AH64,AI64,AJ64),8)</f>
        <v>0</v>
      </c>
      <c r="AT64" s="54">
        <f>LARGE((X64,Y64,Z64,AA64,AB64,AC64,AD64,AE64,AF64,AG64,AH64,AI64,AJ64),9)</f>
        <v>0</v>
      </c>
      <c r="AU64" s="54">
        <f>LARGE((X64,Y64,Z64,AA64,AB64,AC64,AD64,AE64,AF64,AG64,AH64,AI64,AJ64),10)</f>
        <v>0</v>
      </c>
      <c r="AV64" s="37">
        <f t="shared" si="13"/>
        <v>0</v>
      </c>
      <c r="AW64" s="39">
        <f t="shared" si="14"/>
        <v>19.5</v>
      </c>
    </row>
    <row r="65" spans="1:49" ht="15">
      <c r="A65" s="44">
        <v>62</v>
      </c>
      <c r="B65" s="34">
        <v>15</v>
      </c>
      <c r="C65" s="13" t="s">
        <v>214</v>
      </c>
      <c r="D65" s="24" t="s">
        <v>32</v>
      </c>
      <c r="E65" s="3">
        <v>0</v>
      </c>
      <c r="F65" s="2">
        <v>0</v>
      </c>
      <c r="G65" s="1">
        <f t="shared" si="15"/>
        <v>0</v>
      </c>
      <c r="H65" s="4">
        <v>22</v>
      </c>
      <c r="I65" s="4">
        <v>21</v>
      </c>
      <c r="J65" s="13">
        <f t="shared" si="8"/>
        <v>2</v>
      </c>
      <c r="K65" s="3">
        <v>0</v>
      </c>
      <c r="L65" s="2">
        <v>0</v>
      </c>
      <c r="M65" s="1">
        <f t="shared" si="9"/>
        <v>0</v>
      </c>
      <c r="N65" s="28">
        <v>23</v>
      </c>
      <c r="O65" s="27">
        <v>21</v>
      </c>
      <c r="P65" s="13">
        <f t="shared" si="10"/>
        <v>2</v>
      </c>
      <c r="Q65" s="53">
        <f>LARGE(($E65,$F65,$H65,$I65,$K65,$L65,$N65,$O65),1)</f>
        <v>23</v>
      </c>
      <c r="R65" s="54">
        <f>LARGE(($E65,$F65,$H65,$I65,$K65,$L65,$N65,$O65),2)</f>
        <v>22</v>
      </c>
      <c r="S65" s="54">
        <f>LARGE(($E65,$F65,$H65,$I65,$K65,$L65,$N65,$O65),3)</f>
        <v>21</v>
      </c>
      <c r="T65" s="54">
        <f>LARGE(($E65,$F65,$H65,$I65,$K65,$L65,$N65,$O65),4)</f>
        <v>21</v>
      </c>
      <c r="U65" s="54">
        <f>LARGE(($E65,$F65,$H65,$I65,$K65,$L65,$N65,$O65),5)</f>
        <v>0</v>
      </c>
      <c r="V65" s="54">
        <f>LARGE(($E65,$F65,$H65,$I65,$K65,$L65,$N65,$O65),6)</f>
        <v>0</v>
      </c>
      <c r="W65" s="32">
        <f t="shared" si="11"/>
        <v>14.5</v>
      </c>
      <c r="X65" s="3">
        <v>0</v>
      </c>
      <c r="Y65" s="2">
        <v>0</v>
      </c>
      <c r="Z65" s="59">
        <v>0</v>
      </c>
      <c r="AA65" s="4">
        <v>0</v>
      </c>
      <c r="AB65" s="4">
        <v>0</v>
      </c>
      <c r="AC65" s="4">
        <v>0</v>
      </c>
      <c r="AD65" s="3">
        <v>0</v>
      </c>
      <c r="AE65" s="2">
        <v>0</v>
      </c>
      <c r="AF65" s="2">
        <v>0</v>
      </c>
      <c r="AG65" s="40">
        <v>0</v>
      </c>
      <c r="AH65" s="41">
        <v>0</v>
      </c>
      <c r="AI65" s="41">
        <v>0</v>
      </c>
      <c r="AJ65" s="42">
        <v>0</v>
      </c>
      <c r="AK65" s="38">
        <f t="shared" si="12"/>
        <v>4</v>
      </c>
      <c r="AL65" s="53">
        <f>LARGE((X65,Y65,Z65,AA65,AB65,AC65,AD65,AE65,AF65,AG65,AH65,AI65,AJ65),1)</f>
        <v>0</v>
      </c>
      <c r="AM65" s="54">
        <f>LARGE((X65,Y65,Z65,AA65,AB65,AC65,AD65,AE65,AF65,AG65,AH65,AI65,AJ65),2)</f>
        <v>0</v>
      </c>
      <c r="AN65" s="54">
        <f>LARGE((X65,Y65,Z65,AA65,AB65,AC65,AD65,AE65,AF65,AG65,AH65,AI65,AJ65),3)</f>
        <v>0</v>
      </c>
      <c r="AO65" s="54">
        <f>LARGE((X65,Y65,Z65,AA65,AB65,AC65,AD65,AE65,AF65,AG65,AH65,AI65,AJ65),4)</f>
        <v>0</v>
      </c>
      <c r="AP65" s="54">
        <f>LARGE((X65,Y65,Z65,AA65,AB65,AC65,AD65,AE65,AF65,AG65,AH65,AI65,AJ65),5)</f>
        <v>0</v>
      </c>
      <c r="AQ65" s="54">
        <f>LARGE((X65,Y65,Z65,AA65,AB65,AC65,AD65,AE65,AF65,AG65,AH65,AI65,AJ65),6)</f>
        <v>0</v>
      </c>
      <c r="AR65" s="54">
        <f>LARGE((X65,Y65,Z65,AA65,AB65,AC65,AD65,AE65,AF65,AG65,AH65,AI65,AJ65),7)</f>
        <v>0</v>
      </c>
      <c r="AS65" s="54">
        <f>LARGE((X65,Y65,Z65,AA65,AB65,AC65,AD65,AE65,AF65,AG65,AH65,AI65,AJ65),8)</f>
        <v>0</v>
      </c>
      <c r="AT65" s="54">
        <f>LARGE((X65,Y65,Z65,AA65,AB65,AC65,AD65,AE65,AF65,AG65,AH65,AI65,AJ65),9)</f>
        <v>0</v>
      </c>
      <c r="AU65" s="54">
        <f>LARGE((X65,Y65,Z65,AA65,AB65,AC65,AD65,AE65,AF65,AG65,AH65,AI65,AJ65),10)</f>
        <v>0</v>
      </c>
      <c r="AV65" s="37">
        <f t="shared" si="13"/>
        <v>0</v>
      </c>
      <c r="AW65" s="39">
        <f t="shared" si="14"/>
        <v>18.5</v>
      </c>
    </row>
    <row r="66" spans="1:49" ht="15">
      <c r="A66" s="44">
        <v>63</v>
      </c>
      <c r="B66" s="34">
        <v>112</v>
      </c>
      <c r="C66" s="25" t="s">
        <v>38</v>
      </c>
      <c r="D66" s="24" t="s">
        <v>29</v>
      </c>
      <c r="E66" s="3">
        <v>27</v>
      </c>
      <c r="F66" s="2">
        <v>27</v>
      </c>
      <c r="G66" s="1">
        <f t="shared" si="15"/>
        <v>2</v>
      </c>
      <c r="H66" s="4">
        <v>0</v>
      </c>
      <c r="I66" s="4">
        <v>0</v>
      </c>
      <c r="J66" s="13">
        <f t="shared" si="8"/>
        <v>0</v>
      </c>
      <c r="K66" s="3">
        <v>0</v>
      </c>
      <c r="L66" s="2">
        <v>0</v>
      </c>
      <c r="M66" s="1">
        <f t="shared" si="9"/>
        <v>0</v>
      </c>
      <c r="N66" s="28">
        <v>0</v>
      </c>
      <c r="O66" s="27">
        <v>0</v>
      </c>
      <c r="P66" s="13">
        <f t="shared" si="10"/>
        <v>0</v>
      </c>
      <c r="Q66" s="53">
        <f>LARGE(($E66,$F66,$H66,$I66,$K66,$L66,$N66,$O66),1)</f>
        <v>27</v>
      </c>
      <c r="R66" s="54">
        <f>LARGE(($E66,$F66,$H66,$I66,$K66,$L66,$N66,$O66),2)</f>
        <v>27</v>
      </c>
      <c r="S66" s="54">
        <f>LARGE(($E66,$F66,$H66,$I66,$K66,$L66,$N66,$O66),3)</f>
        <v>0</v>
      </c>
      <c r="T66" s="54">
        <f>LARGE(($E66,$F66,$H66,$I66,$K66,$L66,$N66,$O66),4)</f>
        <v>0</v>
      </c>
      <c r="U66" s="54">
        <f>LARGE(($E66,$F66,$H66,$I66,$K66,$L66,$N66,$O66),5)</f>
        <v>0</v>
      </c>
      <c r="V66" s="54">
        <f>LARGE(($E66,$F66,$H66,$I66,$K66,$L66,$N66,$O66),6)</f>
        <v>0</v>
      </c>
      <c r="W66" s="32">
        <f t="shared" si="11"/>
        <v>9</v>
      </c>
      <c r="X66" s="3">
        <v>0</v>
      </c>
      <c r="Y66" s="2">
        <v>7</v>
      </c>
      <c r="Z66" s="59">
        <v>0</v>
      </c>
      <c r="AA66" s="4">
        <v>0</v>
      </c>
      <c r="AB66" s="4">
        <v>0</v>
      </c>
      <c r="AC66" s="4">
        <v>0</v>
      </c>
      <c r="AD66" s="3">
        <v>0</v>
      </c>
      <c r="AE66" s="2">
        <v>0</v>
      </c>
      <c r="AF66" s="2">
        <v>0</v>
      </c>
      <c r="AG66" s="40">
        <v>0</v>
      </c>
      <c r="AH66" s="41">
        <v>0</v>
      </c>
      <c r="AI66" s="41">
        <v>0</v>
      </c>
      <c r="AJ66" s="42">
        <v>0</v>
      </c>
      <c r="AK66" s="38">
        <f t="shared" si="12"/>
        <v>2</v>
      </c>
      <c r="AL66" s="53">
        <f>LARGE((X66,Y66,Z66,AA66,AB66,AC66,AD66,AE66,AF66,AG66,AH66,AI66,AJ66),1)</f>
        <v>7</v>
      </c>
      <c r="AM66" s="54">
        <f>LARGE((X66,Y66,Z66,AA66,AB66,AC66,AD66,AE66,AF66,AG66,AH66,AI66,AJ66),2)</f>
        <v>0</v>
      </c>
      <c r="AN66" s="54">
        <f>LARGE((X66,Y66,Z66,AA66,AB66,AC66,AD66,AE66,AF66,AG66,AH66,AI66,AJ66),3)</f>
        <v>0</v>
      </c>
      <c r="AO66" s="54">
        <f>LARGE((X66,Y66,Z66,AA66,AB66,AC66,AD66,AE66,AF66,AG66,AH66,AI66,AJ66),4)</f>
        <v>0</v>
      </c>
      <c r="AP66" s="54">
        <f>LARGE((X66,Y66,Z66,AA66,AB66,AC66,AD66,AE66,AF66,AG66,AH66,AI66,AJ66),5)</f>
        <v>0</v>
      </c>
      <c r="AQ66" s="54">
        <f>LARGE((X66,Y66,Z66,AA66,AB66,AC66,AD66,AE66,AF66,AG66,AH66,AI66,AJ66),6)</f>
        <v>0</v>
      </c>
      <c r="AR66" s="54">
        <f>LARGE((X66,Y66,Z66,AA66,AB66,AC66,AD66,AE66,AF66,AG66,AH66,AI66,AJ66),7)</f>
        <v>0</v>
      </c>
      <c r="AS66" s="54">
        <f>LARGE((X66,Y66,Z66,AA66,AB66,AC66,AD66,AE66,AF66,AG66,AH66,AI66,AJ66),8)</f>
        <v>0</v>
      </c>
      <c r="AT66" s="54">
        <f>LARGE((X66,Y66,Z66,AA66,AB66,AC66,AD66,AE66,AF66,AG66,AH66,AI66,AJ66),9)</f>
        <v>0</v>
      </c>
      <c r="AU66" s="54">
        <f>LARGE((X66,Y66,Z66,AA66,AB66,AC66,AD66,AE66,AF66,AG66,AH66,AI66,AJ66),10)</f>
        <v>0</v>
      </c>
      <c r="AV66" s="37">
        <f t="shared" si="13"/>
        <v>7</v>
      </c>
      <c r="AW66" s="39">
        <f t="shared" si="14"/>
        <v>18</v>
      </c>
    </row>
    <row r="67" spans="1:49" ht="15">
      <c r="A67" s="44">
        <v>64</v>
      </c>
      <c r="B67" s="35">
        <v>32</v>
      </c>
      <c r="C67" s="25" t="s">
        <v>179</v>
      </c>
      <c r="D67" s="6" t="s">
        <v>32</v>
      </c>
      <c r="E67" s="3">
        <v>17</v>
      </c>
      <c r="F67" s="2">
        <v>16</v>
      </c>
      <c r="G67" s="1">
        <f t="shared" si="15"/>
        <v>2</v>
      </c>
      <c r="H67" s="4">
        <v>16</v>
      </c>
      <c r="I67" s="4">
        <v>20</v>
      </c>
      <c r="J67" s="13">
        <f t="shared" si="8"/>
        <v>2</v>
      </c>
      <c r="K67" s="3">
        <v>0</v>
      </c>
      <c r="L67" s="2">
        <v>0</v>
      </c>
      <c r="M67" s="1">
        <f t="shared" si="9"/>
        <v>0</v>
      </c>
      <c r="N67" s="28">
        <v>0</v>
      </c>
      <c r="O67" s="27">
        <v>0</v>
      </c>
      <c r="P67" s="13">
        <f t="shared" si="10"/>
        <v>0</v>
      </c>
      <c r="Q67" s="53">
        <f>LARGE(($E67,$F67,$H67,$I67,$K67,$L67,$N67,$O67),1)</f>
        <v>20</v>
      </c>
      <c r="R67" s="54">
        <f>LARGE(($E67,$F67,$H67,$I67,$K67,$L67,$N67,$O67),2)</f>
        <v>17</v>
      </c>
      <c r="S67" s="54">
        <f>LARGE(($E67,$F67,$H67,$I67,$K67,$L67,$N67,$O67),3)</f>
        <v>16</v>
      </c>
      <c r="T67" s="54">
        <f>LARGE(($E67,$F67,$H67,$I67,$K67,$L67,$N67,$O67),4)</f>
        <v>16</v>
      </c>
      <c r="U67" s="54">
        <f>LARGE(($E67,$F67,$H67,$I67,$K67,$L67,$N67,$O67),5)</f>
        <v>0</v>
      </c>
      <c r="V67" s="54">
        <f>LARGE(($E67,$F67,$H67,$I67,$K67,$L67,$N67,$O67),6)</f>
        <v>0</v>
      </c>
      <c r="W67" s="32">
        <f t="shared" si="11"/>
        <v>11.5</v>
      </c>
      <c r="X67" s="3">
        <v>0</v>
      </c>
      <c r="Y67" s="2">
        <v>0</v>
      </c>
      <c r="Z67" s="59">
        <v>0</v>
      </c>
      <c r="AA67" s="4">
        <v>0</v>
      </c>
      <c r="AB67" s="4">
        <v>0</v>
      </c>
      <c r="AC67" s="4">
        <v>0</v>
      </c>
      <c r="AD67" s="3">
        <v>0</v>
      </c>
      <c r="AE67" s="2">
        <v>0</v>
      </c>
      <c r="AF67" s="2">
        <v>0</v>
      </c>
      <c r="AG67" s="40">
        <v>0</v>
      </c>
      <c r="AH67" s="41">
        <v>0</v>
      </c>
      <c r="AI67" s="41">
        <v>0</v>
      </c>
      <c r="AJ67" s="42">
        <v>0</v>
      </c>
      <c r="AK67" s="38">
        <f t="shared" si="12"/>
        <v>4</v>
      </c>
      <c r="AL67" s="53">
        <f>LARGE((X67,Y67,Z67,AA67,AB67,AC67,AD67,AE67,AF67,AG67,AH67,AI67,AJ67),1)</f>
        <v>0</v>
      </c>
      <c r="AM67" s="54">
        <f>LARGE((X67,Y67,Z67,AA67,AB67,AC67,AD67,AE67,AF67,AG67,AH67,AI67,AJ67),2)</f>
        <v>0</v>
      </c>
      <c r="AN67" s="54">
        <f>LARGE((X67,Y67,Z67,AA67,AB67,AC67,AD67,AE67,AF67,AG67,AH67,AI67,AJ67),3)</f>
        <v>0</v>
      </c>
      <c r="AO67" s="54">
        <f>LARGE((X67,Y67,Z67,AA67,AB67,AC67,AD67,AE67,AF67,AG67,AH67,AI67,AJ67),4)</f>
        <v>0</v>
      </c>
      <c r="AP67" s="54">
        <f>LARGE((X67,Y67,Z67,AA67,AB67,AC67,AD67,AE67,AF67,AG67,AH67,AI67,AJ67),5)</f>
        <v>0</v>
      </c>
      <c r="AQ67" s="54">
        <f>LARGE((X67,Y67,Z67,AA67,AB67,AC67,AD67,AE67,AF67,AG67,AH67,AI67,AJ67),6)</f>
        <v>0</v>
      </c>
      <c r="AR67" s="54">
        <f>LARGE((X67,Y67,Z67,AA67,AB67,AC67,AD67,AE67,AF67,AG67,AH67,AI67,AJ67),7)</f>
        <v>0</v>
      </c>
      <c r="AS67" s="54">
        <f>LARGE((X67,Y67,Z67,AA67,AB67,AC67,AD67,AE67,AF67,AG67,AH67,AI67,AJ67),8)</f>
        <v>0</v>
      </c>
      <c r="AT67" s="54">
        <f>LARGE((X67,Y67,Z67,AA67,AB67,AC67,AD67,AE67,AF67,AG67,AH67,AI67,AJ67),9)</f>
        <v>0</v>
      </c>
      <c r="AU67" s="54">
        <f>LARGE((X67,Y67,Z67,AA67,AB67,AC67,AD67,AE67,AF67,AG67,AH67,AI67,AJ67),10)</f>
        <v>0</v>
      </c>
      <c r="AV67" s="37">
        <f t="shared" si="13"/>
        <v>0</v>
      </c>
      <c r="AW67" s="39">
        <f t="shared" si="14"/>
        <v>15.5</v>
      </c>
    </row>
    <row r="68" spans="1:49" ht="15">
      <c r="A68" s="44">
        <v>65</v>
      </c>
      <c r="B68" s="34">
        <v>30</v>
      </c>
      <c r="C68" s="13" t="s">
        <v>182</v>
      </c>
      <c r="D68" s="6" t="s">
        <v>32</v>
      </c>
      <c r="E68" s="3">
        <v>21</v>
      </c>
      <c r="F68" s="2">
        <v>16</v>
      </c>
      <c r="G68" s="1">
        <f t="shared" si="15"/>
        <v>2</v>
      </c>
      <c r="H68" s="4">
        <v>24</v>
      </c>
      <c r="I68" s="4">
        <v>0</v>
      </c>
      <c r="J68" s="13">
        <f>(IF(H68&gt;0,1,0))+(IF(I68&gt;0,1,0))</f>
        <v>1</v>
      </c>
      <c r="K68" s="3">
        <v>0</v>
      </c>
      <c r="L68" s="2">
        <v>0</v>
      </c>
      <c r="M68" s="1">
        <f>(IF(K68&gt;0,1,0))+(IF(L68&gt;0,1,0))</f>
        <v>0</v>
      </c>
      <c r="N68" s="28">
        <v>0</v>
      </c>
      <c r="O68" s="27">
        <v>0</v>
      </c>
      <c r="P68" s="13">
        <f>(IF(N68&gt;0,1,0))+(IF(O68&gt;0,1,0))</f>
        <v>0</v>
      </c>
      <c r="Q68" s="53">
        <f>LARGE(($E68,$F68,$H68,$I68,$K68,$L68,$N68,$O68),1)</f>
        <v>24</v>
      </c>
      <c r="R68" s="54">
        <f>LARGE(($E68,$F68,$H68,$I68,$K68,$L68,$N68,$O68),2)</f>
        <v>21</v>
      </c>
      <c r="S68" s="54">
        <f>LARGE(($E68,$F68,$H68,$I68,$K68,$L68,$N68,$O68),3)</f>
        <v>16</v>
      </c>
      <c r="T68" s="54">
        <f>LARGE(($E68,$F68,$H68,$I68,$K68,$L68,$N68,$O68),4)</f>
        <v>0</v>
      </c>
      <c r="U68" s="54">
        <f>LARGE(($E68,$F68,$H68,$I68,$K68,$L68,$N68,$O68),5)</f>
        <v>0</v>
      </c>
      <c r="V68" s="54">
        <f>LARGE(($E68,$F68,$H68,$I68,$K68,$L68,$N68,$O68),6)</f>
        <v>0</v>
      </c>
      <c r="W68" s="32">
        <f>(SUM(Q68:V68)/6)</f>
        <v>10.166666666666666</v>
      </c>
      <c r="X68" s="3">
        <v>0</v>
      </c>
      <c r="Y68" s="2">
        <v>0</v>
      </c>
      <c r="Z68" s="59">
        <v>0</v>
      </c>
      <c r="AA68" s="4">
        <v>0</v>
      </c>
      <c r="AB68" s="4">
        <v>0</v>
      </c>
      <c r="AC68" s="4">
        <v>0</v>
      </c>
      <c r="AD68" s="3">
        <v>0</v>
      </c>
      <c r="AE68" s="2">
        <v>0</v>
      </c>
      <c r="AF68" s="2">
        <v>0</v>
      </c>
      <c r="AG68" s="40">
        <v>0</v>
      </c>
      <c r="AH68" s="41">
        <v>0</v>
      </c>
      <c r="AI68" s="41">
        <v>0</v>
      </c>
      <c r="AJ68" s="42">
        <v>0</v>
      </c>
      <c r="AK68" s="38">
        <f aca="true" t="shared" si="16" ref="AK68:AK79">SUM(G68,J68,M68,P68)</f>
        <v>3</v>
      </c>
      <c r="AL68" s="53">
        <f>LARGE((X68,Y68,Z68,AA68,AB68,AC68,AD68,AE68,AF68,AG68,AH68,AI68,AJ68),1)</f>
        <v>0</v>
      </c>
      <c r="AM68" s="54">
        <f>LARGE((X68,Y68,Z68,AA68,AB68,AC68,AD68,AE68,AF68,AG68,AH68,AI68,AJ68),2)</f>
        <v>0</v>
      </c>
      <c r="AN68" s="54">
        <f>LARGE((X68,Y68,Z68,AA68,AB68,AC68,AD68,AE68,AF68,AG68,AH68,AI68,AJ68),3)</f>
        <v>0</v>
      </c>
      <c r="AO68" s="54">
        <f>LARGE((X68,Y68,Z68,AA68,AB68,AC68,AD68,AE68,AF68,AG68,AH68,AI68,AJ68),4)</f>
        <v>0</v>
      </c>
      <c r="AP68" s="54">
        <f>LARGE((X68,Y68,Z68,AA68,AB68,AC68,AD68,AE68,AF68,AG68,AH68,AI68,AJ68),5)</f>
        <v>0</v>
      </c>
      <c r="AQ68" s="54">
        <f>LARGE((X68,Y68,Z68,AA68,AB68,AC68,AD68,AE68,AF68,AG68,AH68,AI68,AJ68),6)</f>
        <v>0</v>
      </c>
      <c r="AR68" s="54">
        <f>LARGE((X68,Y68,Z68,AA68,AB68,AC68,AD68,AE68,AF68,AG68,AH68,AI68,AJ68),7)</f>
        <v>0</v>
      </c>
      <c r="AS68" s="54">
        <f>LARGE((X68,Y68,Z68,AA68,AB68,AC68,AD68,AE68,AF68,AG68,AH68,AI68,AJ68),8)</f>
        <v>0</v>
      </c>
      <c r="AT68" s="54">
        <f>LARGE((X68,Y68,Z68,AA68,AB68,AC68,AD68,AE68,AF68,AG68,AH68,AI68,AJ68),9)</f>
        <v>0</v>
      </c>
      <c r="AU68" s="54">
        <f>LARGE((X68,Y68,Z68,AA68,AB68,AC68,AD68,AE68,AF68,AG68,AH68,AI68,AJ68),10)</f>
        <v>0</v>
      </c>
      <c r="AV68" s="37">
        <f>SUM(AL68:AU68)</f>
        <v>0</v>
      </c>
      <c r="AW68" s="39">
        <f>AK68+W68+AV68</f>
        <v>13.166666666666666</v>
      </c>
    </row>
    <row r="69" spans="1:49" ht="15">
      <c r="A69" s="44">
        <v>66</v>
      </c>
      <c r="B69" s="34">
        <v>49</v>
      </c>
      <c r="C69" s="13" t="s">
        <v>231</v>
      </c>
      <c r="D69" s="24" t="s">
        <v>29</v>
      </c>
      <c r="E69" s="3">
        <v>0</v>
      </c>
      <c r="F69" s="2">
        <v>0</v>
      </c>
      <c r="G69" s="1">
        <f t="shared" si="15"/>
        <v>0</v>
      </c>
      <c r="H69" s="4">
        <v>0</v>
      </c>
      <c r="I69" s="4">
        <v>0</v>
      </c>
      <c r="J69" s="13">
        <f>(IF(H69&gt;0,1,0))+(IF(I69&gt;0,1,0))</f>
        <v>0</v>
      </c>
      <c r="K69" s="3">
        <v>0</v>
      </c>
      <c r="L69" s="2">
        <v>0</v>
      </c>
      <c r="M69" s="1">
        <f>(IF(K69&gt;0,1,0))+(IF(L69&gt;0,1,0))</f>
        <v>0</v>
      </c>
      <c r="N69" s="28">
        <v>30</v>
      </c>
      <c r="O69" s="27">
        <v>30</v>
      </c>
      <c r="P69" s="13">
        <f>(IF(N69&gt;0,1,0))+(IF(O69&gt;0,1,0))</f>
        <v>2</v>
      </c>
      <c r="Q69" s="53">
        <f>LARGE(($E69,$F69,$H69,$I69,$K69,$L69,$N69,$O69),1)</f>
        <v>30</v>
      </c>
      <c r="R69" s="54">
        <f>LARGE(($E69,$F69,$H69,$I69,$K69,$L69,$N69,$O69),2)</f>
        <v>30</v>
      </c>
      <c r="S69" s="54">
        <f>LARGE(($E69,$F69,$H69,$I69,$K69,$L69,$N69,$O69),3)</f>
        <v>0</v>
      </c>
      <c r="T69" s="54">
        <f>LARGE(($E69,$F69,$H69,$I69,$K69,$L69,$N69,$O69),4)</f>
        <v>0</v>
      </c>
      <c r="U69" s="54">
        <f>LARGE(($E69,$F69,$H69,$I69,$K69,$L69,$N69,$O69),5)</f>
        <v>0</v>
      </c>
      <c r="V69" s="54">
        <f>LARGE(($E69,$F69,$H69,$I69,$K69,$L69,$N69,$O69),6)</f>
        <v>0</v>
      </c>
      <c r="W69" s="32">
        <f>(SUM(Q69:V69)/6)</f>
        <v>10</v>
      </c>
      <c r="X69" s="3">
        <v>0</v>
      </c>
      <c r="Y69" s="2">
        <v>0</v>
      </c>
      <c r="Z69" s="59">
        <v>0</v>
      </c>
      <c r="AA69" s="4">
        <v>0</v>
      </c>
      <c r="AB69" s="4">
        <v>0</v>
      </c>
      <c r="AC69" s="4">
        <v>0</v>
      </c>
      <c r="AD69" s="3">
        <v>0</v>
      </c>
      <c r="AE69" s="2">
        <v>0</v>
      </c>
      <c r="AF69" s="2">
        <v>0</v>
      </c>
      <c r="AG69" s="40">
        <v>0</v>
      </c>
      <c r="AH69" s="41">
        <v>0</v>
      </c>
      <c r="AI69" s="41">
        <v>0</v>
      </c>
      <c r="AJ69" s="42">
        <v>0</v>
      </c>
      <c r="AK69" s="38">
        <f t="shared" si="16"/>
        <v>2</v>
      </c>
      <c r="AL69" s="53">
        <f>LARGE((X69,Y69,Z69,AA69,AB69,AC69,AD69,AE69,AF69,AG69,AH69,AI69,AJ69),1)</f>
        <v>0</v>
      </c>
      <c r="AM69" s="54">
        <f>LARGE((X69,Y69,Z69,AA69,AB69,AC69,AD69,AE69,AF69,AG69,AH69,AI69,AJ69),2)</f>
        <v>0</v>
      </c>
      <c r="AN69" s="54">
        <f>LARGE((X69,Y69,Z69,AA69,AB69,AC69,AD69,AE69,AF69,AG69,AH69,AI69,AJ69),3)</f>
        <v>0</v>
      </c>
      <c r="AO69" s="54">
        <f>LARGE((X69,Y69,Z69,AA69,AB69,AC69,AD69,AE69,AF69,AG69,AH69,AI69,AJ69),4)</f>
        <v>0</v>
      </c>
      <c r="AP69" s="54">
        <f>LARGE((X69,Y69,Z69,AA69,AB69,AC69,AD69,AE69,AF69,AG69,AH69,AI69,AJ69),5)</f>
        <v>0</v>
      </c>
      <c r="AQ69" s="54">
        <f>LARGE((X69,Y69,Z69,AA69,AB69,AC69,AD69,AE69,AF69,AG69,AH69,AI69,AJ69),6)</f>
        <v>0</v>
      </c>
      <c r="AR69" s="54">
        <f>LARGE((X69,Y69,Z69,AA69,AB69,AC69,AD69,AE69,AF69,AG69,AH69,AI69,AJ69),7)</f>
        <v>0</v>
      </c>
      <c r="AS69" s="54">
        <f>LARGE((X69,Y69,Z69,AA69,AB69,AC69,AD69,AE69,AF69,AG69,AH69,AI69,AJ69),8)</f>
        <v>0</v>
      </c>
      <c r="AT69" s="54">
        <f>LARGE((X69,Y69,Z69,AA69,AB69,AC69,AD69,AE69,AF69,AG69,AH69,AI69,AJ69),9)</f>
        <v>0</v>
      </c>
      <c r="AU69" s="54">
        <f>LARGE((X69,Y69,Z69,AA69,AB69,AC69,AD69,AE69,AF69,AG69,AH69,AI69,AJ69),10)</f>
        <v>0</v>
      </c>
      <c r="AV69" s="37">
        <f>SUM(AL69:AU69)</f>
        <v>0</v>
      </c>
      <c r="AW69" s="39">
        <f>AK69+W69+AV69</f>
        <v>12</v>
      </c>
    </row>
    <row r="70" spans="1:49" ht="15">
      <c r="A70" s="44">
        <v>67</v>
      </c>
      <c r="B70" s="34">
        <v>99</v>
      </c>
      <c r="C70" s="13" t="s">
        <v>207</v>
      </c>
      <c r="D70" s="24" t="s">
        <v>29</v>
      </c>
      <c r="E70" s="3">
        <v>0</v>
      </c>
      <c r="F70" s="2">
        <v>0</v>
      </c>
      <c r="G70" s="1">
        <f t="shared" si="15"/>
        <v>0</v>
      </c>
      <c r="H70" s="4">
        <v>28</v>
      </c>
      <c r="I70" s="4">
        <v>32</v>
      </c>
      <c r="J70" s="13">
        <f>(IF(H70&gt;0,1,0))+(IF(I70&gt;0,1,0))</f>
        <v>2</v>
      </c>
      <c r="K70" s="3">
        <v>0</v>
      </c>
      <c r="L70" s="2">
        <v>0</v>
      </c>
      <c r="M70" s="1">
        <f>(IF(K70&gt;0,1,0))+(IF(L70&gt;0,1,0))</f>
        <v>0</v>
      </c>
      <c r="N70" s="28">
        <v>0</v>
      </c>
      <c r="O70" s="27">
        <v>0</v>
      </c>
      <c r="P70" s="13">
        <f>(IF(N70&gt;0,1,0))+(IF(O70&gt;0,1,0))</f>
        <v>0</v>
      </c>
      <c r="Q70" s="53">
        <f>LARGE(($E70,$F70,$H70,$I70,$K70,$L70,$N70,$O70),1)</f>
        <v>32</v>
      </c>
      <c r="R70" s="54">
        <f>LARGE(($E70,$F70,$H70,$I70,$K70,$L70,$N70,$O70),2)</f>
        <v>28</v>
      </c>
      <c r="S70" s="54">
        <f>LARGE(($E70,$F70,$H70,$I70,$K70,$L70,$N70,$O70),3)</f>
        <v>0</v>
      </c>
      <c r="T70" s="54">
        <f>LARGE(($E70,$F70,$H70,$I70,$K70,$L70,$N70,$O70),4)</f>
        <v>0</v>
      </c>
      <c r="U70" s="54">
        <f>LARGE(($E70,$F70,$H70,$I70,$K70,$L70,$N70,$O70),5)</f>
        <v>0</v>
      </c>
      <c r="V70" s="54">
        <f>LARGE(($E70,$F70,$H70,$I70,$K70,$L70,$N70,$O70),6)</f>
        <v>0</v>
      </c>
      <c r="W70" s="32">
        <f>(SUM(Q70:V70)/6)</f>
        <v>10</v>
      </c>
      <c r="X70" s="3">
        <v>0</v>
      </c>
      <c r="Y70" s="2">
        <v>0</v>
      </c>
      <c r="Z70" s="59">
        <v>0</v>
      </c>
      <c r="AA70" s="4">
        <v>0</v>
      </c>
      <c r="AB70" s="4">
        <v>0</v>
      </c>
      <c r="AC70" s="4">
        <v>0</v>
      </c>
      <c r="AD70" s="3">
        <v>0</v>
      </c>
      <c r="AE70" s="2">
        <v>0</v>
      </c>
      <c r="AF70" s="2">
        <v>0</v>
      </c>
      <c r="AG70" s="40">
        <v>0</v>
      </c>
      <c r="AH70" s="41">
        <v>0</v>
      </c>
      <c r="AI70" s="41">
        <v>0</v>
      </c>
      <c r="AJ70" s="42">
        <v>0</v>
      </c>
      <c r="AK70" s="38">
        <f t="shared" si="16"/>
        <v>2</v>
      </c>
      <c r="AL70" s="53">
        <f>LARGE((X70,Y70,Z70,AA70,AB70,AC70,AD70,AE70,AF70,AG70,AH70,AI70,AJ70),1)</f>
        <v>0</v>
      </c>
      <c r="AM70" s="54">
        <f>LARGE((X70,Y70,Z70,AA70,AB70,AC70,AD70,AE70,AF70,AG70,AH70,AI70,AJ70),2)</f>
        <v>0</v>
      </c>
      <c r="AN70" s="54">
        <f>LARGE((X70,Y70,Z70,AA70,AB70,AC70,AD70,AE70,AF70,AG70,AH70,AI70,AJ70),3)</f>
        <v>0</v>
      </c>
      <c r="AO70" s="54">
        <f>LARGE((X70,Y70,Z70,AA70,AB70,AC70,AD70,AE70,AF70,AG70,AH70,AI70,AJ70),4)</f>
        <v>0</v>
      </c>
      <c r="AP70" s="54">
        <f>LARGE((X70,Y70,Z70,AA70,AB70,AC70,AD70,AE70,AF70,AG70,AH70,AI70,AJ70),5)</f>
        <v>0</v>
      </c>
      <c r="AQ70" s="54">
        <f>LARGE((X70,Y70,Z70,AA70,AB70,AC70,AD70,AE70,AF70,AG70,AH70,AI70,AJ70),6)</f>
        <v>0</v>
      </c>
      <c r="AR70" s="54">
        <f>LARGE((X70,Y70,Z70,AA70,AB70,AC70,AD70,AE70,AF70,AG70,AH70,AI70,AJ70),7)</f>
        <v>0</v>
      </c>
      <c r="AS70" s="54">
        <f>LARGE((X70,Y70,Z70,AA70,AB70,AC70,AD70,AE70,AF70,AG70,AH70,AI70,AJ70),8)</f>
        <v>0</v>
      </c>
      <c r="AT70" s="54">
        <f>LARGE((X70,Y70,Z70,AA70,AB70,AC70,AD70,AE70,AF70,AG70,AH70,AI70,AJ70),9)</f>
        <v>0</v>
      </c>
      <c r="AU70" s="54">
        <f>LARGE((X70,Y70,Z70,AA70,AB70,AC70,AD70,AE70,AF70,AG70,AH70,AI70,AJ70),10)</f>
        <v>0</v>
      </c>
      <c r="AV70" s="37">
        <f>SUM(AL70:AU70)</f>
        <v>0</v>
      </c>
      <c r="AW70" s="39">
        <f>AK70+W70+AV70</f>
        <v>12</v>
      </c>
    </row>
    <row r="71" spans="1:49" ht="15">
      <c r="A71" s="44">
        <v>68</v>
      </c>
      <c r="B71" s="34">
        <v>52</v>
      </c>
      <c r="C71" s="13" t="s">
        <v>153</v>
      </c>
      <c r="D71" s="24" t="s">
        <v>29</v>
      </c>
      <c r="E71" s="3">
        <v>30</v>
      </c>
      <c r="F71" s="2">
        <v>28</v>
      </c>
      <c r="G71" s="1">
        <f t="shared" si="15"/>
        <v>2</v>
      </c>
      <c r="H71" s="4">
        <v>0</v>
      </c>
      <c r="I71" s="4">
        <v>0</v>
      </c>
      <c r="J71" s="13">
        <f>(IF(H71&gt;0,1,0))+(IF(I71&gt;0,1,0))</f>
        <v>0</v>
      </c>
      <c r="K71" s="3">
        <v>0</v>
      </c>
      <c r="L71" s="2">
        <v>0</v>
      </c>
      <c r="M71" s="1">
        <f>(IF(K71&gt;0,1,0))+(IF(L71&gt;0,1,0))</f>
        <v>0</v>
      </c>
      <c r="N71" s="28">
        <v>0</v>
      </c>
      <c r="O71" s="27">
        <v>0</v>
      </c>
      <c r="P71" s="13">
        <f>(IF(N71&gt;0,1,0))+(IF(O71&gt;0,1,0))</f>
        <v>0</v>
      </c>
      <c r="Q71" s="53">
        <f>LARGE(($E71,$F71,$H71,$I71,$K71,$L71,$N71,$O71),1)</f>
        <v>30</v>
      </c>
      <c r="R71" s="54">
        <f>LARGE(($E71,$F71,$H71,$I71,$K71,$L71,$N71,$O71),2)</f>
        <v>28</v>
      </c>
      <c r="S71" s="54">
        <f>LARGE(($E71,$F71,$H71,$I71,$K71,$L71,$N71,$O71),3)</f>
        <v>0</v>
      </c>
      <c r="T71" s="54">
        <f>LARGE(($E71,$F71,$H71,$I71,$K71,$L71,$N71,$O71),4)</f>
        <v>0</v>
      </c>
      <c r="U71" s="54">
        <f>LARGE(($E71,$F71,$H71,$I71,$K71,$L71,$N71,$O71),5)</f>
        <v>0</v>
      </c>
      <c r="V71" s="54">
        <f>LARGE(($E71,$F71,$H71,$I71,$K71,$L71,$N71,$O71),6)</f>
        <v>0</v>
      </c>
      <c r="W71" s="32">
        <f>(SUM(Q71:V71)/6)</f>
        <v>9.666666666666666</v>
      </c>
      <c r="X71" s="3">
        <v>0</v>
      </c>
      <c r="Y71" s="2">
        <v>0</v>
      </c>
      <c r="Z71" s="59">
        <v>0</v>
      </c>
      <c r="AA71" s="4">
        <v>0</v>
      </c>
      <c r="AB71" s="4">
        <v>0</v>
      </c>
      <c r="AC71" s="4">
        <v>0</v>
      </c>
      <c r="AD71" s="3">
        <v>0</v>
      </c>
      <c r="AE71" s="2">
        <v>0</v>
      </c>
      <c r="AF71" s="2">
        <v>0</v>
      </c>
      <c r="AG71" s="40">
        <v>0</v>
      </c>
      <c r="AH71" s="41">
        <v>0</v>
      </c>
      <c r="AI71" s="41">
        <v>0</v>
      </c>
      <c r="AJ71" s="42">
        <v>0</v>
      </c>
      <c r="AK71" s="38">
        <f t="shared" si="16"/>
        <v>2</v>
      </c>
      <c r="AL71" s="53">
        <f>LARGE((X71,Y71,Z71,AA71,AB71,AC71,AD71,AE71,AF71,AG71,AH71,AI71,AJ71),1)</f>
        <v>0</v>
      </c>
      <c r="AM71" s="54">
        <f>LARGE((X71,Y71,Z71,AA71,AB71,AC71,AD71,AE71,AF71,AG71,AH71,AI71,AJ71),2)</f>
        <v>0</v>
      </c>
      <c r="AN71" s="54">
        <f>LARGE((X71,Y71,Z71,AA71,AB71,AC71,AD71,AE71,AF71,AG71,AH71,AI71,AJ71),3)</f>
        <v>0</v>
      </c>
      <c r="AO71" s="54">
        <f>LARGE((X71,Y71,Z71,AA71,AB71,AC71,AD71,AE71,AF71,AG71,AH71,AI71,AJ71),4)</f>
        <v>0</v>
      </c>
      <c r="AP71" s="54">
        <f>LARGE((X71,Y71,Z71,AA71,AB71,AC71,AD71,AE71,AF71,AG71,AH71,AI71,AJ71),5)</f>
        <v>0</v>
      </c>
      <c r="AQ71" s="54">
        <f>LARGE((X71,Y71,Z71,AA71,AB71,AC71,AD71,AE71,AF71,AG71,AH71,AI71,AJ71),6)</f>
        <v>0</v>
      </c>
      <c r="AR71" s="54">
        <f>LARGE((X71,Y71,Z71,AA71,AB71,AC71,AD71,AE71,AF71,AG71,AH71,AI71,AJ71),7)</f>
        <v>0</v>
      </c>
      <c r="AS71" s="54">
        <f>LARGE((X71,Y71,Z71,AA71,AB71,AC71,AD71,AE71,AF71,AG71,AH71,AI71,AJ71),8)</f>
        <v>0</v>
      </c>
      <c r="AT71" s="54">
        <f>LARGE((X71,Y71,Z71,AA71,AB71,AC71,AD71,AE71,AF71,AG71,AH71,AI71,AJ71),9)</f>
        <v>0</v>
      </c>
      <c r="AU71" s="54">
        <f>LARGE((X71,Y71,Z71,AA71,AB71,AC71,AD71,AE71,AF71,AG71,AH71,AI71,AJ71),10)</f>
        <v>0</v>
      </c>
      <c r="AV71" s="37">
        <f>SUM(AL71:AU71)</f>
        <v>0</v>
      </c>
      <c r="AW71" s="39">
        <f>AK71+W71+AV71</f>
        <v>11.666666666666666</v>
      </c>
    </row>
    <row r="72" spans="1:49" ht="15">
      <c r="A72" s="44">
        <v>69</v>
      </c>
      <c r="B72" s="34">
        <v>96</v>
      </c>
      <c r="C72" s="13" t="s">
        <v>230</v>
      </c>
      <c r="D72" s="24" t="s">
        <v>29</v>
      </c>
      <c r="E72" s="3">
        <v>0</v>
      </c>
      <c r="F72" s="2">
        <v>0</v>
      </c>
      <c r="G72" s="1">
        <f t="shared" si="15"/>
        <v>0</v>
      </c>
      <c r="H72" s="4">
        <v>0</v>
      </c>
      <c r="I72" s="4">
        <v>0</v>
      </c>
      <c r="J72" s="13">
        <f>(IF(H72&gt;0,1,0))+(IF(I72&gt;0,1,0))</f>
        <v>0</v>
      </c>
      <c r="K72" s="3">
        <v>27</v>
      </c>
      <c r="L72" s="2">
        <v>29</v>
      </c>
      <c r="M72" s="1">
        <f>(IF(K72&gt;0,1,0))+(IF(L72&gt;0,1,0))</f>
        <v>2</v>
      </c>
      <c r="N72" s="28">
        <v>0</v>
      </c>
      <c r="O72" s="27">
        <v>0</v>
      </c>
      <c r="P72" s="13">
        <f>(IF(N72&gt;0,1,0))+(IF(O72&gt;0,1,0))</f>
        <v>0</v>
      </c>
      <c r="Q72" s="53">
        <f>LARGE(($E72,$F72,$H72,$I72,$K72,$L72,$N72,$O72),1)</f>
        <v>29</v>
      </c>
      <c r="R72" s="54">
        <f>LARGE(($E72,$F72,$H72,$I72,$K72,$L72,$N72,$O72),2)</f>
        <v>27</v>
      </c>
      <c r="S72" s="54">
        <f>LARGE(($E72,$F72,$H72,$I72,$K72,$L72,$N72,$O72),3)</f>
        <v>0</v>
      </c>
      <c r="T72" s="54">
        <f>LARGE(($E72,$F72,$H72,$I72,$K72,$L72,$N72,$O72),4)</f>
        <v>0</v>
      </c>
      <c r="U72" s="54">
        <f>LARGE(($E72,$F72,$H72,$I72,$K72,$L72,$N72,$O72),5)</f>
        <v>0</v>
      </c>
      <c r="V72" s="54">
        <f>LARGE(($E72,$F72,$H72,$I72,$K72,$L72,$N72,$O72),6)</f>
        <v>0</v>
      </c>
      <c r="W72" s="32">
        <f>(SUM(Q72:V72)/6)</f>
        <v>9.333333333333334</v>
      </c>
      <c r="X72" s="3">
        <v>0</v>
      </c>
      <c r="Y72" s="2">
        <v>0</v>
      </c>
      <c r="Z72" s="59">
        <v>0</v>
      </c>
      <c r="AA72" s="4">
        <v>0</v>
      </c>
      <c r="AB72" s="4">
        <v>0</v>
      </c>
      <c r="AC72" s="4">
        <v>0</v>
      </c>
      <c r="AD72" s="3">
        <v>0</v>
      </c>
      <c r="AE72" s="2">
        <v>0</v>
      </c>
      <c r="AF72" s="2">
        <v>0</v>
      </c>
      <c r="AG72" s="40">
        <v>0</v>
      </c>
      <c r="AH72" s="41">
        <v>0</v>
      </c>
      <c r="AI72" s="41">
        <v>0</v>
      </c>
      <c r="AJ72" s="42">
        <v>0</v>
      </c>
      <c r="AK72" s="38">
        <f t="shared" si="16"/>
        <v>2</v>
      </c>
      <c r="AL72" s="53">
        <f>LARGE((X72,Y72,Z72,AA72,AB72,AC72,AD72,AE72,AF72,AG72,AH72,AI72,AJ72),1)</f>
        <v>0</v>
      </c>
      <c r="AM72" s="54">
        <f>LARGE((X72,Y72,Z72,AA72,AB72,AC72,AD72,AE72,AF72,AG72,AH72,AI72,AJ72),2)</f>
        <v>0</v>
      </c>
      <c r="AN72" s="54">
        <f>LARGE((X72,Y72,Z72,AA72,AB72,AC72,AD72,AE72,AF72,AG72,AH72,AI72,AJ72),3)</f>
        <v>0</v>
      </c>
      <c r="AO72" s="54">
        <f>LARGE((X72,Y72,Z72,AA72,AB72,AC72,AD72,AE72,AF72,AG72,AH72,AI72,AJ72),4)</f>
        <v>0</v>
      </c>
      <c r="AP72" s="54">
        <f>LARGE((X72,Y72,Z72,AA72,AB72,AC72,AD72,AE72,AF72,AG72,AH72,AI72,AJ72),5)</f>
        <v>0</v>
      </c>
      <c r="AQ72" s="54">
        <f>LARGE((X72,Y72,Z72,AA72,AB72,AC72,AD72,AE72,AF72,AG72,AH72,AI72,AJ72),6)</f>
        <v>0</v>
      </c>
      <c r="AR72" s="54">
        <f>LARGE((X72,Y72,Z72,AA72,AB72,AC72,AD72,AE72,AF72,AG72,AH72,AI72,AJ72),7)</f>
        <v>0</v>
      </c>
      <c r="AS72" s="54">
        <f>LARGE((X72,Y72,Z72,AA72,AB72,AC72,AD72,AE72,AF72,AG72,AH72,AI72,AJ72),8)</f>
        <v>0</v>
      </c>
      <c r="AT72" s="54">
        <f>LARGE((X72,Y72,Z72,AA72,AB72,AC72,AD72,AE72,AF72,AG72,AH72,AI72,AJ72),9)</f>
        <v>0</v>
      </c>
      <c r="AU72" s="54">
        <f>LARGE((X72,Y72,Z72,AA72,AB72,AC72,AD72,AE72,AF72,AG72,AH72,AI72,AJ72),10)</f>
        <v>0</v>
      </c>
      <c r="AV72" s="37">
        <f>SUM(AL72:AU72)</f>
        <v>0</v>
      </c>
      <c r="AW72" s="39">
        <f>AK72+W72+AV72</f>
        <v>11.333333333333334</v>
      </c>
    </row>
    <row r="73" spans="1:49" ht="15">
      <c r="A73" s="44">
        <v>70</v>
      </c>
      <c r="B73" s="34">
        <v>114</v>
      </c>
      <c r="C73" s="13" t="s">
        <v>196</v>
      </c>
      <c r="D73" s="24" t="s">
        <v>26</v>
      </c>
      <c r="E73" s="3">
        <v>27</v>
      </c>
      <c r="F73" s="2">
        <v>25</v>
      </c>
      <c r="G73" s="1">
        <f>(IF(E73&gt;0,1,0))+(IF(F73&gt;0,1,0))</f>
        <v>2</v>
      </c>
      <c r="H73" s="4">
        <v>0</v>
      </c>
      <c r="I73" s="4">
        <v>0</v>
      </c>
      <c r="J73" s="13">
        <f>(IF(H73&gt;0,1,0))+(IF(I73&gt;0,1,0))</f>
        <v>0</v>
      </c>
      <c r="K73" s="3">
        <v>0</v>
      </c>
      <c r="L73" s="2">
        <v>0</v>
      </c>
      <c r="M73" s="1">
        <f>(IF(K73&gt;0,1,0))+(IF(L73&gt;0,1,0))</f>
        <v>0</v>
      </c>
      <c r="N73" s="28">
        <v>0</v>
      </c>
      <c r="O73" s="27">
        <v>0</v>
      </c>
      <c r="P73" s="13">
        <f>(IF(N73&gt;0,1,0))+(IF(O73&gt;0,1,0))</f>
        <v>0</v>
      </c>
      <c r="Q73" s="53">
        <f>LARGE(($E73,$F73,$H73,$I73,$K73,$L73,$N73,$O73),1)</f>
        <v>27</v>
      </c>
      <c r="R73" s="54">
        <f>LARGE(($E73,$F73,$H73,$I73,$K73,$L73,$N73,$O73),2)</f>
        <v>25</v>
      </c>
      <c r="S73" s="54">
        <f>LARGE(($E73,$F73,$H73,$I73,$K73,$L73,$N73,$O73),3)</f>
        <v>0</v>
      </c>
      <c r="T73" s="54">
        <f>LARGE(($E73,$F73,$H73,$I73,$K73,$L73,$N73,$O73),4)</f>
        <v>0</v>
      </c>
      <c r="U73" s="54">
        <f>LARGE(($E73,$F73,$H73,$I73,$K73,$L73,$N73,$O73),5)</f>
        <v>0</v>
      </c>
      <c r="V73" s="54">
        <f>LARGE(($E73,$F73,$H73,$I73,$K73,$L73,$N73,$O73),6)</f>
        <v>0</v>
      </c>
      <c r="W73" s="32">
        <f>(SUM(Q73:V73)/6)</f>
        <v>8.666666666666666</v>
      </c>
      <c r="X73" s="3">
        <v>0</v>
      </c>
      <c r="Y73" s="2">
        <v>0</v>
      </c>
      <c r="Z73" s="59">
        <v>0</v>
      </c>
      <c r="AA73" s="4">
        <v>0</v>
      </c>
      <c r="AB73" s="4">
        <v>0</v>
      </c>
      <c r="AC73" s="4">
        <v>0</v>
      </c>
      <c r="AD73" s="3">
        <v>0</v>
      </c>
      <c r="AE73" s="2">
        <v>0</v>
      </c>
      <c r="AF73" s="2">
        <v>0</v>
      </c>
      <c r="AG73" s="40">
        <v>0</v>
      </c>
      <c r="AH73" s="41">
        <v>0</v>
      </c>
      <c r="AI73" s="41">
        <v>0</v>
      </c>
      <c r="AJ73" s="42">
        <v>0</v>
      </c>
      <c r="AK73" s="38">
        <f t="shared" si="16"/>
        <v>2</v>
      </c>
      <c r="AL73" s="53">
        <f>LARGE((X73,Y73,Z73,AA73,AB73,AC73,AD73,AE73,AF73,AG73,AH73,AI73,AJ73),1)</f>
        <v>0</v>
      </c>
      <c r="AM73" s="54">
        <f>LARGE((X73,Y73,Z73,AA73,AB73,AC73,AD73,AE73,AF73,AG73,AH73,AI73,AJ73),2)</f>
        <v>0</v>
      </c>
      <c r="AN73" s="54">
        <f>LARGE((X73,Y73,Z73,AA73,AB73,AC73,AD73,AE73,AF73,AG73,AH73,AI73,AJ73),3)</f>
        <v>0</v>
      </c>
      <c r="AO73" s="54">
        <f>LARGE((X73,Y73,Z73,AA73,AB73,AC73,AD73,AE73,AF73,AG73,AH73,AI73,AJ73),4)</f>
        <v>0</v>
      </c>
      <c r="AP73" s="54">
        <f>LARGE((X73,Y73,Z73,AA73,AB73,AC73,AD73,AE73,AF73,AG73,AH73,AI73,AJ73),5)</f>
        <v>0</v>
      </c>
      <c r="AQ73" s="54">
        <f>LARGE((X73,Y73,Z73,AA73,AB73,AC73,AD73,AE73,AF73,AG73,AH73,AI73,AJ73),6)</f>
        <v>0</v>
      </c>
      <c r="AR73" s="54">
        <f>LARGE((X73,Y73,Z73,AA73,AB73,AC73,AD73,AE73,AF73,AG73,AH73,AI73,AJ73),7)</f>
        <v>0</v>
      </c>
      <c r="AS73" s="54">
        <f>LARGE((X73,Y73,Z73,AA73,AB73,AC73,AD73,AE73,AF73,AG73,AH73,AI73,AJ73),8)</f>
        <v>0</v>
      </c>
      <c r="AT73" s="54">
        <f>LARGE((X73,Y73,Z73,AA73,AB73,AC73,AD73,AE73,AF73,AG73,AH73,AI73,AJ73),9)</f>
        <v>0</v>
      </c>
      <c r="AU73" s="54">
        <f>LARGE((X73,Y73,Z73,AA73,AB73,AC73,AD73,AE73,AF73,AG73,AH73,AI73,AJ73),10)</f>
        <v>0</v>
      </c>
      <c r="AV73" s="37">
        <f>SUM(AL73:AU73)</f>
        <v>0</v>
      </c>
      <c r="AW73" s="39">
        <f>AK73+W73+AV73</f>
        <v>10.666666666666666</v>
      </c>
    </row>
    <row r="74" spans="1:49" ht="15">
      <c r="A74" s="44">
        <v>71</v>
      </c>
      <c r="B74" s="34">
        <v>11</v>
      </c>
      <c r="C74" s="13" t="s">
        <v>209</v>
      </c>
      <c r="D74" s="24" t="s">
        <v>26</v>
      </c>
      <c r="E74" s="3">
        <v>0</v>
      </c>
      <c r="F74" s="2">
        <v>0</v>
      </c>
      <c r="G74" s="1">
        <f>(IF(E74&gt;0,1,0))+(IF(F74&gt;0,1,0))</f>
        <v>0</v>
      </c>
      <c r="H74" s="4">
        <v>25</v>
      </c>
      <c r="I74" s="4">
        <v>25</v>
      </c>
      <c r="J74" s="13">
        <f>(IF(H74&gt;0,1,0))+(IF(I74&gt;0,1,0))</f>
        <v>2</v>
      </c>
      <c r="K74" s="3">
        <v>0</v>
      </c>
      <c r="L74" s="2">
        <v>0</v>
      </c>
      <c r="M74" s="1">
        <f>(IF(K74&gt;0,1,0))+(IF(L74&gt;0,1,0))</f>
        <v>0</v>
      </c>
      <c r="N74" s="28">
        <v>0</v>
      </c>
      <c r="O74" s="27">
        <v>0</v>
      </c>
      <c r="P74" s="13">
        <f>(IF(N74&gt;0,1,0))+(IF(O74&gt;0,1,0))</f>
        <v>0</v>
      </c>
      <c r="Q74" s="53">
        <f>LARGE(($E74,$F74,$H74,$I74,$K74,$L74,$N74,$O74),1)</f>
        <v>25</v>
      </c>
      <c r="R74" s="54">
        <f>LARGE(($E74,$F74,$H74,$I74,$K74,$L74,$N74,$O74),2)</f>
        <v>25</v>
      </c>
      <c r="S74" s="54">
        <f>LARGE(($E74,$F74,$H74,$I74,$K74,$L74,$N74,$O74),3)</f>
        <v>0</v>
      </c>
      <c r="T74" s="54">
        <f>LARGE(($E74,$F74,$H74,$I74,$K74,$L74,$N74,$O74),4)</f>
        <v>0</v>
      </c>
      <c r="U74" s="54">
        <f>LARGE(($E74,$F74,$H74,$I74,$K74,$L74,$N74,$O74),5)</f>
        <v>0</v>
      </c>
      <c r="V74" s="54">
        <f>LARGE(($E74,$F74,$H74,$I74,$K74,$L74,$N74,$O74),6)</f>
        <v>0</v>
      </c>
      <c r="W74" s="32">
        <f>(SUM(Q74:V74)/6)</f>
        <v>8.333333333333334</v>
      </c>
      <c r="X74" s="3">
        <v>0</v>
      </c>
      <c r="Y74" s="2">
        <v>0</v>
      </c>
      <c r="Z74" s="59">
        <v>0</v>
      </c>
      <c r="AA74" s="4">
        <v>0</v>
      </c>
      <c r="AB74" s="4">
        <v>0</v>
      </c>
      <c r="AC74" s="4">
        <v>0</v>
      </c>
      <c r="AD74" s="3">
        <v>0</v>
      </c>
      <c r="AE74" s="2">
        <v>0</v>
      </c>
      <c r="AF74" s="2">
        <v>0</v>
      </c>
      <c r="AG74" s="40">
        <v>0</v>
      </c>
      <c r="AH74" s="41">
        <v>0</v>
      </c>
      <c r="AI74" s="41">
        <v>0</v>
      </c>
      <c r="AJ74" s="42">
        <v>0</v>
      </c>
      <c r="AK74" s="38">
        <f t="shared" si="16"/>
        <v>2</v>
      </c>
      <c r="AL74" s="53">
        <f>LARGE((X74,Y74,Z74,AA74,AB74,AC74,AD74,AE74,AF74,AG74,AH74,AI74,AJ74),1)</f>
        <v>0</v>
      </c>
      <c r="AM74" s="54">
        <f>LARGE((X74,Y74,Z74,AA74,AB74,AC74,AD74,AE74,AF74,AG74,AH74,AI74,AJ74),2)</f>
        <v>0</v>
      </c>
      <c r="AN74" s="54">
        <f>LARGE((X74,Y74,Z74,AA74,AB74,AC74,AD74,AE74,AF74,AG74,AH74,AI74,AJ74),3)</f>
        <v>0</v>
      </c>
      <c r="AO74" s="54">
        <f>LARGE((X74,Y74,Z74,AA74,AB74,AC74,AD74,AE74,AF74,AG74,AH74,AI74,AJ74),4)</f>
        <v>0</v>
      </c>
      <c r="AP74" s="54">
        <f>LARGE((X74,Y74,Z74,AA74,AB74,AC74,AD74,AE74,AF74,AG74,AH74,AI74,AJ74),5)</f>
        <v>0</v>
      </c>
      <c r="AQ74" s="54">
        <f>LARGE((X74,Y74,Z74,AA74,AB74,AC74,AD74,AE74,AF74,AG74,AH74,AI74,AJ74),6)</f>
        <v>0</v>
      </c>
      <c r="AR74" s="54">
        <f>LARGE((X74,Y74,Z74,AA74,AB74,AC74,AD74,AE74,AF74,AG74,AH74,AI74,AJ74),7)</f>
        <v>0</v>
      </c>
      <c r="AS74" s="54">
        <f>LARGE((X74,Y74,Z74,AA74,AB74,AC74,AD74,AE74,AF74,AG74,AH74,AI74,AJ74),8)</f>
        <v>0</v>
      </c>
      <c r="AT74" s="54">
        <f>LARGE((X74,Y74,Z74,AA74,AB74,AC74,AD74,AE74,AF74,AG74,AH74,AI74,AJ74),9)</f>
        <v>0</v>
      </c>
      <c r="AU74" s="54">
        <f>LARGE((X74,Y74,Z74,AA74,AB74,AC74,AD74,AE74,AF74,AG74,AH74,AI74,AJ74),10)</f>
        <v>0</v>
      </c>
      <c r="AV74" s="37">
        <f>SUM(AL74:AU74)</f>
        <v>0</v>
      </c>
      <c r="AW74" s="39">
        <f>AK74+W74+AV74</f>
        <v>10.333333333333334</v>
      </c>
    </row>
    <row r="75" spans="1:49" ht="15">
      <c r="A75" s="44">
        <v>72</v>
      </c>
      <c r="B75" s="34">
        <v>71</v>
      </c>
      <c r="C75" s="13" t="s">
        <v>232</v>
      </c>
      <c r="D75" s="24" t="s">
        <v>29</v>
      </c>
      <c r="E75" s="3">
        <v>0</v>
      </c>
      <c r="F75" s="2">
        <v>0</v>
      </c>
      <c r="G75" s="1">
        <f>(IF(E75&gt;0,1,0))+(IF(F75&gt;0,1,0))</f>
        <v>0</v>
      </c>
      <c r="H75" s="4">
        <v>0</v>
      </c>
      <c r="I75" s="4">
        <v>0</v>
      </c>
      <c r="J75" s="13">
        <f>(IF(H75&gt;0,1,0))+(IF(I75&gt;0,1,0))</f>
        <v>0</v>
      </c>
      <c r="K75" s="3">
        <v>0</v>
      </c>
      <c r="L75" s="2">
        <v>0</v>
      </c>
      <c r="M75" s="1">
        <f>(IF(K75&gt;0,1,0))+(IF(L75&gt;0,1,0))</f>
        <v>0</v>
      </c>
      <c r="N75" s="28">
        <v>21</v>
      </c>
      <c r="O75" s="27">
        <v>22</v>
      </c>
      <c r="P75" s="13">
        <f>(IF(N75&gt;0,1,0))+(IF(O75&gt;0,1,0))</f>
        <v>2</v>
      </c>
      <c r="Q75" s="53">
        <f>LARGE(($E75,$F75,$H75,$I75,$K75,$L75,$N75,$O75),1)</f>
        <v>22</v>
      </c>
      <c r="R75" s="54">
        <f>LARGE(($E75,$F75,$H75,$I75,$K75,$L75,$N75,$O75),2)</f>
        <v>21</v>
      </c>
      <c r="S75" s="54">
        <f>LARGE(($E75,$F75,$H75,$I75,$K75,$L75,$N75,$O75),3)</f>
        <v>0</v>
      </c>
      <c r="T75" s="54">
        <f>LARGE(($E75,$F75,$H75,$I75,$K75,$L75,$N75,$O75),4)</f>
        <v>0</v>
      </c>
      <c r="U75" s="54">
        <f>LARGE(($E75,$F75,$H75,$I75,$K75,$L75,$N75,$O75),5)</f>
        <v>0</v>
      </c>
      <c r="V75" s="54">
        <f>LARGE(($E75,$F75,$H75,$I75,$K75,$L75,$N75,$O75),6)</f>
        <v>0</v>
      </c>
      <c r="W75" s="32">
        <f>(SUM(Q75:V75)/6)</f>
        <v>7.166666666666667</v>
      </c>
      <c r="X75" s="3">
        <v>0</v>
      </c>
      <c r="Y75" s="2">
        <v>0</v>
      </c>
      <c r="Z75" s="59">
        <v>0</v>
      </c>
      <c r="AA75" s="4">
        <v>0</v>
      </c>
      <c r="AB75" s="4">
        <v>0</v>
      </c>
      <c r="AC75" s="4">
        <v>0</v>
      </c>
      <c r="AD75" s="3">
        <v>0</v>
      </c>
      <c r="AE75" s="2">
        <v>0</v>
      </c>
      <c r="AF75" s="2">
        <v>0</v>
      </c>
      <c r="AG75" s="40">
        <v>0</v>
      </c>
      <c r="AH75" s="41">
        <v>0</v>
      </c>
      <c r="AI75" s="41">
        <v>0</v>
      </c>
      <c r="AJ75" s="42">
        <v>0</v>
      </c>
      <c r="AK75" s="38">
        <f t="shared" si="16"/>
        <v>2</v>
      </c>
      <c r="AL75" s="53">
        <f>LARGE((X75,Y75,Z75,AA75,AB75,AC75,AD75,AE75,AF75,AG75,AH75,AI75,AJ75),1)</f>
        <v>0</v>
      </c>
      <c r="AM75" s="54">
        <f>LARGE((X75,Y75,Z75,AA75,AB75,AC75,AD75,AE75,AF75,AG75,AH75,AI75,AJ75),2)</f>
        <v>0</v>
      </c>
      <c r="AN75" s="54">
        <f>LARGE((X75,Y75,Z75,AA75,AB75,AC75,AD75,AE75,AF75,AG75,AH75,AI75,AJ75),3)</f>
        <v>0</v>
      </c>
      <c r="AO75" s="54">
        <f>LARGE((X75,Y75,Z75,AA75,AB75,AC75,AD75,AE75,AF75,AG75,AH75,AI75,AJ75),4)</f>
        <v>0</v>
      </c>
      <c r="AP75" s="54">
        <f>LARGE((X75,Y75,Z75,AA75,AB75,AC75,AD75,AE75,AF75,AG75,AH75,AI75,AJ75),5)</f>
        <v>0</v>
      </c>
      <c r="AQ75" s="54">
        <f>LARGE((X75,Y75,Z75,AA75,AB75,AC75,AD75,AE75,AF75,AG75,AH75,AI75,AJ75),6)</f>
        <v>0</v>
      </c>
      <c r="AR75" s="54">
        <f>LARGE((X75,Y75,Z75,AA75,AB75,AC75,AD75,AE75,AF75,AG75,AH75,AI75,AJ75),7)</f>
        <v>0</v>
      </c>
      <c r="AS75" s="54">
        <f>LARGE((X75,Y75,Z75,AA75,AB75,AC75,AD75,AE75,AF75,AG75,AH75,AI75,AJ75),8)</f>
        <v>0</v>
      </c>
      <c r="AT75" s="54">
        <f>LARGE((X75,Y75,Z75,AA75,AB75,AC75,AD75,AE75,AF75,AG75,AH75,AI75,AJ75),9)</f>
        <v>0</v>
      </c>
      <c r="AU75" s="54">
        <f>LARGE((X75,Y75,Z75,AA75,AB75,AC75,AD75,AE75,AF75,AG75,AH75,AI75,AJ75),10)</f>
        <v>0</v>
      </c>
      <c r="AV75" s="37">
        <f>SUM(AL75:AU75)</f>
        <v>0</v>
      </c>
      <c r="AW75" s="39">
        <f>AK75+W75+AV75</f>
        <v>9.166666666666668</v>
      </c>
    </row>
    <row r="76" spans="1:49" ht="15">
      <c r="A76" s="44">
        <v>73</v>
      </c>
      <c r="B76" s="34">
        <v>84</v>
      </c>
      <c r="C76" s="13" t="s">
        <v>233</v>
      </c>
      <c r="D76" s="24" t="s">
        <v>29</v>
      </c>
      <c r="E76" s="3">
        <v>0</v>
      </c>
      <c r="F76" s="2">
        <v>0</v>
      </c>
      <c r="G76" s="1">
        <f>(IF(E76&gt;0,1,0))+(IF(F76&gt;0,1,0))</f>
        <v>0</v>
      </c>
      <c r="H76" s="4">
        <v>0</v>
      </c>
      <c r="I76" s="4">
        <v>0</v>
      </c>
      <c r="J76" s="13">
        <f>(IF(H76&gt;0,1,0))+(IF(I76&gt;0,1,0))</f>
        <v>0</v>
      </c>
      <c r="K76" s="3">
        <v>0</v>
      </c>
      <c r="L76" s="2">
        <v>0</v>
      </c>
      <c r="M76" s="1">
        <f>(IF(K76&gt;0,1,0))+(IF(L76&gt;0,1,0))</f>
        <v>0</v>
      </c>
      <c r="N76" s="28">
        <v>19</v>
      </c>
      <c r="O76" s="27">
        <v>21</v>
      </c>
      <c r="P76" s="13">
        <f>(IF(N76&gt;0,1,0))+(IF(O76&gt;0,1,0))</f>
        <v>2</v>
      </c>
      <c r="Q76" s="53">
        <f>LARGE(($E76,$F76,$H76,$I76,$K76,$L76,$N76,$O76),1)</f>
        <v>21</v>
      </c>
      <c r="R76" s="54">
        <f>LARGE(($E76,$F76,$H76,$I76,$K76,$L76,$N76,$O76),2)</f>
        <v>19</v>
      </c>
      <c r="S76" s="54">
        <f>LARGE(($E76,$F76,$H76,$I76,$K76,$L76,$N76,$O76),3)</f>
        <v>0</v>
      </c>
      <c r="T76" s="54">
        <f>LARGE(($E76,$F76,$H76,$I76,$K76,$L76,$N76,$O76),4)</f>
        <v>0</v>
      </c>
      <c r="U76" s="54">
        <f>LARGE(($E76,$F76,$H76,$I76,$K76,$L76,$N76,$O76),5)</f>
        <v>0</v>
      </c>
      <c r="V76" s="54">
        <f>LARGE(($E76,$F76,$H76,$I76,$K76,$L76,$N76,$O76),6)</f>
        <v>0</v>
      </c>
      <c r="W76" s="32">
        <f>(SUM(Q76:V76)/6)</f>
        <v>6.666666666666667</v>
      </c>
      <c r="X76" s="3">
        <v>0</v>
      </c>
      <c r="Y76" s="2">
        <v>0</v>
      </c>
      <c r="Z76" s="59">
        <v>0</v>
      </c>
      <c r="AA76" s="4">
        <v>0</v>
      </c>
      <c r="AB76" s="4">
        <v>0</v>
      </c>
      <c r="AC76" s="4">
        <v>0</v>
      </c>
      <c r="AD76" s="3">
        <v>0</v>
      </c>
      <c r="AE76" s="2">
        <v>0</v>
      </c>
      <c r="AF76" s="2">
        <v>0</v>
      </c>
      <c r="AG76" s="40">
        <v>0</v>
      </c>
      <c r="AH76" s="41">
        <v>0</v>
      </c>
      <c r="AI76" s="41">
        <v>0</v>
      </c>
      <c r="AJ76" s="42">
        <v>0</v>
      </c>
      <c r="AK76" s="38">
        <f t="shared" si="16"/>
        <v>2</v>
      </c>
      <c r="AL76" s="53">
        <f>LARGE((X76,Y76,Z76,AA76,AB76,AC76,AD76,AE76,AF76,AG76,AH76,AI76,AJ76),1)</f>
        <v>0</v>
      </c>
      <c r="AM76" s="54">
        <f>LARGE((X76,Y76,Z76,AA76,AB76,AC76,AD76,AE76,AF76,AG76,AH76,AI76,AJ76),2)</f>
        <v>0</v>
      </c>
      <c r="AN76" s="54">
        <f>LARGE((X76,Y76,Z76,AA76,AB76,AC76,AD76,AE76,AF76,AG76,AH76,AI76,AJ76),3)</f>
        <v>0</v>
      </c>
      <c r="AO76" s="54">
        <f>LARGE((X76,Y76,Z76,AA76,AB76,AC76,AD76,AE76,AF76,AG76,AH76,AI76,AJ76),4)</f>
        <v>0</v>
      </c>
      <c r="AP76" s="54">
        <f>LARGE((X76,Y76,Z76,AA76,AB76,AC76,AD76,AE76,AF76,AG76,AH76,AI76,AJ76),5)</f>
        <v>0</v>
      </c>
      <c r="AQ76" s="54">
        <f>LARGE((X76,Y76,Z76,AA76,AB76,AC76,AD76,AE76,AF76,AG76,AH76,AI76,AJ76),6)</f>
        <v>0</v>
      </c>
      <c r="AR76" s="54">
        <f>LARGE((X76,Y76,Z76,AA76,AB76,AC76,AD76,AE76,AF76,AG76,AH76,AI76,AJ76),7)</f>
        <v>0</v>
      </c>
      <c r="AS76" s="54">
        <f>LARGE((X76,Y76,Z76,AA76,AB76,AC76,AD76,AE76,AF76,AG76,AH76,AI76,AJ76),8)</f>
        <v>0</v>
      </c>
      <c r="AT76" s="54">
        <f>LARGE((X76,Y76,Z76,AA76,AB76,AC76,AD76,AE76,AF76,AG76,AH76,AI76,AJ76),9)</f>
        <v>0</v>
      </c>
      <c r="AU76" s="54">
        <f>LARGE((X76,Y76,Z76,AA76,AB76,AC76,AD76,AE76,AF76,AG76,AH76,AI76,AJ76),10)</f>
        <v>0</v>
      </c>
      <c r="AV76" s="37">
        <f>SUM(AL76:AU76)</f>
        <v>0</v>
      </c>
      <c r="AW76" s="39">
        <f>AK76+W76+AV76</f>
        <v>8.666666666666668</v>
      </c>
    </row>
    <row r="77" spans="1:49" ht="15">
      <c r="A77" s="44">
        <v>74</v>
      </c>
      <c r="B77" s="34">
        <v>188</v>
      </c>
      <c r="C77" s="13" t="s">
        <v>178</v>
      </c>
      <c r="D77" s="24" t="s">
        <v>32</v>
      </c>
      <c r="E77" s="3">
        <v>18</v>
      </c>
      <c r="F77" s="2">
        <v>16</v>
      </c>
      <c r="G77" s="1">
        <f>(IF(E77&gt;0,1,0))+(IF(F77&gt;0,1,0))</f>
        <v>2</v>
      </c>
      <c r="H77" s="4">
        <v>0</v>
      </c>
      <c r="I77" s="4">
        <v>0</v>
      </c>
      <c r="J77" s="13">
        <f>(IF(H77&gt;0,1,0))+(IF(I77&gt;0,1,0))</f>
        <v>0</v>
      </c>
      <c r="K77" s="3">
        <v>0</v>
      </c>
      <c r="L77" s="2">
        <v>0</v>
      </c>
      <c r="M77" s="1">
        <f>(IF(K77&gt;0,1,0))+(IF(L77&gt;0,1,0))</f>
        <v>0</v>
      </c>
      <c r="N77" s="28">
        <v>0</v>
      </c>
      <c r="O77" s="27">
        <v>0</v>
      </c>
      <c r="P77" s="13">
        <f>(IF(N77&gt;0,1,0))+(IF(O77&gt;0,1,0))</f>
        <v>0</v>
      </c>
      <c r="Q77" s="53">
        <f>LARGE(($E77,$F77,$H77,$I77,$K77,$L77,$N77,$O77),1)</f>
        <v>18</v>
      </c>
      <c r="R77" s="54">
        <f>LARGE(($E77,$F77,$H77,$I77,$K77,$L77,$N77,$O77),2)</f>
        <v>16</v>
      </c>
      <c r="S77" s="54">
        <f>LARGE(($E77,$F77,$H77,$I77,$K77,$L77,$N77,$O77),3)</f>
        <v>0</v>
      </c>
      <c r="T77" s="54">
        <f>LARGE(($E77,$F77,$H77,$I77,$K77,$L77,$N77,$O77),4)</f>
        <v>0</v>
      </c>
      <c r="U77" s="54">
        <f>LARGE(($E77,$F77,$H77,$I77,$K77,$L77,$N77,$O77),5)</f>
        <v>0</v>
      </c>
      <c r="V77" s="54">
        <f>LARGE(($E77,$F77,$H77,$I77,$K77,$L77,$N77,$O77),6)</f>
        <v>0</v>
      </c>
      <c r="W77" s="32">
        <f>(SUM(Q77:V77)/6)</f>
        <v>5.666666666666667</v>
      </c>
      <c r="X77" s="3">
        <v>0</v>
      </c>
      <c r="Y77" s="2">
        <v>0</v>
      </c>
      <c r="Z77" s="59">
        <v>0</v>
      </c>
      <c r="AA77" s="4">
        <v>0</v>
      </c>
      <c r="AB77" s="4">
        <v>0</v>
      </c>
      <c r="AC77" s="4">
        <v>0</v>
      </c>
      <c r="AD77" s="3">
        <v>0</v>
      </c>
      <c r="AE77" s="2">
        <v>0</v>
      </c>
      <c r="AF77" s="2">
        <v>0</v>
      </c>
      <c r="AG77" s="40">
        <v>0</v>
      </c>
      <c r="AH77" s="41">
        <v>0</v>
      </c>
      <c r="AI77" s="41">
        <v>0</v>
      </c>
      <c r="AJ77" s="42">
        <v>0</v>
      </c>
      <c r="AK77" s="38">
        <f t="shared" si="16"/>
        <v>2</v>
      </c>
      <c r="AL77" s="53">
        <f>LARGE((X77,Y77,Z77,AA77,AB77,AC77,AD77,AE77,AF77,AG77,AH77,AI77,AJ77),1)</f>
        <v>0</v>
      </c>
      <c r="AM77" s="54">
        <f>LARGE((X77,Y77,Z77,AA77,AB77,AC77,AD77,AE77,AF77,AG77,AH77,AI77,AJ77),2)</f>
        <v>0</v>
      </c>
      <c r="AN77" s="54">
        <f>LARGE((X77,Y77,Z77,AA77,AB77,AC77,AD77,AE77,AF77,AG77,AH77,AI77,AJ77),3)</f>
        <v>0</v>
      </c>
      <c r="AO77" s="54">
        <f>LARGE((X77,Y77,Z77,AA77,AB77,AC77,AD77,AE77,AF77,AG77,AH77,AI77,AJ77),4)</f>
        <v>0</v>
      </c>
      <c r="AP77" s="54">
        <f>LARGE((X77,Y77,Z77,AA77,AB77,AC77,AD77,AE77,AF77,AG77,AH77,AI77,AJ77),5)</f>
        <v>0</v>
      </c>
      <c r="AQ77" s="54">
        <f>LARGE((X77,Y77,Z77,AA77,AB77,AC77,AD77,AE77,AF77,AG77,AH77,AI77,AJ77),6)</f>
        <v>0</v>
      </c>
      <c r="AR77" s="54">
        <f>LARGE((X77,Y77,Z77,AA77,AB77,AC77,AD77,AE77,AF77,AG77,AH77,AI77,AJ77),7)</f>
        <v>0</v>
      </c>
      <c r="AS77" s="54">
        <f>LARGE((X77,Y77,Z77,AA77,AB77,AC77,AD77,AE77,AF77,AG77,AH77,AI77,AJ77),8)</f>
        <v>0</v>
      </c>
      <c r="AT77" s="54">
        <f>LARGE((X77,Y77,Z77,AA77,AB77,AC77,AD77,AE77,AF77,AG77,AH77,AI77,AJ77),9)</f>
        <v>0</v>
      </c>
      <c r="AU77" s="54">
        <f>LARGE((X77,Y77,Z77,AA77,AB77,AC77,AD77,AE77,AF77,AG77,AH77,AI77,AJ77),10)</f>
        <v>0</v>
      </c>
      <c r="AV77" s="37">
        <f>SUM(AL77:AU77)</f>
        <v>0</v>
      </c>
      <c r="AW77" s="39">
        <f>AK77+W77+AV77</f>
        <v>7.666666666666667</v>
      </c>
    </row>
    <row r="78" spans="1:49" ht="15">
      <c r="A78" s="44">
        <v>75</v>
      </c>
      <c r="B78" s="34">
        <v>72</v>
      </c>
      <c r="C78" s="13" t="s">
        <v>210</v>
      </c>
      <c r="D78" s="24" t="s">
        <v>26</v>
      </c>
      <c r="E78" s="3">
        <v>0</v>
      </c>
      <c r="F78" s="2">
        <v>0</v>
      </c>
      <c r="G78" s="1">
        <f>(IF(E78&gt;0,1,0))+(IF(F78&gt;0,1,0))</f>
        <v>0</v>
      </c>
      <c r="H78" s="4">
        <v>28</v>
      </c>
      <c r="I78" s="4">
        <v>0</v>
      </c>
      <c r="J78" s="13">
        <f>(IF(H78&gt;0,1,0))+(IF(I78&gt;0,1,0))</f>
        <v>1</v>
      </c>
      <c r="K78" s="3">
        <v>0</v>
      </c>
      <c r="L78" s="2">
        <v>0</v>
      </c>
      <c r="M78" s="1">
        <f>(IF(K78&gt;0,1,0))+(IF(L78&gt;0,1,0))</f>
        <v>0</v>
      </c>
      <c r="N78" s="28">
        <v>0</v>
      </c>
      <c r="O78" s="27">
        <v>0</v>
      </c>
      <c r="P78" s="13">
        <f>(IF(N78&gt;0,1,0))+(IF(O78&gt;0,1,0))</f>
        <v>0</v>
      </c>
      <c r="Q78" s="53">
        <f>LARGE(($E78,$F78,$H78,$I78,$K78,$L78,$N78,$O78),1)</f>
        <v>28</v>
      </c>
      <c r="R78" s="54">
        <f>LARGE(($E78,$F78,$H78,$I78,$K78,$L78,$N78,$O78),2)</f>
        <v>0</v>
      </c>
      <c r="S78" s="54">
        <f>LARGE(($E78,$F78,$H78,$I78,$K78,$L78,$N78,$O78),3)</f>
        <v>0</v>
      </c>
      <c r="T78" s="54">
        <f>LARGE(($E78,$F78,$H78,$I78,$K78,$L78,$N78,$O78),4)</f>
        <v>0</v>
      </c>
      <c r="U78" s="54">
        <f>LARGE(($E78,$F78,$H78,$I78,$K78,$L78,$N78,$O78),5)</f>
        <v>0</v>
      </c>
      <c r="V78" s="54">
        <f>LARGE(($E78,$F78,$H78,$I78,$K78,$L78,$N78,$O78),6)</f>
        <v>0</v>
      </c>
      <c r="W78" s="32">
        <f>(SUM(Q78:V78)/6)</f>
        <v>4.666666666666667</v>
      </c>
      <c r="X78" s="3">
        <v>0</v>
      </c>
      <c r="Y78" s="2">
        <v>0</v>
      </c>
      <c r="Z78" s="59">
        <v>0</v>
      </c>
      <c r="AA78" s="4">
        <v>0</v>
      </c>
      <c r="AB78" s="4">
        <v>0</v>
      </c>
      <c r="AC78" s="4">
        <v>0</v>
      </c>
      <c r="AD78" s="3">
        <v>0</v>
      </c>
      <c r="AE78" s="2">
        <v>0</v>
      </c>
      <c r="AF78" s="2">
        <v>0</v>
      </c>
      <c r="AG78" s="40">
        <v>0</v>
      </c>
      <c r="AH78" s="41">
        <v>0</v>
      </c>
      <c r="AI78" s="41">
        <v>0</v>
      </c>
      <c r="AJ78" s="42">
        <v>0</v>
      </c>
      <c r="AK78" s="38">
        <f t="shared" si="16"/>
        <v>1</v>
      </c>
      <c r="AL78" s="53">
        <f>LARGE((X78,Y78,Z78,AA78,AB78,AC78,AD78,AE78,AF78,AG78,AH78,AI78,AJ78),1)</f>
        <v>0</v>
      </c>
      <c r="AM78" s="54">
        <f>LARGE((X78,Y78,Z78,AA78,AB78,AC78,AD78,AE78,AF78,AG78,AH78,AI78,AJ78),2)</f>
        <v>0</v>
      </c>
      <c r="AN78" s="54">
        <f>LARGE((X78,Y78,Z78,AA78,AB78,AC78,AD78,AE78,AF78,AG78,AH78,AI78,AJ78),3)</f>
        <v>0</v>
      </c>
      <c r="AO78" s="54">
        <f>LARGE((X78,Y78,Z78,AA78,AB78,AC78,AD78,AE78,AF78,AG78,AH78,AI78,AJ78),4)</f>
        <v>0</v>
      </c>
      <c r="AP78" s="54">
        <f>LARGE((X78,Y78,Z78,AA78,AB78,AC78,AD78,AE78,AF78,AG78,AH78,AI78,AJ78),5)</f>
        <v>0</v>
      </c>
      <c r="AQ78" s="54">
        <f>LARGE((X78,Y78,Z78,AA78,AB78,AC78,AD78,AE78,AF78,AG78,AH78,AI78,AJ78),6)</f>
        <v>0</v>
      </c>
      <c r="AR78" s="54">
        <f>LARGE((X78,Y78,Z78,AA78,AB78,AC78,AD78,AE78,AF78,AG78,AH78,AI78,AJ78),7)</f>
        <v>0</v>
      </c>
      <c r="AS78" s="54">
        <f>LARGE((X78,Y78,Z78,AA78,AB78,AC78,AD78,AE78,AF78,AG78,AH78,AI78,AJ78),8)</f>
        <v>0</v>
      </c>
      <c r="AT78" s="54">
        <f>LARGE((X78,Y78,Z78,AA78,AB78,AC78,AD78,AE78,AF78,AG78,AH78,AI78,AJ78),9)</f>
        <v>0</v>
      </c>
      <c r="AU78" s="54">
        <f>LARGE((X78,Y78,Z78,AA78,AB78,AC78,AD78,AE78,AF78,AG78,AH78,AI78,AJ78),10)</f>
        <v>0</v>
      </c>
      <c r="AV78" s="37">
        <f>SUM(AL78:AU78)</f>
        <v>0</v>
      </c>
      <c r="AW78" s="39">
        <f>AK78+W78+AV78</f>
        <v>5.666666666666667</v>
      </c>
    </row>
    <row r="79" spans="1:49" ht="15">
      <c r="A79" s="44">
        <v>76</v>
      </c>
      <c r="B79" s="34">
        <v>10</v>
      </c>
      <c r="C79" s="13" t="s">
        <v>234</v>
      </c>
      <c r="D79" s="24" t="s">
        <v>29</v>
      </c>
      <c r="E79" s="3">
        <v>0</v>
      </c>
      <c r="F79" s="2">
        <v>0</v>
      </c>
      <c r="G79" s="1">
        <f>(IF(E79&gt;0,1,0))+(IF(F79&gt;0,1,0))</f>
        <v>0</v>
      </c>
      <c r="H79" s="4">
        <v>0</v>
      </c>
      <c r="I79" s="4">
        <v>0</v>
      </c>
      <c r="J79" s="13">
        <f>(IF(H79&gt;0,1,0))+(IF(I79&gt;0,1,0))</f>
        <v>0</v>
      </c>
      <c r="K79" s="3">
        <v>0</v>
      </c>
      <c r="L79" s="2">
        <v>0</v>
      </c>
      <c r="M79" s="1">
        <f>(IF(K79&gt;0,1,0))+(IF(L79&gt;0,1,0))</f>
        <v>0</v>
      </c>
      <c r="N79" s="28">
        <v>20</v>
      </c>
      <c r="O79" s="27">
        <v>0</v>
      </c>
      <c r="P79" s="13">
        <f>(IF(N79&gt;0,1,0))+(IF(O79&gt;0,1,0))</f>
        <v>1</v>
      </c>
      <c r="Q79" s="53">
        <f>LARGE(($E79,$F79,$H79,$I79,$K79,$L79,$N79,$O79),1)</f>
        <v>20</v>
      </c>
      <c r="R79" s="54">
        <f>LARGE(($E79,$F79,$H79,$I79,$K79,$L79,$N79,$O79),2)</f>
        <v>0</v>
      </c>
      <c r="S79" s="54">
        <f>LARGE(($E79,$F79,$H79,$I79,$K79,$L79,$N79,$O79),3)</f>
        <v>0</v>
      </c>
      <c r="T79" s="54">
        <f>LARGE(($E79,$F79,$H79,$I79,$K79,$L79,$N79,$O79),4)</f>
        <v>0</v>
      </c>
      <c r="U79" s="54">
        <f>LARGE(($E79,$F79,$H79,$I79,$K79,$L79,$N79,$O79),5)</f>
        <v>0</v>
      </c>
      <c r="V79" s="54">
        <f>LARGE(($E79,$F79,$H79,$I79,$K79,$L79,$N79,$O79),6)</f>
        <v>0</v>
      </c>
      <c r="W79" s="32">
        <f>(SUM(Q79:V79)/6)</f>
        <v>3.3333333333333335</v>
      </c>
      <c r="X79" s="3">
        <v>0</v>
      </c>
      <c r="Y79" s="2">
        <v>0</v>
      </c>
      <c r="Z79" s="59">
        <v>0</v>
      </c>
      <c r="AA79" s="4">
        <v>0</v>
      </c>
      <c r="AB79" s="4">
        <v>0</v>
      </c>
      <c r="AC79" s="4">
        <v>0</v>
      </c>
      <c r="AD79" s="3">
        <v>0</v>
      </c>
      <c r="AE79" s="2">
        <v>0</v>
      </c>
      <c r="AF79" s="2">
        <v>0</v>
      </c>
      <c r="AG79" s="40">
        <v>0</v>
      </c>
      <c r="AH79" s="41">
        <v>0</v>
      </c>
      <c r="AI79" s="41">
        <v>0</v>
      </c>
      <c r="AJ79" s="42">
        <v>0</v>
      </c>
      <c r="AK79" s="38">
        <f t="shared" si="16"/>
        <v>1</v>
      </c>
      <c r="AL79" s="53">
        <f>LARGE((X79,Y79,Z79,AA79,AB79,AC79,AD79,AE79,AF79,AG79,AH79,AI79,AJ79),1)</f>
        <v>0</v>
      </c>
      <c r="AM79" s="54">
        <f>LARGE((X79,Y79,Z79,AA79,AB79,AC79,AD79,AE79,AF79,AG79,AH79,AI79,AJ79),2)</f>
        <v>0</v>
      </c>
      <c r="AN79" s="54">
        <f>LARGE((X79,Y79,Z79,AA79,AB79,AC79,AD79,AE79,AF79,AG79,AH79,AI79,AJ79),3)</f>
        <v>0</v>
      </c>
      <c r="AO79" s="54">
        <f>LARGE((X79,Y79,Z79,AA79,AB79,AC79,AD79,AE79,AF79,AG79,AH79,AI79,AJ79),4)</f>
        <v>0</v>
      </c>
      <c r="AP79" s="54">
        <f>LARGE((X79,Y79,Z79,AA79,AB79,AC79,AD79,AE79,AF79,AG79,AH79,AI79,AJ79),5)</f>
        <v>0</v>
      </c>
      <c r="AQ79" s="54">
        <f>LARGE((X79,Y79,Z79,AA79,AB79,AC79,AD79,AE79,AF79,AG79,AH79,AI79,AJ79),6)</f>
        <v>0</v>
      </c>
      <c r="AR79" s="54">
        <f>LARGE((X79,Y79,Z79,AA79,AB79,AC79,AD79,AE79,AF79,AG79,AH79,AI79,AJ79),7)</f>
        <v>0</v>
      </c>
      <c r="AS79" s="54">
        <f>LARGE((X79,Y79,Z79,AA79,AB79,AC79,AD79,AE79,AF79,AG79,AH79,AI79,AJ79),8)</f>
        <v>0</v>
      </c>
      <c r="AT79" s="54">
        <f>LARGE((X79,Y79,Z79,AA79,AB79,AC79,AD79,AE79,AF79,AG79,AH79,AI79,AJ79),9)</f>
        <v>0</v>
      </c>
      <c r="AU79" s="54">
        <f>LARGE((X79,Y79,Z79,AA79,AB79,AC79,AD79,AE79,AF79,AG79,AH79,AI79,AJ79),10)</f>
        <v>0</v>
      </c>
      <c r="AV79" s="37">
        <f>SUM(AL79:AU79)</f>
        <v>0</v>
      </c>
      <c r="AW79" s="39">
        <f>AK79+W79+AV79</f>
        <v>4.333333333333334</v>
      </c>
    </row>
    <row r="80" ht="15">
      <c r="C80" s="10" t="s">
        <v>14</v>
      </c>
    </row>
  </sheetData>
  <sheetProtection/>
  <mergeCells count="11">
    <mergeCell ref="A2:D2"/>
    <mergeCell ref="E2:G2"/>
    <mergeCell ref="H2:J2"/>
    <mergeCell ref="K2:M2"/>
    <mergeCell ref="N2:P2"/>
    <mergeCell ref="X2:Z2"/>
    <mergeCell ref="AA2:AC2"/>
    <mergeCell ref="AD2:AF2"/>
    <mergeCell ref="AG2:AJ2"/>
    <mergeCell ref="AL2:AU2"/>
    <mergeCell ref="Q2:V2"/>
  </mergeCells>
  <printOptions gridLines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18.8515625" style="0" customWidth="1"/>
    <col min="4" max="4" width="7.140625" style="0" customWidth="1"/>
    <col min="5" max="22" width="3.7109375" style="0" customWidth="1"/>
    <col min="23" max="23" width="5.421875" style="9" customWidth="1"/>
    <col min="24" max="36" width="3.7109375" style="0" customWidth="1"/>
    <col min="37" max="37" width="5.8515625" style="0" customWidth="1"/>
    <col min="38" max="38" width="3.421875" style="0" customWidth="1"/>
    <col min="39" max="39" width="3.28125" style="0" customWidth="1"/>
    <col min="40" max="40" width="3.421875" style="0" customWidth="1"/>
    <col min="41" max="41" width="3.8515625" style="0" customWidth="1"/>
    <col min="42" max="42" width="4.00390625" style="0" customWidth="1"/>
    <col min="43" max="43" width="4.140625" style="0" customWidth="1"/>
    <col min="44" max="44" width="4.00390625" style="0" customWidth="1"/>
    <col min="45" max="45" width="3.8515625" style="0" customWidth="1"/>
    <col min="46" max="46" width="4.00390625" style="0" customWidth="1"/>
    <col min="47" max="47" width="3.8515625" style="0" customWidth="1"/>
    <col min="48" max="48" width="5.421875" style="0" customWidth="1"/>
    <col min="49" max="49" width="6.57421875" style="9" customWidth="1"/>
  </cols>
  <sheetData>
    <row r="1" spans="1:49" s="11" customFormat="1" ht="18" customHeight="1">
      <c r="A1" s="11" t="s">
        <v>104</v>
      </c>
      <c r="W1" s="12"/>
      <c r="AW1" s="12"/>
    </row>
    <row r="2" spans="1:49" ht="15">
      <c r="A2" s="77" t="s">
        <v>18</v>
      </c>
      <c r="B2" s="78"/>
      <c r="C2" s="78"/>
      <c r="D2" s="79"/>
      <c r="E2" s="66" t="s">
        <v>2</v>
      </c>
      <c r="F2" s="67"/>
      <c r="G2" s="68"/>
      <c r="H2" s="72" t="s">
        <v>3</v>
      </c>
      <c r="I2" s="72"/>
      <c r="J2" s="72"/>
      <c r="K2" s="66" t="s">
        <v>4</v>
      </c>
      <c r="L2" s="67"/>
      <c r="M2" s="68"/>
      <c r="N2" s="69" t="s">
        <v>79</v>
      </c>
      <c r="O2" s="70"/>
      <c r="P2" s="71"/>
      <c r="Q2" s="75" t="s">
        <v>37</v>
      </c>
      <c r="R2" s="76"/>
      <c r="S2" s="76"/>
      <c r="T2" s="76"/>
      <c r="U2" s="76"/>
      <c r="V2" s="76"/>
      <c r="W2" s="33" t="s">
        <v>10</v>
      </c>
      <c r="X2" s="66" t="s">
        <v>21</v>
      </c>
      <c r="Y2" s="67"/>
      <c r="Z2" s="68"/>
      <c r="AA2" s="72" t="s">
        <v>43</v>
      </c>
      <c r="AB2" s="72"/>
      <c r="AC2" s="72"/>
      <c r="AD2" s="66" t="s">
        <v>20</v>
      </c>
      <c r="AE2" s="67"/>
      <c r="AF2" s="67"/>
      <c r="AG2" s="73" t="s">
        <v>12</v>
      </c>
      <c r="AH2" s="74"/>
      <c r="AI2" s="74"/>
      <c r="AJ2" s="74"/>
      <c r="AK2" s="7" t="s">
        <v>10</v>
      </c>
      <c r="AL2" s="75" t="s">
        <v>17</v>
      </c>
      <c r="AM2" s="76"/>
      <c r="AN2" s="76"/>
      <c r="AO2" s="76"/>
      <c r="AP2" s="76"/>
      <c r="AQ2" s="76"/>
      <c r="AR2" s="76"/>
      <c r="AS2" s="76"/>
      <c r="AT2" s="76"/>
      <c r="AU2" s="76"/>
      <c r="AV2" s="8" t="s">
        <v>10</v>
      </c>
      <c r="AW2" s="29" t="s">
        <v>22</v>
      </c>
    </row>
    <row r="3" spans="1:49" ht="41.25" customHeight="1" thickBot="1">
      <c r="A3" s="45" t="s">
        <v>19</v>
      </c>
      <c r="B3" s="5" t="s">
        <v>8</v>
      </c>
      <c r="C3" s="31" t="s">
        <v>0</v>
      </c>
      <c r="D3" s="26" t="s">
        <v>1</v>
      </c>
      <c r="E3" s="14" t="s">
        <v>5</v>
      </c>
      <c r="F3" s="15" t="s">
        <v>6</v>
      </c>
      <c r="G3" s="16" t="s">
        <v>9</v>
      </c>
      <c r="H3" s="17" t="s">
        <v>5</v>
      </c>
      <c r="I3" s="17" t="s">
        <v>6</v>
      </c>
      <c r="J3" s="18" t="s">
        <v>9</v>
      </c>
      <c r="K3" s="14" t="s">
        <v>5</v>
      </c>
      <c r="L3" s="15" t="s">
        <v>6</v>
      </c>
      <c r="M3" s="16" t="s">
        <v>9</v>
      </c>
      <c r="N3" s="48" t="s">
        <v>5</v>
      </c>
      <c r="O3" s="49" t="s">
        <v>6</v>
      </c>
      <c r="P3" s="50" t="s">
        <v>9</v>
      </c>
      <c r="Q3" s="51">
        <v>1</v>
      </c>
      <c r="R3" s="52">
        <v>2</v>
      </c>
      <c r="S3" s="52">
        <v>3</v>
      </c>
      <c r="T3" s="52">
        <v>4</v>
      </c>
      <c r="U3" s="52">
        <v>5</v>
      </c>
      <c r="V3" s="52">
        <v>6</v>
      </c>
      <c r="W3" s="43" t="s">
        <v>78</v>
      </c>
      <c r="X3" s="14" t="s">
        <v>5</v>
      </c>
      <c r="Y3" s="15" t="s">
        <v>6</v>
      </c>
      <c r="Z3" s="58" t="s">
        <v>7</v>
      </c>
      <c r="AA3" s="17" t="s">
        <v>5</v>
      </c>
      <c r="AB3" s="17" t="s">
        <v>6</v>
      </c>
      <c r="AC3" s="17" t="s">
        <v>7</v>
      </c>
      <c r="AD3" s="14" t="s">
        <v>5</v>
      </c>
      <c r="AE3" s="15" t="s">
        <v>6</v>
      </c>
      <c r="AF3" s="15" t="s">
        <v>7</v>
      </c>
      <c r="AG3" s="20" t="s">
        <v>5</v>
      </c>
      <c r="AH3" s="21" t="s">
        <v>6</v>
      </c>
      <c r="AI3" s="21" t="s">
        <v>7</v>
      </c>
      <c r="AJ3" s="22" t="s">
        <v>13</v>
      </c>
      <c r="AK3" s="19" t="s">
        <v>9</v>
      </c>
      <c r="AL3" s="51">
        <v>1</v>
      </c>
      <c r="AM3" s="52">
        <v>2</v>
      </c>
      <c r="AN3" s="52">
        <v>3</v>
      </c>
      <c r="AO3" s="52">
        <v>4</v>
      </c>
      <c r="AP3" s="52">
        <v>5</v>
      </c>
      <c r="AQ3" s="52">
        <v>6</v>
      </c>
      <c r="AR3" s="52">
        <v>7</v>
      </c>
      <c r="AS3" s="52">
        <v>8</v>
      </c>
      <c r="AT3" s="52">
        <v>9</v>
      </c>
      <c r="AU3" s="52">
        <v>10</v>
      </c>
      <c r="AV3" s="23" t="s">
        <v>15</v>
      </c>
      <c r="AW3" s="30" t="s">
        <v>11</v>
      </c>
    </row>
    <row r="4" spans="1:49" ht="15.75" thickTop="1">
      <c r="A4" s="44">
        <v>1</v>
      </c>
      <c r="B4" s="36">
        <v>1</v>
      </c>
      <c r="C4" s="57" t="s">
        <v>41</v>
      </c>
      <c r="D4" s="24" t="s">
        <v>26</v>
      </c>
      <c r="E4" s="3">
        <v>29</v>
      </c>
      <c r="F4" s="2">
        <v>29</v>
      </c>
      <c r="G4" s="1">
        <f aca="true" t="shared" si="0" ref="G4:G38">(IF(E4&gt;0,1,0))+(IF(F4&gt;0,1,0))</f>
        <v>2</v>
      </c>
      <c r="H4" s="4">
        <v>35</v>
      </c>
      <c r="I4" s="4">
        <v>35</v>
      </c>
      <c r="J4" s="13">
        <f aca="true" t="shared" si="1" ref="J4:J38">(IF(H4&gt;0,1,0))+(IF(I4&gt;0,1,0))</f>
        <v>2</v>
      </c>
      <c r="K4" s="3">
        <v>0</v>
      </c>
      <c r="L4" s="2">
        <v>0</v>
      </c>
      <c r="M4" s="1">
        <f aca="true" t="shared" si="2" ref="M4:M38">(IF(K4&gt;0,1,0))+(IF(L4&gt;0,1,0))</f>
        <v>0</v>
      </c>
      <c r="N4" s="28">
        <v>35</v>
      </c>
      <c r="O4" s="27">
        <v>35</v>
      </c>
      <c r="P4" s="13">
        <f aca="true" t="shared" si="3" ref="P4:P38">(IF(N4&gt;0,1,0))+(IF(O4&gt;0,1,0))</f>
        <v>2</v>
      </c>
      <c r="Q4" s="53">
        <f>LARGE(($E4,$F4,$H4,$I4,$K4,$L4,$N4,$O4),1)</f>
        <v>35</v>
      </c>
      <c r="R4" s="54">
        <f>LARGE(($E4,$F4,$H4,$I4,$K4,$L4,$N4,$O4),2)</f>
        <v>35</v>
      </c>
      <c r="S4" s="54">
        <f>LARGE(($E4,$F4,$H4,$I4,$K4,$L4,$N4,$O4),3)</f>
        <v>35</v>
      </c>
      <c r="T4" s="54">
        <f>LARGE(($E4,$F4,$H4,$I4,$K4,$L4,$N4,$O4),4)</f>
        <v>35</v>
      </c>
      <c r="U4" s="54">
        <f>LARGE(($E4,$F4,$H4,$I4,$K4,$L4,$N4,$O4),5)</f>
        <v>29</v>
      </c>
      <c r="V4" s="54">
        <f>LARGE(($E4,$F4,$H4,$I4,$K4,$L4,$N4,$O4),6)</f>
        <v>29</v>
      </c>
      <c r="W4" s="32">
        <f aca="true" t="shared" si="4" ref="W4:W38">(SUM(Q4:V4)/6)</f>
        <v>33</v>
      </c>
      <c r="X4" s="3">
        <v>35</v>
      </c>
      <c r="Y4" s="2">
        <v>32</v>
      </c>
      <c r="Z4" s="59">
        <v>35</v>
      </c>
      <c r="AA4" s="4">
        <v>32</v>
      </c>
      <c r="AB4" s="4">
        <v>35</v>
      </c>
      <c r="AC4" s="4">
        <v>35</v>
      </c>
      <c r="AD4" s="3">
        <v>35</v>
      </c>
      <c r="AE4" s="2">
        <v>35</v>
      </c>
      <c r="AF4" s="2">
        <v>35</v>
      </c>
      <c r="AG4" s="40">
        <v>29</v>
      </c>
      <c r="AH4" s="41">
        <v>23</v>
      </c>
      <c r="AI4" s="41">
        <v>30</v>
      </c>
      <c r="AJ4" s="42">
        <v>32</v>
      </c>
      <c r="AK4" s="38">
        <f aca="true" t="shared" si="5" ref="AK4:AK38">SUM(G4,J4,M4,P4)</f>
        <v>6</v>
      </c>
      <c r="AL4" s="53">
        <f>LARGE((X4,Y4,Z4,AA4,AB4,AC4,AD4,AE4,AF4,AG4,AH4,AI4,AJ4),1)</f>
        <v>35</v>
      </c>
      <c r="AM4" s="54">
        <f>LARGE((X4,Y4,Z4,AA4,AB4,AC4,AD4,AE4,AF4,AG4,AH4,AI4,AJ4),2)</f>
        <v>35</v>
      </c>
      <c r="AN4" s="54">
        <f>LARGE((X4,Y4,Z4,AA4,AB4,AC4,AD4,AE4,AF4,AG4,AH4,AI4,AJ4),3)</f>
        <v>35</v>
      </c>
      <c r="AO4" s="54">
        <f>LARGE((X4,Y4,Z4,AA4,AB4,AC4,AD4,AE4,AF4,AG4,AH4,AI4,AJ4),4)</f>
        <v>35</v>
      </c>
      <c r="AP4" s="54">
        <f>LARGE((X4,Y4,Z4,AA4,AB4,AC4,AD4,AE4,AF4,AG4,AH4,AI4,AJ4),5)</f>
        <v>35</v>
      </c>
      <c r="AQ4" s="54">
        <f>LARGE((X4,Y4,Z4,AA4,AB4,AC4,AD4,AE4,AF4,AG4,AH4,AI4,AJ4),6)</f>
        <v>35</v>
      </c>
      <c r="AR4" s="54">
        <f>LARGE((X4,Y4,Z4,AA4,AB4,AC4,AD4,AE4,AF4,AG4,AH4,AI4,AJ4),7)</f>
        <v>35</v>
      </c>
      <c r="AS4" s="54">
        <f>LARGE((X4,Y4,Z4,AA4,AB4,AC4,AD4,AE4,AF4,AG4,AH4,AI4,AJ4),8)</f>
        <v>32</v>
      </c>
      <c r="AT4" s="54">
        <f>LARGE((X4,Y4,Z4,AA4,AB4,AC4,AD4,AE4,AF4,AG4,AH4,AI4,AJ4),9)</f>
        <v>32</v>
      </c>
      <c r="AU4" s="54">
        <f>LARGE((X4,Y4,Z4,AA4,AB4,AC4,AD4,AE4,AF4,AG4,AH4,AI4,AJ4),10)</f>
        <v>32</v>
      </c>
      <c r="AV4" s="37">
        <f aca="true" t="shared" si="6" ref="AV4:AV38">SUM(AL4:AU4)</f>
        <v>341</v>
      </c>
      <c r="AW4" s="39">
        <f aca="true" t="shared" si="7" ref="AW4:AW38">AK4+W4+AV4</f>
        <v>380</v>
      </c>
    </row>
    <row r="5" spans="1:49" ht="15">
      <c r="A5" s="44">
        <v>2</v>
      </c>
      <c r="B5" s="34">
        <v>17</v>
      </c>
      <c r="C5" s="13" t="s">
        <v>118</v>
      </c>
      <c r="D5" s="24" t="s">
        <v>32</v>
      </c>
      <c r="E5" s="3">
        <v>35</v>
      </c>
      <c r="F5" s="2">
        <v>35</v>
      </c>
      <c r="G5" s="1">
        <f t="shared" si="0"/>
        <v>2</v>
      </c>
      <c r="H5" s="4">
        <v>35</v>
      </c>
      <c r="I5" s="4">
        <v>35</v>
      </c>
      <c r="J5" s="13">
        <f t="shared" si="1"/>
        <v>2</v>
      </c>
      <c r="K5" s="3">
        <v>32</v>
      </c>
      <c r="L5" s="2">
        <v>28</v>
      </c>
      <c r="M5" s="1">
        <f t="shared" si="2"/>
        <v>2</v>
      </c>
      <c r="N5" s="28">
        <v>35</v>
      </c>
      <c r="O5" s="27">
        <v>35</v>
      </c>
      <c r="P5" s="13">
        <f t="shared" si="3"/>
        <v>2</v>
      </c>
      <c r="Q5" s="53">
        <f>LARGE(($E5,$F5,$H5,$I5,$K5,$L5,$N5,$O5),1)</f>
        <v>35</v>
      </c>
      <c r="R5" s="54">
        <f>LARGE(($E5,$F5,$H5,$I5,$K5,$L5,$N5,$O5),2)</f>
        <v>35</v>
      </c>
      <c r="S5" s="54">
        <f>LARGE(($E5,$F5,$H5,$I5,$K5,$L5,$N5,$O5),3)</f>
        <v>35</v>
      </c>
      <c r="T5" s="54">
        <f>LARGE(($E5,$F5,$H5,$I5,$K5,$L5,$N5,$O5),4)</f>
        <v>35</v>
      </c>
      <c r="U5" s="54">
        <f>LARGE(($E5,$F5,$H5,$I5,$K5,$L5,$N5,$O5),5)</f>
        <v>35</v>
      </c>
      <c r="V5" s="54">
        <f>LARGE(($E5,$F5,$H5,$I5,$K5,$L5,$N5,$O5),6)</f>
        <v>35</v>
      </c>
      <c r="W5" s="32">
        <f t="shared" si="4"/>
        <v>35</v>
      </c>
      <c r="X5" s="3">
        <v>32</v>
      </c>
      <c r="Y5" s="2">
        <v>35</v>
      </c>
      <c r="Z5" s="59">
        <v>30</v>
      </c>
      <c r="AA5" s="4">
        <v>35</v>
      </c>
      <c r="AB5" s="4">
        <v>32</v>
      </c>
      <c r="AC5" s="4">
        <v>32</v>
      </c>
      <c r="AD5" s="3">
        <v>0</v>
      </c>
      <c r="AE5" s="2">
        <v>0</v>
      </c>
      <c r="AF5" s="2">
        <v>0</v>
      </c>
      <c r="AG5" s="40">
        <v>32</v>
      </c>
      <c r="AH5" s="41">
        <v>35</v>
      </c>
      <c r="AI5" s="41">
        <v>35</v>
      </c>
      <c r="AJ5" s="42">
        <v>35</v>
      </c>
      <c r="AK5" s="38">
        <f t="shared" si="5"/>
        <v>8</v>
      </c>
      <c r="AL5" s="53">
        <f>LARGE((X5,Y5,Z5,AA5,AB5,AC5,AD5,AE5,AF5,AG5,AH5,AI5,AJ5),1)</f>
        <v>35</v>
      </c>
      <c r="AM5" s="54">
        <f>LARGE((X5,Y5,Z5,AA5,AB5,AC5,AD5,AE5,AF5,AG5,AH5,AI5,AJ5),2)</f>
        <v>35</v>
      </c>
      <c r="AN5" s="54">
        <f>LARGE((X5,Y5,Z5,AA5,AB5,AC5,AD5,AE5,AF5,AG5,AH5,AI5,AJ5),3)</f>
        <v>35</v>
      </c>
      <c r="AO5" s="54">
        <f>LARGE((X5,Y5,Z5,AA5,AB5,AC5,AD5,AE5,AF5,AG5,AH5,AI5,AJ5),4)</f>
        <v>35</v>
      </c>
      <c r="AP5" s="54">
        <f>LARGE((X5,Y5,Z5,AA5,AB5,AC5,AD5,AE5,AF5,AG5,AH5,AI5,AJ5),5)</f>
        <v>35</v>
      </c>
      <c r="AQ5" s="54">
        <f>LARGE((X5,Y5,Z5,AA5,AB5,AC5,AD5,AE5,AF5,AG5,AH5,AI5,AJ5),6)</f>
        <v>32</v>
      </c>
      <c r="AR5" s="54">
        <f>LARGE((X5,Y5,Z5,AA5,AB5,AC5,AD5,AE5,AF5,AG5,AH5,AI5,AJ5),7)</f>
        <v>32</v>
      </c>
      <c r="AS5" s="54">
        <f>LARGE((X5,Y5,Z5,AA5,AB5,AC5,AD5,AE5,AF5,AG5,AH5,AI5,AJ5),8)</f>
        <v>32</v>
      </c>
      <c r="AT5" s="54">
        <f>LARGE((X5,Y5,Z5,AA5,AB5,AC5,AD5,AE5,AF5,AG5,AH5,AI5,AJ5),9)</f>
        <v>32</v>
      </c>
      <c r="AU5" s="54">
        <f>LARGE((X5,Y5,Z5,AA5,AB5,AC5,AD5,AE5,AF5,AG5,AH5,AI5,AJ5),10)</f>
        <v>30</v>
      </c>
      <c r="AV5" s="37">
        <f t="shared" si="6"/>
        <v>333</v>
      </c>
      <c r="AW5" s="39">
        <f t="shared" si="7"/>
        <v>376</v>
      </c>
    </row>
    <row r="6" spans="1:49" ht="15">
      <c r="A6" s="44">
        <v>3</v>
      </c>
      <c r="B6" s="34">
        <v>169</v>
      </c>
      <c r="C6" s="13" t="s">
        <v>31</v>
      </c>
      <c r="D6" s="24" t="s">
        <v>32</v>
      </c>
      <c r="E6" s="3">
        <v>32</v>
      </c>
      <c r="F6" s="2">
        <v>32</v>
      </c>
      <c r="G6" s="1">
        <f t="shared" si="0"/>
        <v>2</v>
      </c>
      <c r="H6" s="4">
        <v>32</v>
      </c>
      <c r="I6" s="4">
        <v>32</v>
      </c>
      <c r="J6" s="13">
        <f t="shared" si="1"/>
        <v>2</v>
      </c>
      <c r="K6" s="3">
        <v>35</v>
      </c>
      <c r="L6" s="2">
        <v>35</v>
      </c>
      <c r="M6" s="1">
        <f t="shared" si="2"/>
        <v>2</v>
      </c>
      <c r="N6" s="28">
        <v>32</v>
      </c>
      <c r="O6" s="27">
        <v>32</v>
      </c>
      <c r="P6" s="13">
        <f t="shared" si="3"/>
        <v>2</v>
      </c>
      <c r="Q6" s="53">
        <f>LARGE(($E6,$F6,$H6,$I6,$K6,$L6,$N6,$O6),1)</f>
        <v>35</v>
      </c>
      <c r="R6" s="54">
        <f>LARGE(($E6,$F6,$H6,$I6,$K6,$L6,$N6,$O6),2)</f>
        <v>35</v>
      </c>
      <c r="S6" s="54">
        <f>LARGE(($E6,$F6,$H6,$I6,$K6,$L6,$N6,$O6),3)</f>
        <v>32</v>
      </c>
      <c r="T6" s="54">
        <f>LARGE(($E6,$F6,$H6,$I6,$K6,$L6,$N6,$O6),4)</f>
        <v>32</v>
      </c>
      <c r="U6" s="54">
        <f>LARGE(($E6,$F6,$H6,$I6,$K6,$L6,$N6,$O6),5)</f>
        <v>32</v>
      </c>
      <c r="V6" s="54">
        <f>LARGE(($E6,$F6,$H6,$I6,$K6,$L6,$N6,$O6),6)</f>
        <v>32</v>
      </c>
      <c r="W6" s="32">
        <f t="shared" si="4"/>
        <v>33</v>
      </c>
      <c r="X6" s="3">
        <v>22</v>
      </c>
      <c r="Y6" s="2">
        <v>30</v>
      </c>
      <c r="Z6" s="59">
        <v>32</v>
      </c>
      <c r="AA6" s="4">
        <v>24</v>
      </c>
      <c r="AB6" s="4">
        <v>0</v>
      </c>
      <c r="AC6" s="4">
        <v>30</v>
      </c>
      <c r="AD6" s="3">
        <v>32</v>
      </c>
      <c r="AE6" s="2">
        <v>32</v>
      </c>
      <c r="AF6" s="2">
        <v>27</v>
      </c>
      <c r="AG6" s="40">
        <v>35</v>
      </c>
      <c r="AH6" s="41">
        <v>30</v>
      </c>
      <c r="AI6" s="41">
        <v>27</v>
      </c>
      <c r="AJ6" s="42">
        <v>29</v>
      </c>
      <c r="AK6" s="38">
        <f t="shared" si="5"/>
        <v>8</v>
      </c>
      <c r="AL6" s="53">
        <f>LARGE((X6,Y6,Z6,AA6,AB6,AC6,AD6,AE6,AF6,AG6,AH6,AI6,AJ6),1)</f>
        <v>35</v>
      </c>
      <c r="AM6" s="54">
        <f>LARGE((X6,Y6,Z6,AA6,AB6,AC6,AD6,AE6,AF6,AG6,AH6,AI6,AJ6),2)</f>
        <v>32</v>
      </c>
      <c r="AN6" s="54">
        <f>LARGE((X6,Y6,Z6,AA6,AB6,AC6,AD6,AE6,AF6,AG6,AH6,AI6,AJ6),3)</f>
        <v>32</v>
      </c>
      <c r="AO6" s="54">
        <f>LARGE((X6,Y6,Z6,AA6,AB6,AC6,AD6,AE6,AF6,AG6,AH6,AI6,AJ6),4)</f>
        <v>32</v>
      </c>
      <c r="AP6" s="54">
        <f>LARGE((X6,Y6,Z6,AA6,AB6,AC6,AD6,AE6,AF6,AG6,AH6,AI6,AJ6),5)</f>
        <v>30</v>
      </c>
      <c r="AQ6" s="54">
        <f>LARGE((X6,Y6,Z6,AA6,AB6,AC6,AD6,AE6,AF6,AG6,AH6,AI6,AJ6),6)</f>
        <v>30</v>
      </c>
      <c r="AR6" s="54">
        <f>LARGE((X6,Y6,Z6,AA6,AB6,AC6,AD6,AE6,AF6,AG6,AH6,AI6,AJ6),7)</f>
        <v>30</v>
      </c>
      <c r="AS6" s="54">
        <f>LARGE((X6,Y6,Z6,AA6,AB6,AC6,AD6,AE6,AF6,AG6,AH6,AI6,AJ6),8)</f>
        <v>29</v>
      </c>
      <c r="AT6" s="54">
        <f>LARGE((X6,Y6,Z6,AA6,AB6,AC6,AD6,AE6,AF6,AG6,AH6,AI6,AJ6),9)</f>
        <v>27</v>
      </c>
      <c r="AU6" s="54">
        <f>LARGE((X6,Y6,Z6,AA6,AB6,AC6,AD6,AE6,AF6,AG6,AH6,AI6,AJ6),10)</f>
        <v>27</v>
      </c>
      <c r="AV6" s="37">
        <f t="shared" si="6"/>
        <v>304</v>
      </c>
      <c r="AW6" s="39">
        <f t="shared" si="7"/>
        <v>345</v>
      </c>
    </row>
    <row r="7" spans="1:49" ht="15">
      <c r="A7" s="44">
        <v>4</v>
      </c>
      <c r="B7" s="34">
        <v>127</v>
      </c>
      <c r="C7" s="35" t="s">
        <v>30</v>
      </c>
      <c r="D7" s="24" t="s">
        <v>29</v>
      </c>
      <c r="E7" s="3">
        <v>29</v>
      </c>
      <c r="F7" s="2">
        <v>29</v>
      </c>
      <c r="G7" s="1">
        <f t="shared" si="0"/>
        <v>2</v>
      </c>
      <c r="H7" s="4">
        <v>24</v>
      </c>
      <c r="I7" s="4">
        <v>32</v>
      </c>
      <c r="J7" s="13">
        <f t="shared" si="1"/>
        <v>2</v>
      </c>
      <c r="K7" s="3">
        <v>32</v>
      </c>
      <c r="L7" s="2">
        <v>32</v>
      </c>
      <c r="M7" s="1">
        <f t="shared" si="2"/>
        <v>2</v>
      </c>
      <c r="N7" s="28">
        <v>30</v>
      </c>
      <c r="O7" s="27">
        <v>29</v>
      </c>
      <c r="P7" s="13">
        <f t="shared" si="3"/>
        <v>2</v>
      </c>
      <c r="Q7" s="53">
        <f>LARGE(($E7,$F7,$H7,$I7,$K7,$L7,$N7,$O7),1)</f>
        <v>32</v>
      </c>
      <c r="R7" s="54">
        <f>LARGE(($E7,$F7,$H7,$I7,$K7,$L7,$N7,$O7),2)</f>
        <v>32</v>
      </c>
      <c r="S7" s="54">
        <f>LARGE(($E7,$F7,$H7,$I7,$K7,$L7,$N7,$O7),3)</f>
        <v>32</v>
      </c>
      <c r="T7" s="54">
        <f>LARGE(($E7,$F7,$H7,$I7,$K7,$L7,$N7,$O7),4)</f>
        <v>30</v>
      </c>
      <c r="U7" s="54">
        <f>LARGE(($E7,$F7,$H7,$I7,$K7,$L7,$N7,$O7),5)</f>
        <v>29</v>
      </c>
      <c r="V7" s="54">
        <f>LARGE(($E7,$F7,$H7,$I7,$K7,$L7,$N7,$O7),6)</f>
        <v>29</v>
      </c>
      <c r="W7" s="32">
        <f t="shared" si="4"/>
        <v>30.666666666666668</v>
      </c>
      <c r="X7" s="3">
        <v>22</v>
      </c>
      <c r="Y7" s="2">
        <v>26</v>
      </c>
      <c r="Z7" s="59">
        <v>29</v>
      </c>
      <c r="AA7" s="4">
        <v>29</v>
      </c>
      <c r="AB7" s="4">
        <v>30</v>
      </c>
      <c r="AC7" s="4">
        <v>29</v>
      </c>
      <c r="AD7" s="3">
        <v>0</v>
      </c>
      <c r="AE7" s="2">
        <v>0</v>
      </c>
      <c r="AF7" s="2">
        <v>0</v>
      </c>
      <c r="AG7" s="40">
        <v>28</v>
      </c>
      <c r="AH7" s="41">
        <v>32</v>
      </c>
      <c r="AI7" s="41">
        <v>29</v>
      </c>
      <c r="AJ7" s="42">
        <v>28</v>
      </c>
      <c r="AK7" s="38">
        <f t="shared" si="5"/>
        <v>8</v>
      </c>
      <c r="AL7" s="53">
        <f>LARGE((X7,Y7,Z7,AA7,AB7,AC7,AD7,AE7,AF7,AG7,AH7,AI7,AJ7),1)</f>
        <v>32</v>
      </c>
      <c r="AM7" s="54">
        <f>LARGE((X7,Y7,Z7,AA7,AB7,AC7,AD7,AE7,AF7,AG7,AH7,AI7,AJ7),2)</f>
        <v>30</v>
      </c>
      <c r="AN7" s="54">
        <f>LARGE((X7,Y7,Z7,AA7,AB7,AC7,AD7,AE7,AF7,AG7,AH7,AI7,AJ7),3)</f>
        <v>29</v>
      </c>
      <c r="AO7" s="54">
        <f>LARGE((X7,Y7,Z7,AA7,AB7,AC7,AD7,AE7,AF7,AG7,AH7,AI7,AJ7),4)</f>
        <v>29</v>
      </c>
      <c r="AP7" s="54">
        <f>LARGE((X7,Y7,Z7,AA7,AB7,AC7,AD7,AE7,AF7,AG7,AH7,AI7,AJ7),5)</f>
        <v>29</v>
      </c>
      <c r="AQ7" s="54">
        <f>LARGE((X7,Y7,Z7,AA7,AB7,AC7,AD7,AE7,AF7,AG7,AH7,AI7,AJ7),6)</f>
        <v>29</v>
      </c>
      <c r="AR7" s="54">
        <f>LARGE((X7,Y7,Z7,AA7,AB7,AC7,AD7,AE7,AF7,AG7,AH7,AI7,AJ7),7)</f>
        <v>28</v>
      </c>
      <c r="AS7" s="54">
        <f>LARGE((X7,Y7,Z7,AA7,AB7,AC7,AD7,AE7,AF7,AG7,AH7,AI7,AJ7),8)</f>
        <v>28</v>
      </c>
      <c r="AT7" s="54">
        <f>LARGE((X7,Y7,Z7,AA7,AB7,AC7,AD7,AE7,AF7,AG7,AH7,AI7,AJ7),9)</f>
        <v>26</v>
      </c>
      <c r="AU7" s="54">
        <f>LARGE((X7,Y7,Z7,AA7,AB7,AC7,AD7,AE7,AF7,AG7,AH7,AI7,AJ7),10)</f>
        <v>22</v>
      </c>
      <c r="AV7" s="37">
        <f t="shared" si="6"/>
        <v>282</v>
      </c>
      <c r="AW7" s="39">
        <f t="shared" si="7"/>
        <v>320.6666666666667</v>
      </c>
    </row>
    <row r="8" spans="1:49" ht="15">
      <c r="A8" s="44">
        <v>5</v>
      </c>
      <c r="B8" s="34">
        <v>15</v>
      </c>
      <c r="C8" s="13" t="s">
        <v>124</v>
      </c>
      <c r="D8" s="24" t="s">
        <v>26</v>
      </c>
      <c r="E8" s="3">
        <v>28</v>
      </c>
      <c r="F8" s="2">
        <v>28</v>
      </c>
      <c r="G8" s="1">
        <f t="shared" si="0"/>
        <v>2</v>
      </c>
      <c r="H8" s="4">
        <v>32</v>
      </c>
      <c r="I8" s="4">
        <v>32</v>
      </c>
      <c r="J8" s="13">
        <f t="shared" si="1"/>
        <v>2</v>
      </c>
      <c r="K8" s="3">
        <v>29</v>
      </c>
      <c r="L8" s="2">
        <v>29</v>
      </c>
      <c r="M8" s="1">
        <f t="shared" si="2"/>
        <v>2</v>
      </c>
      <c r="N8" s="28">
        <v>32</v>
      </c>
      <c r="O8" s="27">
        <v>32</v>
      </c>
      <c r="P8" s="13">
        <f t="shared" si="3"/>
        <v>2</v>
      </c>
      <c r="Q8" s="53">
        <f>LARGE(($E8,$F8,$H8,$I8,$K8,$L8,$N8,$O8),1)</f>
        <v>32</v>
      </c>
      <c r="R8" s="54">
        <f>LARGE(($E8,$F8,$H8,$I8,$K8,$L8,$N8,$O8),2)</f>
        <v>32</v>
      </c>
      <c r="S8" s="54">
        <f>LARGE(($E8,$F8,$H8,$I8,$K8,$L8,$N8,$O8),3)</f>
        <v>32</v>
      </c>
      <c r="T8" s="54">
        <f>LARGE(($E8,$F8,$H8,$I8,$K8,$L8,$N8,$O8),4)</f>
        <v>32</v>
      </c>
      <c r="U8" s="54">
        <f>LARGE(($E8,$F8,$H8,$I8,$K8,$L8,$N8,$O8),5)</f>
        <v>29</v>
      </c>
      <c r="V8" s="54">
        <f>LARGE(($E8,$F8,$H8,$I8,$K8,$L8,$N8,$O8),6)</f>
        <v>29</v>
      </c>
      <c r="W8" s="32">
        <f t="shared" si="4"/>
        <v>31</v>
      </c>
      <c r="X8" s="3">
        <v>29</v>
      </c>
      <c r="Y8" s="2">
        <v>29</v>
      </c>
      <c r="Z8" s="59">
        <v>26</v>
      </c>
      <c r="AA8" s="4">
        <v>30</v>
      </c>
      <c r="AB8" s="4">
        <v>29</v>
      </c>
      <c r="AC8" s="4">
        <v>28</v>
      </c>
      <c r="AD8" s="3">
        <v>28</v>
      </c>
      <c r="AE8" s="2">
        <v>27</v>
      </c>
      <c r="AF8" s="2">
        <v>28</v>
      </c>
      <c r="AG8" s="40">
        <v>0</v>
      </c>
      <c r="AH8" s="41">
        <v>0</v>
      </c>
      <c r="AI8" s="41">
        <v>0</v>
      </c>
      <c r="AJ8" s="42">
        <v>0</v>
      </c>
      <c r="AK8" s="38">
        <f t="shared" si="5"/>
        <v>8</v>
      </c>
      <c r="AL8" s="53">
        <f>LARGE((X8,Y8,Z8,AA8,AB8,AC8,AD8,AE8,AF8,AG8,AH8,AI8,AJ8),1)</f>
        <v>30</v>
      </c>
      <c r="AM8" s="54">
        <f>LARGE((X8,Y8,Z8,AA8,AB8,AC8,AD8,AE8,AF8,AG8,AH8,AI8,AJ8),2)</f>
        <v>29</v>
      </c>
      <c r="AN8" s="54">
        <f>LARGE((X8,Y8,Z8,AA8,AB8,AC8,AD8,AE8,AF8,AG8,AH8,AI8,AJ8),3)</f>
        <v>29</v>
      </c>
      <c r="AO8" s="54">
        <f>LARGE((X8,Y8,Z8,AA8,AB8,AC8,AD8,AE8,AF8,AG8,AH8,AI8,AJ8),4)</f>
        <v>29</v>
      </c>
      <c r="AP8" s="54">
        <f>LARGE((X8,Y8,Z8,AA8,AB8,AC8,AD8,AE8,AF8,AG8,AH8,AI8,AJ8),5)</f>
        <v>28</v>
      </c>
      <c r="AQ8" s="54">
        <f>LARGE((X8,Y8,Z8,AA8,AB8,AC8,AD8,AE8,AF8,AG8,AH8,AI8,AJ8),6)</f>
        <v>28</v>
      </c>
      <c r="AR8" s="54">
        <f>LARGE((X8,Y8,Z8,AA8,AB8,AC8,AD8,AE8,AF8,AG8,AH8,AI8,AJ8),7)</f>
        <v>28</v>
      </c>
      <c r="AS8" s="54">
        <f>LARGE((X8,Y8,Z8,AA8,AB8,AC8,AD8,AE8,AF8,AG8,AH8,AI8,AJ8),8)</f>
        <v>27</v>
      </c>
      <c r="AT8" s="54">
        <f>LARGE((X8,Y8,Z8,AA8,AB8,AC8,AD8,AE8,AF8,AG8,AH8,AI8,AJ8),9)</f>
        <v>26</v>
      </c>
      <c r="AU8" s="54">
        <f>LARGE((X8,Y8,Z8,AA8,AB8,AC8,AD8,AE8,AF8,AG8,AH8,AI8,AJ8),10)</f>
        <v>0</v>
      </c>
      <c r="AV8" s="37">
        <f t="shared" si="6"/>
        <v>254</v>
      </c>
      <c r="AW8" s="39">
        <f t="shared" si="7"/>
        <v>293</v>
      </c>
    </row>
    <row r="9" spans="1:49" ht="15">
      <c r="A9" s="44">
        <v>6</v>
      </c>
      <c r="B9" s="35">
        <v>68</v>
      </c>
      <c r="C9" s="25" t="s">
        <v>175</v>
      </c>
      <c r="D9" s="24" t="s">
        <v>23</v>
      </c>
      <c r="E9" s="3">
        <v>29</v>
      </c>
      <c r="F9" s="2">
        <v>29</v>
      </c>
      <c r="G9" s="1">
        <f t="shared" si="0"/>
        <v>2</v>
      </c>
      <c r="H9" s="4">
        <v>27</v>
      </c>
      <c r="I9" s="4">
        <v>28</v>
      </c>
      <c r="J9" s="13">
        <f t="shared" si="1"/>
        <v>2</v>
      </c>
      <c r="K9" s="3">
        <v>28</v>
      </c>
      <c r="L9" s="2">
        <v>28</v>
      </c>
      <c r="M9" s="1">
        <f t="shared" si="2"/>
        <v>2</v>
      </c>
      <c r="N9" s="28">
        <v>28</v>
      </c>
      <c r="O9" s="27">
        <v>27</v>
      </c>
      <c r="P9" s="13">
        <f t="shared" si="3"/>
        <v>2</v>
      </c>
      <c r="Q9" s="53">
        <f>LARGE(($E9,$F9,$H9,$I9,$K9,$L9,$N9,$O9),1)</f>
        <v>29</v>
      </c>
      <c r="R9" s="54">
        <f>LARGE(($E9,$F9,$H9,$I9,$K9,$L9,$N9,$O9),2)</f>
        <v>29</v>
      </c>
      <c r="S9" s="54">
        <f>LARGE(($E9,$F9,$H9,$I9,$K9,$L9,$N9,$O9),3)</f>
        <v>28</v>
      </c>
      <c r="T9" s="54">
        <f>LARGE(($E9,$F9,$H9,$I9,$K9,$L9,$N9,$O9),4)</f>
        <v>28</v>
      </c>
      <c r="U9" s="54">
        <f>LARGE(($E9,$F9,$H9,$I9,$K9,$L9,$N9,$O9),5)</f>
        <v>28</v>
      </c>
      <c r="V9" s="54">
        <v>0</v>
      </c>
      <c r="W9" s="32">
        <f t="shared" si="4"/>
        <v>23.666666666666668</v>
      </c>
      <c r="X9" s="3">
        <v>0</v>
      </c>
      <c r="Y9" s="2">
        <v>0</v>
      </c>
      <c r="Z9" s="59">
        <v>0</v>
      </c>
      <c r="AA9" s="4">
        <v>0</v>
      </c>
      <c r="AB9" s="4">
        <v>0</v>
      </c>
      <c r="AC9" s="4">
        <v>0</v>
      </c>
      <c r="AD9" s="3">
        <v>22</v>
      </c>
      <c r="AE9" s="2">
        <v>28</v>
      </c>
      <c r="AF9" s="2">
        <v>29</v>
      </c>
      <c r="AG9" s="40">
        <v>27</v>
      </c>
      <c r="AH9" s="41">
        <v>28</v>
      </c>
      <c r="AI9" s="41">
        <v>28</v>
      </c>
      <c r="AJ9" s="42">
        <v>27</v>
      </c>
      <c r="AK9" s="38">
        <f t="shared" si="5"/>
        <v>8</v>
      </c>
      <c r="AL9" s="53">
        <f>LARGE((X9,Y9,Z9,AA9,AB9,AC9,AD9,AE9,AF9,AG9,AH9,AI9,AJ9),1)</f>
        <v>29</v>
      </c>
      <c r="AM9" s="54">
        <f>LARGE((X9,Y9,Z9,AA9,AB9,AC9,AD9,AE9,AF9,AG9,AH9,AI9,AJ9),2)</f>
        <v>28</v>
      </c>
      <c r="AN9" s="54">
        <f>LARGE((X9,Y9,Z9,AA9,AB9,AC9,AD9,AE9,AF9,AG9,AH9,AI9,AJ9),3)</f>
        <v>28</v>
      </c>
      <c r="AO9" s="54">
        <f>LARGE((X9,Y9,Z9,AA9,AB9,AC9,AD9,AE9,AF9,AG9,AH9,AI9,AJ9),4)</f>
        <v>28</v>
      </c>
      <c r="AP9" s="54">
        <f>LARGE((X9,Y9,Z9,AA9,AB9,AC9,AD9,AE9,AF9,AG9,AH9,AI9,AJ9),5)</f>
        <v>27</v>
      </c>
      <c r="AQ9" s="54">
        <f>LARGE((X9,Y9,Z9,AA9,AB9,AC9,AD9,AE9,AF9,AG9,AH9,AI9,AJ9),6)</f>
        <v>27</v>
      </c>
      <c r="AR9" s="54">
        <f>LARGE((X9,Y9,Z9,AA9,AB9,AC9,AD9,AE9,AF9,AG9,AH9,AI9,AJ9),7)</f>
        <v>22</v>
      </c>
      <c r="AS9" s="54">
        <f>LARGE((X9,Y9,Z9,AA9,AB9,AC9,AD9,AE9,AF9,AG9,AH9,AI9,AJ9),8)</f>
        <v>0</v>
      </c>
      <c r="AT9" s="54">
        <f>LARGE((X9,Y9,Z9,AA9,AB9,AC9,AD9,AE9,AF9,AG9,AH9,AI9,AJ9),9)</f>
        <v>0</v>
      </c>
      <c r="AU9" s="54">
        <f>LARGE((X9,Y9,Z9,AA9,AB9,AC9,AD9,AE9,AF9,AG9,AH9,AI9,AJ9),10)</f>
        <v>0</v>
      </c>
      <c r="AV9" s="37">
        <f t="shared" si="6"/>
        <v>189</v>
      </c>
      <c r="AW9" s="39">
        <f t="shared" si="7"/>
        <v>220.66666666666666</v>
      </c>
    </row>
    <row r="10" spans="1:49" ht="15">
      <c r="A10" s="44">
        <v>7</v>
      </c>
      <c r="B10" s="47">
        <v>28</v>
      </c>
      <c r="C10" s="13" t="s">
        <v>98</v>
      </c>
      <c r="D10" s="24" t="s">
        <v>23</v>
      </c>
      <c r="E10" s="3">
        <v>30</v>
      </c>
      <c r="F10" s="2">
        <v>28</v>
      </c>
      <c r="G10" s="1">
        <f t="shared" si="0"/>
        <v>2</v>
      </c>
      <c r="H10" s="4">
        <v>28</v>
      </c>
      <c r="I10" s="4">
        <v>27</v>
      </c>
      <c r="J10" s="13">
        <f t="shared" si="1"/>
        <v>2</v>
      </c>
      <c r="K10" s="3">
        <v>29</v>
      </c>
      <c r="L10" s="2">
        <v>29</v>
      </c>
      <c r="M10" s="1">
        <f t="shared" si="2"/>
        <v>2</v>
      </c>
      <c r="N10" s="28">
        <v>27</v>
      </c>
      <c r="O10" s="27">
        <v>29</v>
      </c>
      <c r="P10" s="13">
        <f t="shared" si="3"/>
        <v>2</v>
      </c>
      <c r="Q10" s="53">
        <f>LARGE(($E10,$F10,$H10,$I10,$K10,$L10,$N10,$O10),1)</f>
        <v>30</v>
      </c>
      <c r="R10" s="54">
        <f>LARGE(($E10,$F10,$H10,$I10,$K10,$L10,$N10,$O10),2)</f>
        <v>29</v>
      </c>
      <c r="S10" s="54">
        <f>LARGE(($E10,$F10,$H10,$I10,$K10,$L10,$N10,$O10),3)</f>
        <v>29</v>
      </c>
      <c r="T10" s="54">
        <f>LARGE(($E10,$F10,$H10,$I10,$K10,$L10,$N10,$O10),4)</f>
        <v>29</v>
      </c>
      <c r="U10" s="54">
        <f>LARGE(($E10,$F10,$H10,$I10,$K10,$L10,$N10,$O10),5)</f>
        <v>28</v>
      </c>
      <c r="V10" s="54">
        <f>LARGE(($E10,$F10,$H10,$I10,$K10,$L10,$N10,$O10),6)</f>
        <v>28</v>
      </c>
      <c r="W10" s="32">
        <f t="shared" si="4"/>
        <v>28.833333333333332</v>
      </c>
      <c r="X10" s="3">
        <v>30</v>
      </c>
      <c r="Y10" s="2">
        <v>20</v>
      </c>
      <c r="Z10" s="59">
        <v>27</v>
      </c>
      <c r="AA10" s="4">
        <v>0</v>
      </c>
      <c r="AB10" s="4">
        <v>0</v>
      </c>
      <c r="AC10" s="4">
        <v>0</v>
      </c>
      <c r="AD10" s="3">
        <v>30</v>
      </c>
      <c r="AE10" s="2">
        <v>29</v>
      </c>
      <c r="AF10" s="2">
        <v>32</v>
      </c>
      <c r="AG10" s="40">
        <v>0</v>
      </c>
      <c r="AH10" s="41">
        <v>0</v>
      </c>
      <c r="AI10" s="41">
        <v>0</v>
      </c>
      <c r="AJ10" s="42">
        <v>0</v>
      </c>
      <c r="AK10" s="38">
        <f t="shared" si="5"/>
        <v>8</v>
      </c>
      <c r="AL10" s="53">
        <f>LARGE((X10,Y10,Z10,AA10,AB10,AC10,AD10,AE10,AF10,AG10,AH10,AI10,AJ10),1)</f>
        <v>32</v>
      </c>
      <c r="AM10" s="54">
        <f>LARGE((X10,Y10,Z10,AA10,AB10,AC10,AD10,AE10,AF10,AG10,AH10,AI10,AJ10),2)</f>
        <v>30</v>
      </c>
      <c r="AN10" s="54">
        <f>LARGE((X10,Y10,Z10,AA10,AB10,AC10,AD10,AE10,AF10,AG10,AH10,AI10,AJ10),3)</f>
        <v>30</v>
      </c>
      <c r="AO10" s="54">
        <f>LARGE((X10,Y10,Z10,AA10,AB10,AC10,AD10,AE10,AF10,AG10,AH10,AI10,AJ10),4)</f>
        <v>29</v>
      </c>
      <c r="AP10" s="54">
        <f>LARGE((X10,Y10,Z10,AA10,AB10,AC10,AD10,AE10,AF10,AG10,AH10,AI10,AJ10),5)</f>
        <v>27</v>
      </c>
      <c r="AQ10" s="54">
        <f>LARGE((X10,Y10,Z10,AA10,AB10,AC10,AD10,AE10,AF10,AG10,AH10,AI10,AJ10),6)</f>
        <v>20</v>
      </c>
      <c r="AR10" s="54">
        <f>LARGE((X10,Y10,Z10,AA10,AB10,AC10,AD10,AE10,AF10,AG10,AH10,AI10,AJ10),7)</f>
        <v>0</v>
      </c>
      <c r="AS10" s="54">
        <f>LARGE((X10,Y10,Z10,AA10,AB10,AC10,AD10,AE10,AF10,AG10,AH10,AI10,AJ10),8)</f>
        <v>0</v>
      </c>
      <c r="AT10" s="54">
        <f>LARGE((X10,Y10,Z10,AA10,AB10,AC10,AD10,AE10,AF10,AG10,AH10,AI10,AJ10),9)</f>
        <v>0</v>
      </c>
      <c r="AU10" s="54">
        <f>LARGE((X10,Y10,Z10,AA10,AB10,AC10,AD10,AE10,AF10,AG10,AH10,AI10,AJ10),10)</f>
        <v>0</v>
      </c>
      <c r="AV10" s="37">
        <f t="shared" si="6"/>
        <v>168</v>
      </c>
      <c r="AW10" s="39">
        <f t="shared" si="7"/>
        <v>204.83333333333331</v>
      </c>
    </row>
    <row r="11" spans="1:49" ht="15">
      <c r="A11" s="44">
        <v>8</v>
      </c>
      <c r="B11" s="34">
        <v>66</v>
      </c>
      <c r="C11" s="25" t="s">
        <v>206</v>
      </c>
      <c r="D11" s="24" t="s">
        <v>29</v>
      </c>
      <c r="E11" s="3">
        <v>0</v>
      </c>
      <c r="F11" s="2">
        <v>0</v>
      </c>
      <c r="G11" s="1">
        <f t="shared" si="0"/>
        <v>0</v>
      </c>
      <c r="H11" s="4">
        <v>32</v>
      </c>
      <c r="I11" s="4">
        <v>24</v>
      </c>
      <c r="J11" s="13">
        <f t="shared" si="1"/>
        <v>2</v>
      </c>
      <c r="K11" s="3">
        <v>35</v>
      </c>
      <c r="L11" s="2">
        <v>35</v>
      </c>
      <c r="M11" s="1">
        <f t="shared" si="2"/>
        <v>2</v>
      </c>
      <c r="N11" s="28">
        <v>0</v>
      </c>
      <c r="O11" s="27">
        <v>0</v>
      </c>
      <c r="P11" s="13">
        <f t="shared" si="3"/>
        <v>0</v>
      </c>
      <c r="Q11" s="53">
        <f>LARGE(($E11,$F11,$H11,$I11,$K11,$L11,$N11,$O11),1)</f>
        <v>35</v>
      </c>
      <c r="R11" s="54">
        <f>LARGE(($E11,$F11,$H11,$I11,$K11,$L11,$N11,$O11),2)</f>
        <v>35</v>
      </c>
      <c r="S11" s="54">
        <f>LARGE(($E11,$F11,$H11,$I11,$K11,$L11,$N11,$O11),3)</f>
        <v>32</v>
      </c>
      <c r="T11" s="54">
        <f>LARGE(($E11,$F11,$H11,$I11,$K11,$L11,$N11,$O11),4)</f>
        <v>24</v>
      </c>
      <c r="U11" s="54">
        <f>LARGE(($E11,$F11,$H11,$I11,$K11,$L11,$N11,$O11),5)</f>
        <v>0</v>
      </c>
      <c r="V11" s="54">
        <f>LARGE(($E11,$F11,$H11,$I11,$K11,$L11,$N11,$O11),6)</f>
        <v>0</v>
      </c>
      <c r="W11" s="32">
        <f t="shared" si="4"/>
        <v>21</v>
      </c>
      <c r="X11" s="3">
        <v>0</v>
      </c>
      <c r="Y11" s="2">
        <v>0</v>
      </c>
      <c r="Z11" s="59">
        <v>0</v>
      </c>
      <c r="AA11" s="4">
        <v>0</v>
      </c>
      <c r="AB11" s="4">
        <v>0</v>
      </c>
      <c r="AC11" s="4">
        <v>0</v>
      </c>
      <c r="AD11" s="3">
        <v>0</v>
      </c>
      <c r="AE11" s="2">
        <v>0</v>
      </c>
      <c r="AF11" s="2">
        <v>0</v>
      </c>
      <c r="AG11" s="40">
        <v>30</v>
      </c>
      <c r="AH11" s="41">
        <v>29</v>
      </c>
      <c r="AI11" s="41">
        <v>32</v>
      </c>
      <c r="AJ11" s="42">
        <v>30</v>
      </c>
      <c r="AK11" s="38">
        <f t="shared" si="5"/>
        <v>4</v>
      </c>
      <c r="AL11" s="53">
        <f>LARGE((X11,Y11,Z11,AA11,AB11,AC11,AD11,AE11,AF11,AG11,AH11,AI11,AJ11),1)</f>
        <v>32</v>
      </c>
      <c r="AM11" s="54">
        <f>LARGE((X11,Y11,Z11,AA11,AB11,AC11,AD11,AE11,AF11,AG11,AH11,AI11,AJ11),2)</f>
        <v>30</v>
      </c>
      <c r="AN11" s="54">
        <f>LARGE((X11,Y11,Z11,AA11,AB11,AC11,AD11,AE11,AF11,AG11,AH11,AI11,AJ11),3)</f>
        <v>30</v>
      </c>
      <c r="AO11" s="54">
        <f>LARGE((X11,Y11,Z11,AA11,AB11,AC11,AD11,AE11,AF11,AG11,AH11,AI11,AJ11),4)</f>
        <v>29</v>
      </c>
      <c r="AP11" s="54">
        <f>LARGE((X11,Y11,Z11,AA11,AB11,AC11,AD11,AE11,AF11,AG11,AH11,AI11,AJ11),5)</f>
        <v>0</v>
      </c>
      <c r="AQ11" s="54">
        <f>LARGE((X11,Y11,Z11,AA11,AB11,AC11,AD11,AE11,AF11,AG11,AH11,AI11,AJ11),6)</f>
        <v>0</v>
      </c>
      <c r="AR11" s="54">
        <f>LARGE((X11,Y11,Z11,AA11,AB11,AC11,AD11,AE11,AF11,AG11,AH11,AI11,AJ11),7)</f>
        <v>0</v>
      </c>
      <c r="AS11" s="54">
        <f>LARGE((X11,Y11,Z11,AA11,AB11,AC11,AD11,AE11,AF11,AG11,AH11,AI11,AJ11),8)</f>
        <v>0</v>
      </c>
      <c r="AT11" s="54">
        <f>LARGE((X11,Y11,Z11,AA11,AB11,AC11,AD11,AE11,AF11,AG11,AH11,AI11,AJ11),9)</f>
        <v>0</v>
      </c>
      <c r="AU11" s="54">
        <f>LARGE((X11,Y11,Z11,AA11,AB11,AC11,AD11,AE11,AF11,AG11,AH11,AI11,AJ11),10)</f>
        <v>0</v>
      </c>
      <c r="AV11" s="37">
        <f t="shared" si="6"/>
        <v>121</v>
      </c>
      <c r="AW11" s="39">
        <f t="shared" si="7"/>
        <v>146</v>
      </c>
    </row>
    <row r="12" spans="1:49" ht="15">
      <c r="A12" s="44">
        <v>9</v>
      </c>
      <c r="B12" s="34">
        <v>266</v>
      </c>
      <c r="C12" s="34" t="s">
        <v>101</v>
      </c>
      <c r="D12" s="24" t="s">
        <v>32</v>
      </c>
      <c r="E12" s="3">
        <v>30</v>
      </c>
      <c r="F12" s="2">
        <v>30</v>
      </c>
      <c r="G12" s="1">
        <f t="shared" si="0"/>
        <v>2</v>
      </c>
      <c r="H12" s="4">
        <v>27</v>
      </c>
      <c r="I12" s="4">
        <v>29</v>
      </c>
      <c r="J12" s="13">
        <f t="shared" si="1"/>
        <v>2</v>
      </c>
      <c r="K12" s="3">
        <v>29</v>
      </c>
      <c r="L12" s="2">
        <v>30</v>
      </c>
      <c r="M12" s="1">
        <f t="shared" si="2"/>
        <v>2</v>
      </c>
      <c r="N12" s="28">
        <v>0</v>
      </c>
      <c r="O12" s="27">
        <v>0</v>
      </c>
      <c r="P12" s="13">
        <f t="shared" si="3"/>
        <v>0</v>
      </c>
      <c r="Q12" s="53">
        <f>LARGE(($E12,$F12,$H12,$I12,$K12,$L12,$N12,$O12),1)</f>
        <v>30</v>
      </c>
      <c r="R12" s="54">
        <f>LARGE(($E12,$F12,$H12,$I12,$K12,$L12,$N12,$O12),2)</f>
        <v>30</v>
      </c>
      <c r="S12" s="54">
        <f>LARGE(($E12,$F12,$H12,$I12,$K12,$L12,$N12,$O12),3)</f>
        <v>30</v>
      </c>
      <c r="T12" s="54">
        <f>LARGE(($E12,$F12,$H12,$I12,$K12,$L12,$N12,$O12),4)</f>
        <v>29</v>
      </c>
      <c r="U12" s="54">
        <f>LARGE(($E12,$F12,$H12,$I12,$K12,$L12,$N12,$O12),5)</f>
        <v>29</v>
      </c>
      <c r="V12" s="54">
        <f>LARGE(($E12,$F12,$H12,$I12,$K12,$L12,$N12,$O12),6)</f>
        <v>27</v>
      </c>
      <c r="W12" s="32">
        <f t="shared" si="4"/>
        <v>29.166666666666668</v>
      </c>
      <c r="X12" s="3">
        <v>28</v>
      </c>
      <c r="Y12" s="2">
        <v>28</v>
      </c>
      <c r="Z12" s="59">
        <v>28</v>
      </c>
      <c r="AA12" s="4">
        <v>0</v>
      </c>
      <c r="AB12" s="4">
        <v>0</v>
      </c>
      <c r="AC12" s="4">
        <v>0</v>
      </c>
      <c r="AD12" s="3">
        <v>0</v>
      </c>
      <c r="AE12" s="2">
        <v>0</v>
      </c>
      <c r="AF12" s="2">
        <v>0</v>
      </c>
      <c r="AG12" s="40">
        <v>0</v>
      </c>
      <c r="AH12" s="41">
        <v>0</v>
      </c>
      <c r="AI12" s="41">
        <v>0</v>
      </c>
      <c r="AJ12" s="42">
        <v>0</v>
      </c>
      <c r="AK12" s="38">
        <f t="shared" si="5"/>
        <v>6</v>
      </c>
      <c r="AL12" s="53">
        <f>LARGE((X12,Y12,Z12,AA12,AB12,AC12,AD12,AE12,AF12,AG12,AH12,AI12,AJ12),1)</f>
        <v>28</v>
      </c>
      <c r="AM12" s="54">
        <f>LARGE((X12,Y12,Z12,AA12,AB12,AC12,AD12,AE12,AF12,AG12,AH12,AI12,AJ12),2)</f>
        <v>28</v>
      </c>
      <c r="AN12" s="54">
        <f>LARGE((X12,Y12,Z12,AA12,AB12,AC12,AD12,AE12,AF12,AG12,AH12,AI12,AJ12),3)</f>
        <v>28</v>
      </c>
      <c r="AO12" s="54">
        <f>LARGE((X12,Y12,Z12,AA12,AB12,AC12,AD12,AE12,AF12,AG12,AH12,AI12,AJ12),4)</f>
        <v>0</v>
      </c>
      <c r="AP12" s="54">
        <f>LARGE((X12,Y12,Z12,AA12,AB12,AC12,AD12,AE12,AF12,AG12,AH12,AI12,AJ12),5)</f>
        <v>0</v>
      </c>
      <c r="AQ12" s="54">
        <f>LARGE((X12,Y12,Z12,AA12,AB12,AC12,AD12,AE12,AF12,AG12,AH12,AI12,AJ12),6)</f>
        <v>0</v>
      </c>
      <c r="AR12" s="54">
        <f>LARGE((X12,Y12,Z12,AA12,AB12,AC12,AD12,AE12,AF12,AG12,AH12,AI12,AJ12),7)</f>
        <v>0</v>
      </c>
      <c r="AS12" s="54">
        <f>LARGE((X12,Y12,Z12,AA12,AB12,AC12,AD12,AE12,AF12,AG12,AH12,AI12,AJ12),8)</f>
        <v>0</v>
      </c>
      <c r="AT12" s="54">
        <f>LARGE((X12,Y12,Z12,AA12,AB12,AC12,AD12,AE12,AF12,AG12,AH12,AI12,AJ12),9)</f>
        <v>0</v>
      </c>
      <c r="AU12" s="54">
        <f>LARGE((X12,Y12,Z12,AA12,AB12,AC12,AD12,AE12,AF12,AG12,AH12,AI12,AJ12),10)</f>
        <v>0</v>
      </c>
      <c r="AV12" s="37">
        <f t="shared" si="6"/>
        <v>84</v>
      </c>
      <c r="AW12" s="39">
        <f t="shared" si="7"/>
        <v>119.16666666666667</v>
      </c>
    </row>
    <row r="13" spans="1:49" ht="15">
      <c r="A13" s="44">
        <v>10</v>
      </c>
      <c r="B13" s="34">
        <v>69</v>
      </c>
      <c r="C13" s="13" t="s">
        <v>85</v>
      </c>
      <c r="D13" s="24" t="s">
        <v>32</v>
      </c>
      <c r="E13" s="3">
        <v>29</v>
      </c>
      <c r="F13" s="2">
        <v>29</v>
      </c>
      <c r="G13" s="1">
        <f t="shared" si="0"/>
        <v>2</v>
      </c>
      <c r="H13" s="4">
        <v>30</v>
      </c>
      <c r="I13" s="4">
        <v>30</v>
      </c>
      <c r="J13" s="13">
        <f t="shared" si="1"/>
        <v>2</v>
      </c>
      <c r="K13" s="3">
        <v>30</v>
      </c>
      <c r="L13" s="2">
        <v>32</v>
      </c>
      <c r="M13" s="1">
        <f t="shared" si="2"/>
        <v>2</v>
      </c>
      <c r="N13" s="28">
        <v>30</v>
      </c>
      <c r="O13" s="27">
        <v>30</v>
      </c>
      <c r="P13" s="13">
        <f t="shared" si="3"/>
        <v>2</v>
      </c>
      <c r="Q13" s="53">
        <f>LARGE(($E13,$F13,$H13,$I13,$K13,$L13,$N13,$O13),1)</f>
        <v>32</v>
      </c>
      <c r="R13" s="54">
        <f>LARGE(($E13,$F13,$H13,$I13,$K13,$L13,$N13,$O13),2)</f>
        <v>30</v>
      </c>
      <c r="S13" s="54">
        <f>LARGE(($E13,$F13,$H13,$I13,$K13,$L13,$N13,$O13),3)</f>
        <v>30</v>
      </c>
      <c r="T13" s="54">
        <f>LARGE(($E13,$F13,$H13,$I13,$K13,$L13,$N13,$O13),4)</f>
        <v>30</v>
      </c>
      <c r="U13" s="54">
        <f>LARGE(($E13,$F13,$H13,$I13,$K13,$L13,$N13,$O13),5)</f>
        <v>30</v>
      </c>
      <c r="V13" s="54">
        <f>LARGE(($E13,$F13,$H13,$I13,$K13,$L13,$N13,$O13),6)</f>
        <v>30</v>
      </c>
      <c r="W13" s="32">
        <f t="shared" si="4"/>
        <v>30.333333333333332</v>
      </c>
      <c r="X13" s="3">
        <v>27</v>
      </c>
      <c r="Y13" s="2">
        <v>27</v>
      </c>
      <c r="Z13" s="59">
        <v>25</v>
      </c>
      <c r="AA13" s="4">
        <v>0</v>
      </c>
      <c r="AB13" s="4">
        <v>0</v>
      </c>
      <c r="AC13" s="4">
        <v>0</v>
      </c>
      <c r="AD13" s="3">
        <v>0</v>
      </c>
      <c r="AE13" s="2">
        <v>0</v>
      </c>
      <c r="AF13" s="2">
        <v>0</v>
      </c>
      <c r="AG13" s="40">
        <v>0</v>
      </c>
      <c r="AH13" s="41">
        <v>0</v>
      </c>
      <c r="AI13" s="41">
        <v>0</v>
      </c>
      <c r="AJ13" s="42">
        <v>0</v>
      </c>
      <c r="AK13" s="38">
        <f t="shared" si="5"/>
        <v>8</v>
      </c>
      <c r="AL13" s="53">
        <f>LARGE((X13,Y13,Z13,AA13,AB13,AC13,AD13,AE13,AF13,AG13,AH13,AI13,AJ13),1)</f>
        <v>27</v>
      </c>
      <c r="AM13" s="54">
        <f>LARGE((X13,Y13,Z13,AA13,AB13,AC13,AD13,AE13,AF13,AG13,AH13,AI13,AJ13),2)</f>
        <v>27</v>
      </c>
      <c r="AN13" s="54">
        <f>LARGE((X13,Y13,Z13,AA13,AB13,AC13,AD13,AE13,AF13,AG13,AH13,AI13,AJ13),3)</f>
        <v>25</v>
      </c>
      <c r="AO13" s="54">
        <f>LARGE((X13,Y13,Z13,AA13,AB13,AC13,AD13,AE13,AF13,AG13,AH13,AI13,AJ13),4)</f>
        <v>0</v>
      </c>
      <c r="AP13" s="54">
        <f>LARGE((X13,Y13,Z13,AA13,AB13,AC13,AD13,AE13,AF13,AG13,AH13,AI13,AJ13),5)</f>
        <v>0</v>
      </c>
      <c r="AQ13" s="54">
        <f>LARGE((X13,Y13,Z13,AA13,AB13,AC13,AD13,AE13,AF13,AG13,AH13,AI13,AJ13),6)</f>
        <v>0</v>
      </c>
      <c r="AR13" s="54">
        <f>LARGE((X13,Y13,Z13,AA13,AB13,AC13,AD13,AE13,AF13,AG13,AH13,AI13,AJ13),7)</f>
        <v>0</v>
      </c>
      <c r="AS13" s="54">
        <f>LARGE((X13,Y13,Z13,AA13,AB13,AC13,AD13,AE13,AF13,AG13,AH13,AI13,AJ13),8)</f>
        <v>0</v>
      </c>
      <c r="AT13" s="54">
        <f>LARGE((X13,Y13,Z13,AA13,AB13,AC13,AD13,AE13,AF13,AG13,AH13,AI13,AJ13),9)</f>
        <v>0</v>
      </c>
      <c r="AU13" s="54">
        <f>LARGE((X13,Y13,Z13,AA13,AB13,AC13,AD13,AE13,AF13,AG13,AH13,AI13,AJ13),10)</f>
        <v>0</v>
      </c>
      <c r="AV13" s="37">
        <f t="shared" si="6"/>
        <v>79</v>
      </c>
      <c r="AW13" s="39">
        <f t="shared" si="7"/>
        <v>117.33333333333333</v>
      </c>
    </row>
    <row r="14" spans="1:49" ht="15">
      <c r="A14" s="44">
        <v>11</v>
      </c>
      <c r="B14" s="34">
        <v>46</v>
      </c>
      <c r="C14" s="35" t="s">
        <v>212</v>
      </c>
      <c r="D14" s="24" t="s">
        <v>26</v>
      </c>
      <c r="E14" s="3">
        <v>0</v>
      </c>
      <c r="F14" s="2">
        <v>0</v>
      </c>
      <c r="G14" s="1">
        <f t="shared" si="0"/>
        <v>0</v>
      </c>
      <c r="H14" s="4">
        <v>0</v>
      </c>
      <c r="I14" s="4">
        <v>28</v>
      </c>
      <c r="J14" s="13">
        <f t="shared" si="1"/>
        <v>1</v>
      </c>
      <c r="K14" s="3">
        <v>27</v>
      </c>
      <c r="L14" s="2">
        <v>27</v>
      </c>
      <c r="M14" s="1">
        <f t="shared" si="2"/>
        <v>2</v>
      </c>
      <c r="N14" s="28">
        <v>28</v>
      </c>
      <c r="O14" s="27">
        <v>28</v>
      </c>
      <c r="P14" s="13">
        <f t="shared" si="3"/>
        <v>2</v>
      </c>
      <c r="Q14" s="53">
        <f>LARGE(($E14,$F14,$H14,$I14,$K14,$L14,$N14,$O14),1)</f>
        <v>28</v>
      </c>
      <c r="R14" s="54">
        <f>LARGE(($E14,$F14,$H14,$I14,$K14,$L14,$N14,$O14),2)</f>
        <v>28</v>
      </c>
      <c r="S14" s="54">
        <f>LARGE(($E14,$F14,$H14,$I14,$K14,$L14,$N14,$O14),3)</f>
        <v>28</v>
      </c>
      <c r="T14" s="54">
        <f>LARGE(($E14,$F14,$H14,$I14,$K14,$L14,$N14,$O14),4)</f>
        <v>27</v>
      </c>
      <c r="U14" s="54">
        <f>LARGE(($E14,$F14,$H14,$I14,$K14,$L14,$N14,$O14),5)</f>
        <v>27</v>
      </c>
      <c r="V14" s="54">
        <f>LARGE(($E14,$F14,$H14,$I14,$K14,$L14,$N14,$O14),6)</f>
        <v>0</v>
      </c>
      <c r="W14" s="32">
        <f t="shared" si="4"/>
        <v>23</v>
      </c>
      <c r="X14" s="3">
        <v>0</v>
      </c>
      <c r="Y14" s="2">
        <v>0</v>
      </c>
      <c r="Z14" s="59">
        <v>0</v>
      </c>
      <c r="AA14" s="4">
        <v>0</v>
      </c>
      <c r="AB14" s="4">
        <v>0</v>
      </c>
      <c r="AC14" s="4">
        <v>0</v>
      </c>
      <c r="AD14" s="3">
        <v>27</v>
      </c>
      <c r="AE14" s="2">
        <v>26</v>
      </c>
      <c r="AF14" s="2">
        <v>26</v>
      </c>
      <c r="AG14" s="40">
        <v>0</v>
      </c>
      <c r="AH14" s="41">
        <v>0</v>
      </c>
      <c r="AI14" s="41">
        <v>0</v>
      </c>
      <c r="AJ14" s="42">
        <v>0</v>
      </c>
      <c r="AK14" s="38">
        <f t="shared" si="5"/>
        <v>5</v>
      </c>
      <c r="AL14" s="53">
        <f>LARGE((X14,Y14,Z14,AA14,AB14,AC14,AD14,AE14,AF14,AG14,AH14,AI14,AJ14),1)</f>
        <v>27</v>
      </c>
      <c r="AM14" s="54">
        <f>LARGE((X14,Y14,Z14,AA14,AB14,AC14,AD14,AE14,AF14,AG14,AH14,AI14,AJ14),2)</f>
        <v>26</v>
      </c>
      <c r="AN14" s="54">
        <f>LARGE((X14,Y14,Z14,AA14,AB14,AC14,AD14,AE14,AF14,AG14,AH14,AI14,AJ14),3)</f>
        <v>26</v>
      </c>
      <c r="AO14" s="54">
        <f>LARGE((X14,Y14,Z14,AA14,AB14,AC14,AD14,AE14,AF14,AG14,AH14,AI14,AJ14),4)</f>
        <v>0</v>
      </c>
      <c r="AP14" s="54">
        <f>LARGE((X14,Y14,Z14,AA14,AB14,AC14,AD14,AE14,AF14,AG14,AH14,AI14,AJ14),5)</f>
        <v>0</v>
      </c>
      <c r="AQ14" s="54">
        <f>LARGE((X14,Y14,Z14,AA14,AB14,AC14,AD14,AE14,AF14,AG14,AH14,AI14,AJ14),6)</f>
        <v>0</v>
      </c>
      <c r="AR14" s="54">
        <f>LARGE((X14,Y14,Z14,AA14,AB14,AC14,AD14,AE14,AF14,AG14,AH14,AI14,AJ14),7)</f>
        <v>0</v>
      </c>
      <c r="AS14" s="54">
        <f>LARGE((X14,Y14,Z14,AA14,AB14,AC14,AD14,AE14,AF14,AG14,AH14,AI14,AJ14),8)</f>
        <v>0</v>
      </c>
      <c r="AT14" s="54">
        <f>LARGE((X14,Y14,Z14,AA14,AB14,AC14,AD14,AE14,AF14,AG14,AH14,AI14,AJ14),9)</f>
        <v>0</v>
      </c>
      <c r="AU14" s="54">
        <f>LARGE((X14,Y14,Z14,AA14,AB14,AC14,AD14,AE14,AF14,AG14,AH14,AI14,AJ14),10)</f>
        <v>0</v>
      </c>
      <c r="AV14" s="37">
        <f t="shared" si="6"/>
        <v>79</v>
      </c>
      <c r="AW14" s="39">
        <f t="shared" si="7"/>
        <v>107</v>
      </c>
    </row>
    <row r="15" spans="1:49" ht="15">
      <c r="A15" s="44">
        <v>12</v>
      </c>
      <c r="B15" s="34">
        <v>288</v>
      </c>
      <c r="C15" s="13" t="s">
        <v>176</v>
      </c>
      <c r="D15" s="24" t="s">
        <v>23</v>
      </c>
      <c r="E15" s="3">
        <v>28</v>
      </c>
      <c r="F15" s="2">
        <v>27</v>
      </c>
      <c r="G15" s="1">
        <f t="shared" si="0"/>
        <v>2</v>
      </c>
      <c r="H15" s="4">
        <v>0</v>
      </c>
      <c r="I15" s="4">
        <v>0</v>
      </c>
      <c r="J15" s="13">
        <f t="shared" si="1"/>
        <v>0</v>
      </c>
      <c r="K15" s="3">
        <v>0</v>
      </c>
      <c r="L15" s="2">
        <v>0</v>
      </c>
      <c r="M15" s="1">
        <f t="shared" si="2"/>
        <v>0</v>
      </c>
      <c r="N15" s="28">
        <v>0</v>
      </c>
      <c r="O15" s="27">
        <v>0</v>
      </c>
      <c r="P15" s="13">
        <f t="shared" si="3"/>
        <v>0</v>
      </c>
      <c r="Q15" s="53">
        <f>LARGE(($E15,$F15,$H15,$I15,$K15,$L15,$N15,$O15),1)</f>
        <v>28</v>
      </c>
      <c r="R15" s="54">
        <f>LARGE(($E15,$F15,$H15,$I15,$K15,$L15,$N15,$O15),2)</f>
        <v>27</v>
      </c>
      <c r="S15" s="54">
        <f>LARGE(($E15,$F15,$H15,$I15,$K15,$L15,$N15,$O15),3)</f>
        <v>0</v>
      </c>
      <c r="T15" s="54">
        <f>LARGE(($E15,$F15,$H15,$I15,$K15,$L15,$N15,$O15),4)</f>
        <v>0</v>
      </c>
      <c r="U15" s="54">
        <f>LARGE(($E15,$F15,$H15,$I15,$K15,$L15,$N15,$O15),5)</f>
        <v>0</v>
      </c>
      <c r="V15" s="54">
        <f>LARGE(($E15,$F15,$H15,$I15,$K15,$L15,$N15,$O15),6)</f>
        <v>0</v>
      </c>
      <c r="W15" s="32">
        <f t="shared" si="4"/>
        <v>9.166666666666666</v>
      </c>
      <c r="X15" s="3">
        <v>0</v>
      </c>
      <c r="Y15" s="2">
        <v>0</v>
      </c>
      <c r="Z15" s="59">
        <v>0</v>
      </c>
      <c r="AA15" s="4">
        <v>0</v>
      </c>
      <c r="AB15" s="4">
        <v>0</v>
      </c>
      <c r="AC15" s="4">
        <v>0</v>
      </c>
      <c r="AD15" s="3">
        <v>29</v>
      </c>
      <c r="AE15" s="2">
        <v>30</v>
      </c>
      <c r="AF15" s="2">
        <v>30</v>
      </c>
      <c r="AG15" s="40">
        <v>0</v>
      </c>
      <c r="AH15" s="41">
        <v>0</v>
      </c>
      <c r="AI15" s="41">
        <v>0</v>
      </c>
      <c r="AJ15" s="42">
        <v>0</v>
      </c>
      <c r="AK15" s="38">
        <f t="shared" si="5"/>
        <v>2</v>
      </c>
      <c r="AL15" s="53">
        <f>LARGE((X15,Y15,Z15,AA15,AB15,AC15,AD15,AE15,AF15,AG15,AH15,AI15,AJ15),1)</f>
        <v>30</v>
      </c>
      <c r="AM15" s="54">
        <f>LARGE((X15,Y15,Z15,AA15,AB15,AC15,AD15,AE15,AF15,AG15,AH15,AI15,AJ15),2)</f>
        <v>30</v>
      </c>
      <c r="AN15" s="54">
        <f>LARGE((X15,Y15,Z15,AA15,AB15,AC15,AD15,AE15,AF15,AG15,AH15,AI15,AJ15),3)</f>
        <v>29</v>
      </c>
      <c r="AO15" s="54">
        <f>LARGE((X15,Y15,Z15,AA15,AB15,AC15,AD15,AE15,AF15,AG15,AH15,AI15,AJ15),4)</f>
        <v>0</v>
      </c>
      <c r="AP15" s="54">
        <f>LARGE((X15,Y15,Z15,AA15,AB15,AC15,AD15,AE15,AF15,AG15,AH15,AI15,AJ15),5)</f>
        <v>0</v>
      </c>
      <c r="AQ15" s="54">
        <f>LARGE((X15,Y15,Z15,AA15,AB15,AC15,AD15,AE15,AF15,AG15,AH15,AI15,AJ15),6)</f>
        <v>0</v>
      </c>
      <c r="AR15" s="54">
        <f>LARGE((X15,Y15,Z15,AA15,AB15,AC15,AD15,AE15,AF15,AG15,AH15,AI15,AJ15),7)</f>
        <v>0</v>
      </c>
      <c r="AS15" s="54">
        <f>LARGE((X15,Y15,Z15,AA15,AB15,AC15,AD15,AE15,AF15,AG15,AH15,AI15,AJ15),8)</f>
        <v>0</v>
      </c>
      <c r="AT15" s="54">
        <f>LARGE((X15,Y15,Z15,AA15,AB15,AC15,AD15,AE15,AF15,AG15,AH15,AI15,AJ15),9)</f>
        <v>0</v>
      </c>
      <c r="AU15" s="54">
        <f>LARGE((X15,Y15,Z15,AA15,AB15,AC15,AD15,AE15,AF15,AG15,AH15,AI15,AJ15),10)</f>
        <v>0</v>
      </c>
      <c r="AV15" s="37">
        <f t="shared" si="6"/>
        <v>89</v>
      </c>
      <c r="AW15" s="39">
        <f t="shared" si="7"/>
        <v>100.16666666666667</v>
      </c>
    </row>
    <row r="16" spans="1:49" ht="15">
      <c r="A16" s="44">
        <v>13</v>
      </c>
      <c r="B16" s="34">
        <v>112</v>
      </c>
      <c r="C16" s="13" t="s">
        <v>38</v>
      </c>
      <c r="D16" s="24" t="s">
        <v>29</v>
      </c>
      <c r="E16" s="3">
        <v>30</v>
      </c>
      <c r="F16" s="2">
        <v>30</v>
      </c>
      <c r="G16" s="1">
        <f t="shared" si="0"/>
        <v>2</v>
      </c>
      <c r="H16" s="4">
        <v>0</v>
      </c>
      <c r="I16" s="4">
        <v>0</v>
      </c>
      <c r="J16" s="13">
        <f t="shared" si="1"/>
        <v>0</v>
      </c>
      <c r="K16" s="3">
        <v>0</v>
      </c>
      <c r="L16" s="2">
        <v>0</v>
      </c>
      <c r="M16" s="1">
        <f t="shared" si="2"/>
        <v>0</v>
      </c>
      <c r="N16" s="28">
        <v>0</v>
      </c>
      <c r="O16" s="27">
        <v>0</v>
      </c>
      <c r="P16" s="13">
        <f t="shared" si="3"/>
        <v>0</v>
      </c>
      <c r="Q16" s="53">
        <f>LARGE(($E16,$F16,$H16,$I16,$K16,$L16,$N16,$O16),1)</f>
        <v>30</v>
      </c>
      <c r="R16" s="54">
        <f>LARGE(($E16,$F16,$H16,$I16,$K16,$L16,$N16,$O16),2)</f>
        <v>30</v>
      </c>
      <c r="S16" s="54">
        <f>LARGE(($E16,$F16,$H16,$I16,$K16,$L16,$N16,$O16),3)</f>
        <v>0</v>
      </c>
      <c r="T16" s="54">
        <f>LARGE(($E16,$F16,$H16,$I16,$K16,$L16,$N16,$O16),4)</f>
        <v>0</v>
      </c>
      <c r="U16" s="54">
        <f>LARGE(($E16,$F16,$H16,$I16,$K16,$L16,$N16,$O16),5)</f>
        <v>0</v>
      </c>
      <c r="V16" s="54">
        <f>LARGE(($E16,$F16,$H16,$I16,$K16,$L16,$N16,$O16),6)</f>
        <v>0</v>
      </c>
      <c r="W16" s="32">
        <f t="shared" si="4"/>
        <v>10</v>
      </c>
      <c r="X16" s="3">
        <v>0</v>
      </c>
      <c r="Y16" s="2">
        <v>25</v>
      </c>
      <c r="Z16" s="59">
        <v>0</v>
      </c>
      <c r="AA16" s="4">
        <v>0</v>
      </c>
      <c r="AB16" s="4">
        <v>0</v>
      </c>
      <c r="AC16" s="4">
        <v>0</v>
      </c>
      <c r="AD16" s="3">
        <v>0</v>
      </c>
      <c r="AE16" s="2">
        <v>0</v>
      </c>
      <c r="AF16" s="2">
        <v>0</v>
      </c>
      <c r="AG16" s="40">
        <v>0</v>
      </c>
      <c r="AH16" s="41">
        <v>0</v>
      </c>
      <c r="AI16" s="41">
        <v>0</v>
      </c>
      <c r="AJ16" s="42">
        <v>0</v>
      </c>
      <c r="AK16" s="38">
        <f t="shared" si="5"/>
        <v>2</v>
      </c>
      <c r="AL16" s="53">
        <f>LARGE((X16,Y16,Z16,AA16,AB16,AC16,AD16,AE16,AF16,AG16,AH16,AI16,AJ16),1)</f>
        <v>25</v>
      </c>
      <c r="AM16" s="54">
        <f>LARGE((X16,Y16,Z16,AA16,AB16,AC16,AD16,AE16,AF16,AG16,AH16,AI16,AJ16),2)</f>
        <v>0</v>
      </c>
      <c r="AN16" s="54">
        <f>LARGE((X16,Y16,Z16,AA16,AB16,AC16,AD16,AE16,AF16,AG16,AH16,AI16,AJ16),3)</f>
        <v>0</v>
      </c>
      <c r="AO16" s="54">
        <f>LARGE((X16,Y16,Z16,AA16,AB16,AC16,AD16,AE16,AF16,AG16,AH16,AI16,AJ16),4)</f>
        <v>0</v>
      </c>
      <c r="AP16" s="54">
        <f>LARGE((X16,Y16,Z16,AA16,AB16,AC16,AD16,AE16,AF16,AG16,AH16,AI16,AJ16),5)</f>
        <v>0</v>
      </c>
      <c r="AQ16" s="54">
        <f>LARGE((X16,Y16,Z16,AA16,AB16,AC16,AD16,AE16,AF16,AG16,AH16,AI16,AJ16),6)</f>
        <v>0</v>
      </c>
      <c r="AR16" s="54">
        <f>LARGE((X16,Y16,Z16,AA16,AB16,AC16,AD16,AE16,AF16,AG16,AH16,AI16,AJ16),7)</f>
        <v>0</v>
      </c>
      <c r="AS16" s="54">
        <f>LARGE((X16,Y16,Z16,AA16,AB16,AC16,AD16,AE16,AF16,AG16,AH16,AI16,AJ16),8)</f>
        <v>0</v>
      </c>
      <c r="AT16" s="54">
        <f>LARGE((X16,Y16,Z16,AA16,AB16,AC16,AD16,AE16,AF16,AG16,AH16,AI16,AJ16),9)</f>
        <v>0</v>
      </c>
      <c r="AU16" s="54">
        <f>LARGE((X16,Y16,Z16,AA16,AB16,AC16,AD16,AE16,AF16,AG16,AH16,AI16,AJ16),10)</f>
        <v>0</v>
      </c>
      <c r="AV16" s="37">
        <f t="shared" si="6"/>
        <v>25</v>
      </c>
      <c r="AW16" s="39">
        <f t="shared" si="7"/>
        <v>37</v>
      </c>
    </row>
    <row r="17" spans="1:49" ht="15">
      <c r="A17" s="44">
        <v>14</v>
      </c>
      <c r="B17" s="34">
        <v>55</v>
      </c>
      <c r="C17" s="13" t="s">
        <v>151</v>
      </c>
      <c r="D17" s="24" t="s">
        <v>29</v>
      </c>
      <c r="E17" s="3">
        <v>0</v>
      </c>
      <c r="F17" s="2">
        <v>28</v>
      </c>
      <c r="G17" s="1">
        <f t="shared" si="0"/>
        <v>1</v>
      </c>
      <c r="H17" s="4">
        <v>30</v>
      </c>
      <c r="I17" s="4">
        <v>30</v>
      </c>
      <c r="J17" s="13">
        <f t="shared" si="1"/>
        <v>2</v>
      </c>
      <c r="K17" s="3">
        <v>30</v>
      </c>
      <c r="L17" s="2">
        <v>30</v>
      </c>
      <c r="M17" s="1">
        <f t="shared" si="2"/>
        <v>2</v>
      </c>
      <c r="N17" s="28">
        <v>29</v>
      </c>
      <c r="O17" s="27">
        <v>30</v>
      </c>
      <c r="P17" s="13">
        <f t="shared" si="3"/>
        <v>2</v>
      </c>
      <c r="Q17" s="53">
        <f>LARGE(($E17,$F17,$H17,$I17,$K17,$L17,$N17,$O17),1)</f>
        <v>30</v>
      </c>
      <c r="R17" s="54">
        <f>LARGE(($E17,$F17,$H17,$I17,$K17,$L17,$N17,$O17),2)</f>
        <v>30</v>
      </c>
      <c r="S17" s="54">
        <f>LARGE(($E17,$F17,$H17,$I17,$K17,$L17,$N17,$O17),3)</f>
        <v>30</v>
      </c>
      <c r="T17" s="54">
        <f>LARGE(($E17,$F17,$H17,$I17,$K17,$L17,$N17,$O17),4)</f>
        <v>30</v>
      </c>
      <c r="U17" s="54">
        <f>LARGE(($E17,$F17,$H17,$I17,$K17,$L17,$N17,$O17),5)</f>
        <v>30</v>
      </c>
      <c r="V17" s="54">
        <f>LARGE(($E17,$F17,$H17,$I17,$K17,$L17,$N17,$O17),6)</f>
        <v>29</v>
      </c>
      <c r="W17" s="32">
        <f t="shared" si="4"/>
        <v>29.833333333333332</v>
      </c>
      <c r="X17" s="3">
        <v>0</v>
      </c>
      <c r="Y17" s="2">
        <v>0</v>
      </c>
      <c r="Z17" s="59">
        <v>0</v>
      </c>
      <c r="AA17" s="4">
        <v>0</v>
      </c>
      <c r="AB17" s="4">
        <v>0</v>
      </c>
      <c r="AC17" s="4">
        <v>0</v>
      </c>
      <c r="AD17" s="3">
        <v>0</v>
      </c>
      <c r="AE17" s="2">
        <v>0</v>
      </c>
      <c r="AF17" s="2">
        <v>0</v>
      </c>
      <c r="AG17" s="40">
        <v>0</v>
      </c>
      <c r="AH17" s="41">
        <v>0</v>
      </c>
      <c r="AI17" s="41">
        <v>0</v>
      </c>
      <c r="AJ17" s="42">
        <v>0</v>
      </c>
      <c r="AK17" s="38">
        <f t="shared" si="5"/>
        <v>7</v>
      </c>
      <c r="AL17" s="53">
        <f>LARGE((X17,Y17,Z17,AA17,AB17,AC17,AD17,AE17,AF17,AG17,AH17,AI17,AJ17),1)</f>
        <v>0</v>
      </c>
      <c r="AM17" s="54">
        <f>LARGE((X17,Y17,Z17,AA17,AB17,AC17,AD17,AE17,AF17,AG17,AH17,AI17,AJ17),2)</f>
        <v>0</v>
      </c>
      <c r="AN17" s="54">
        <f>LARGE((X17,Y17,Z17,AA17,AB17,AC17,AD17,AE17,AF17,AG17,AH17,AI17,AJ17),3)</f>
        <v>0</v>
      </c>
      <c r="AO17" s="54">
        <f>LARGE((X17,Y17,Z17,AA17,AB17,AC17,AD17,AE17,AF17,AG17,AH17,AI17,AJ17),4)</f>
        <v>0</v>
      </c>
      <c r="AP17" s="54">
        <f>LARGE((X17,Y17,Z17,AA17,AB17,AC17,AD17,AE17,AF17,AG17,AH17,AI17,AJ17),5)</f>
        <v>0</v>
      </c>
      <c r="AQ17" s="54">
        <f>LARGE((X17,Y17,Z17,AA17,AB17,AC17,AD17,AE17,AF17,AG17,AH17,AI17,AJ17),6)</f>
        <v>0</v>
      </c>
      <c r="AR17" s="54">
        <f>LARGE((X17,Y17,Z17,AA17,AB17,AC17,AD17,AE17,AF17,AG17,AH17,AI17,AJ17),7)</f>
        <v>0</v>
      </c>
      <c r="AS17" s="54">
        <f>LARGE((X17,Y17,Z17,AA17,AB17,AC17,AD17,AE17,AF17,AG17,AH17,AI17,AJ17),8)</f>
        <v>0</v>
      </c>
      <c r="AT17" s="54">
        <f>LARGE((X17,Y17,Z17,AA17,AB17,AC17,AD17,AE17,AF17,AG17,AH17,AI17,AJ17),9)</f>
        <v>0</v>
      </c>
      <c r="AU17" s="54">
        <f>LARGE((X17,Y17,Z17,AA17,AB17,AC17,AD17,AE17,AF17,AG17,AH17,AI17,AJ17),10)</f>
        <v>0</v>
      </c>
      <c r="AV17" s="37">
        <f t="shared" si="6"/>
        <v>0</v>
      </c>
      <c r="AW17" s="39">
        <f t="shared" si="7"/>
        <v>36.83333333333333</v>
      </c>
    </row>
    <row r="18" spans="1:49" ht="15">
      <c r="A18" s="44">
        <v>15</v>
      </c>
      <c r="B18" s="35">
        <v>64</v>
      </c>
      <c r="C18" s="25" t="s">
        <v>152</v>
      </c>
      <c r="D18" s="24" t="s">
        <v>29</v>
      </c>
      <c r="E18" s="3">
        <v>28</v>
      </c>
      <c r="F18" s="2">
        <v>0</v>
      </c>
      <c r="G18" s="1">
        <f t="shared" si="0"/>
        <v>1</v>
      </c>
      <c r="H18" s="4">
        <v>29</v>
      </c>
      <c r="I18" s="4">
        <v>29</v>
      </c>
      <c r="J18" s="13">
        <f t="shared" si="1"/>
        <v>2</v>
      </c>
      <c r="K18" s="3">
        <v>29</v>
      </c>
      <c r="L18" s="2">
        <v>24</v>
      </c>
      <c r="M18" s="1">
        <f t="shared" si="2"/>
        <v>2</v>
      </c>
      <c r="N18" s="28">
        <v>0</v>
      </c>
      <c r="O18" s="27">
        <v>0</v>
      </c>
      <c r="P18" s="13">
        <f t="shared" si="3"/>
        <v>0</v>
      </c>
      <c r="Q18" s="53">
        <f>LARGE(($E18,$F18,$H18,$I18,$K18,$L18,$N18,$O18),1)</f>
        <v>29</v>
      </c>
      <c r="R18" s="54">
        <f>LARGE(($E18,$F18,$H18,$I18,$K18,$L18,$N18,$O18),2)</f>
        <v>29</v>
      </c>
      <c r="S18" s="54">
        <f>LARGE(($E18,$F18,$H18,$I18,$K18,$L18,$N18,$O18),3)</f>
        <v>29</v>
      </c>
      <c r="T18" s="54">
        <f>LARGE(($E18,$F18,$H18,$I18,$K18,$L18,$N18,$O18),4)</f>
        <v>28</v>
      </c>
      <c r="U18" s="54">
        <f>LARGE(($E18,$F18,$H18,$I18,$K18,$L18,$N18,$O18),5)</f>
        <v>24</v>
      </c>
      <c r="V18" s="54">
        <f>LARGE(($E18,$F18,$H18,$I18,$K18,$L18,$N18,$O18),6)</f>
        <v>0</v>
      </c>
      <c r="W18" s="32">
        <f t="shared" si="4"/>
        <v>23.166666666666668</v>
      </c>
      <c r="X18" s="3">
        <v>0</v>
      </c>
      <c r="Y18" s="2">
        <v>0</v>
      </c>
      <c r="Z18" s="59">
        <v>0</v>
      </c>
      <c r="AA18" s="4">
        <v>0</v>
      </c>
      <c r="AB18" s="4">
        <v>0</v>
      </c>
      <c r="AC18" s="4">
        <v>0</v>
      </c>
      <c r="AD18" s="3">
        <v>0</v>
      </c>
      <c r="AE18" s="2">
        <v>0</v>
      </c>
      <c r="AF18" s="2">
        <v>0</v>
      </c>
      <c r="AG18" s="40">
        <v>0</v>
      </c>
      <c r="AH18" s="41">
        <v>0</v>
      </c>
      <c r="AI18" s="41">
        <v>0</v>
      </c>
      <c r="AJ18" s="42">
        <v>0</v>
      </c>
      <c r="AK18" s="38">
        <f t="shared" si="5"/>
        <v>5</v>
      </c>
      <c r="AL18" s="53">
        <f>LARGE((X18,Y18,Z18,AA18,AB18,AC18,AD18,AE18,AF18,AG18,AH18,AI18,AJ18),1)</f>
        <v>0</v>
      </c>
      <c r="AM18" s="54">
        <f>LARGE((X18,Y18,Z18,AA18,AB18,AC18,AD18,AE18,AF18,AG18,AH18,AI18,AJ18),2)</f>
        <v>0</v>
      </c>
      <c r="AN18" s="54">
        <f>LARGE((X18,Y18,Z18,AA18,AB18,AC18,AD18,AE18,AF18,AG18,AH18,AI18,AJ18),3)</f>
        <v>0</v>
      </c>
      <c r="AO18" s="54">
        <f>LARGE((X18,Y18,Z18,AA18,AB18,AC18,AD18,AE18,AF18,AG18,AH18,AI18,AJ18),4)</f>
        <v>0</v>
      </c>
      <c r="AP18" s="54">
        <f>LARGE((X18,Y18,Z18,AA18,AB18,AC18,AD18,AE18,AF18,AG18,AH18,AI18,AJ18),5)</f>
        <v>0</v>
      </c>
      <c r="AQ18" s="54">
        <f>LARGE((X18,Y18,Z18,AA18,AB18,AC18,AD18,AE18,AF18,AG18,AH18,AI18,AJ18),6)</f>
        <v>0</v>
      </c>
      <c r="AR18" s="54">
        <f>LARGE((X18,Y18,Z18,AA18,AB18,AC18,AD18,AE18,AF18,AG18,AH18,AI18,AJ18),7)</f>
        <v>0</v>
      </c>
      <c r="AS18" s="54">
        <f>LARGE((X18,Y18,Z18,AA18,AB18,AC18,AD18,AE18,AF18,AG18,AH18,AI18,AJ18),8)</f>
        <v>0</v>
      </c>
      <c r="AT18" s="54">
        <f>LARGE((X18,Y18,Z18,AA18,AB18,AC18,AD18,AE18,AF18,AG18,AH18,AI18,AJ18),9)</f>
        <v>0</v>
      </c>
      <c r="AU18" s="54">
        <f>LARGE((X18,Y18,Z18,AA18,AB18,AC18,AD18,AE18,AF18,AG18,AH18,AI18,AJ18),10)</f>
        <v>0</v>
      </c>
      <c r="AV18" s="37">
        <f t="shared" si="6"/>
        <v>0</v>
      </c>
      <c r="AW18" s="39">
        <f t="shared" si="7"/>
        <v>28.166666666666668</v>
      </c>
    </row>
    <row r="19" spans="1:49" ht="15">
      <c r="A19" s="44">
        <v>16</v>
      </c>
      <c r="B19" s="34">
        <v>60</v>
      </c>
      <c r="C19" s="13" t="s">
        <v>181</v>
      </c>
      <c r="D19" s="24" t="s">
        <v>32</v>
      </c>
      <c r="E19" s="3">
        <v>25</v>
      </c>
      <c r="F19" s="2">
        <v>0</v>
      </c>
      <c r="G19" s="1">
        <f t="shared" si="0"/>
        <v>1</v>
      </c>
      <c r="H19" s="4">
        <v>0</v>
      </c>
      <c r="I19" s="4">
        <v>0</v>
      </c>
      <c r="J19" s="13">
        <f t="shared" si="1"/>
        <v>0</v>
      </c>
      <c r="K19" s="3">
        <v>27</v>
      </c>
      <c r="L19" s="2">
        <v>26</v>
      </c>
      <c r="M19" s="1">
        <f t="shared" si="2"/>
        <v>2</v>
      </c>
      <c r="N19" s="28">
        <v>26</v>
      </c>
      <c r="O19" s="27">
        <v>26</v>
      </c>
      <c r="P19" s="13">
        <f t="shared" si="3"/>
        <v>2</v>
      </c>
      <c r="Q19" s="53">
        <f>LARGE(($E19,$F19,$H19,$I19,$K19,$L19,$N19,$O19),1)</f>
        <v>27</v>
      </c>
      <c r="R19" s="54">
        <f>LARGE(($E19,$F19,$H19,$I19,$K19,$L19,$N19,$O19),2)</f>
        <v>26</v>
      </c>
      <c r="S19" s="54">
        <f>LARGE(($E19,$F19,$H19,$I19,$K19,$L19,$N19,$O19),3)</f>
        <v>26</v>
      </c>
      <c r="T19" s="54">
        <f>LARGE(($E19,$F19,$H19,$I19,$K19,$L19,$N19,$O19),4)</f>
        <v>26</v>
      </c>
      <c r="U19" s="54">
        <f>LARGE(($E19,$F19,$H19,$I19,$K19,$L19,$N19,$O19),5)</f>
        <v>25</v>
      </c>
      <c r="V19" s="54">
        <f>LARGE(($E19,$F19,$H19,$I19,$K19,$L19,$N19,$O19),6)</f>
        <v>0</v>
      </c>
      <c r="W19" s="32">
        <f t="shared" si="4"/>
        <v>21.666666666666668</v>
      </c>
      <c r="X19" s="3">
        <v>0</v>
      </c>
      <c r="Y19" s="2">
        <v>0</v>
      </c>
      <c r="Z19" s="59">
        <v>0</v>
      </c>
      <c r="AA19" s="4">
        <v>0</v>
      </c>
      <c r="AB19" s="4">
        <v>0</v>
      </c>
      <c r="AC19" s="4">
        <v>0</v>
      </c>
      <c r="AD19" s="3">
        <v>0</v>
      </c>
      <c r="AE19" s="2">
        <v>0</v>
      </c>
      <c r="AF19" s="2">
        <v>0</v>
      </c>
      <c r="AG19" s="40">
        <v>0</v>
      </c>
      <c r="AH19" s="41">
        <v>0</v>
      </c>
      <c r="AI19" s="41">
        <v>0</v>
      </c>
      <c r="AJ19" s="42">
        <v>0</v>
      </c>
      <c r="AK19" s="38">
        <f t="shared" si="5"/>
        <v>5</v>
      </c>
      <c r="AL19" s="53">
        <f>LARGE((X19,Y19,Z19,AA19,AB19,AC19,AD19,AE19,AF19,AG19,AH19,AI19,AJ19),1)</f>
        <v>0</v>
      </c>
      <c r="AM19" s="54">
        <f>LARGE((X19,Y19,Z19,AA19,AB19,AC19,AD19,AE19,AF19,AG19,AH19,AI19,AJ19),2)</f>
        <v>0</v>
      </c>
      <c r="AN19" s="54">
        <f>LARGE((X19,Y19,Z19,AA19,AB19,AC19,AD19,AE19,AF19,AG19,AH19,AI19,AJ19),3)</f>
        <v>0</v>
      </c>
      <c r="AO19" s="54">
        <f>LARGE((X19,Y19,Z19,AA19,AB19,AC19,AD19,AE19,AF19,AG19,AH19,AI19,AJ19),4)</f>
        <v>0</v>
      </c>
      <c r="AP19" s="54">
        <f>LARGE((X19,Y19,Z19,AA19,AB19,AC19,AD19,AE19,AF19,AG19,AH19,AI19,AJ19),5)</f>
        <v>0</v>
      </c>
      <c r="AQ19" s="54">
        <f>LARGE((X19,Y19,Z19,AA19,AB19,AC19,AD19,AE19,AF19,AG19,AH19,AI19,AJ19),6)</f>
        <v>0</v>
      </c>
      <c r="AR19" s="54">
        <f>LARGE((X19,Y19,Z19,AA19,AB19,AC19,AD19,AE19,AF19,AG19,AH19,AI19,AJ19),7)</f>
        <v>0</v>
      </c>
      <c r="AS19" s="54">
        <f>LARGE((X19,Y19,Z19,AA19,AB19,AC19,AD19,AE19,AF19,AG19,AH19,AI19,AJ19),8)</f>
        <v>0</v>
      </c>
      <c r="AT19" s="54">
        <f>LARGE((X19,Y19,Z19,AA19,AB19,AC19,AD19,AE19,AF19,AG19,AH19,AI19,AJ19),9)</f>
        <v>0</v>
      </c>
      <c r="AU19" s="54">
        <f>LARGE((X19,Y19,Z19,AA19,AB19,AC19,AD19,AE19,AF19,AG19,AH19,AI19,AJ19),10)</f>
        <v>0</v>
      </c>
      <c r="AV19" s="37">
        <f t="shared" si="6"/>
        <v>0</v>
      </c>
      <c r="AW19" s="39">
        <f t="shared" si="7"/>
        <v>26.666666666666668</v>
      </c>
    </row>
    <row r="20" spans="1:49" ht="15">
      <c r="A20" s="44">
        <v>17</v>
      </c>
      <c r="B20" s="34">
        <v>111</v>
      </c>
      <c r="C20" s="13" t="s">
        <v>208</v>
      </c>
      <c r="D20" s="24" t="s">
        <v>26</v>
      </c>
      <c r="E20" s="3">
        <v>0</v>
      </c>
      <c r="F20" s="2">
        <v>0</v>
      </c>
      <c r="G20" s="1">
        <f t="shared" si="0"/>
        <v>0</v>
      </c>
      <c r="H20" s="4">
        <v>29</v>
      </c>
      <c r="I20" s="4">
        <v>30</v>
      </c>
      <c r="J20" s="13">
        <f t="shared" si="1"/>
        <v>2</v>
      </c>
      <c r="K20" s="3">
        <v>0</v>
      </c>
      <c r="L20" s="2">
        <v>0</v>
      </c>
      <c r="M20" s="1">
        <f t="shared" si="2"/>
        <v>0</v>
      </c>
      <c r="N20" s="28">
        <v>30</v>
      </c>
      <c r="O20" s="27">
        <v>30</v>
      </c>
      <c r="P20" s="13">
        <f t="shared" si="3"/>
        <v>2</v>
      </c>
      <c r="Q20" s="53">
        <f>LARGE(($E20,$F20,$H20,$I20,$K20,$L20,$N20,$O20),1)</f>
        <v>30</v>
      </c>
      <c r="R20" s="54">
        <f>LARGE(($E20,$F20,$H20,$I20,$K20,$L20,$N20,$O20),2)</f>
        <v>30</v>
      </c>
      <c r="S20" s="54">
        <f>LARGE(($E20,$F20,$H20,$I20,$K20,$L20,$N20,$O20),3)</f>
        <v>30</v>
      </c>
      <c r="T20" s="54">
        <f>LARGE(($E20,$F20,$H20,$I20,$K20,$L20,$N20,$O20),4)</f>
        <v>29</v>
      </c>
      <c r="U20" s="54">
        <f>LARGE(($E20,$F20,$H20,$I20,$K20,$L20,$N20,$O20),5)</f>
        <v>0</v>
      </c>
      <c r="V20" s="54">
        <f>LARGE(($E20,$F20,$H20,$I20,$K20,$L20,$N20,$O20),6)</f>
        <v>0</v>
      </c>
      <c r="W20" s="32">
        <f t="shared" si="4"/>
        <v>19.833333333333332</v>
      </c>
      <c r="X20" s="3">
        <v>0</v>
      </c>
      <c r="Y20" s="2">
        <v>0</v>
      </c>
      <c r="Z20" s="59">
        <v>0</v>
      </c>
      <c r="AA20" s="4">
        <v>0</v>
      </c>
      <c r="AB20" s="4">
        <v>0</v>
      </c>
      <c r="AC20" s="4">
        <v>0</v>
      </c>
      <c r="AD20" s="3">
        <v>0</v>
      </c>
      <c r="AE20" s="2">
        <v>0</v>
      </c>
      <c r="AF20" s="2">
        <v>0</v>
      </c>
      <c r="AG20" s="40">
        <v>0</v>
      </c>
      <c r="AH20" s="41">
        <v>0</v>
      </c>
      <c r="AI20" s="41">
        <v>0</v>
      </c>
      <c r="AJ20" s="42">
        <v>0</v>
      </c>
      <c r="AK20" s="38">
        <f t="shared" si="5"/>
        <v>4</v>
      </c>
      <c r="AL20" s="53">
        <f>LARGE((X20,Y20,Z20,AA20,AB20,AC20,AD20,AE20,AF20,AG20,AH20,AI20,AJ20),1)</f>
        <v>0</v>
      </c>
      <c r="AM20" s="54">
        <f>LARGE((X20,Y20,Z20,AA20,AB20,AC20,AD20,AE20,AF20,AG20,AH20,AI20,AJ20),2)</f>
        <v>0</v>
      </c>
      <c r="AN20" s="54">
        <f>LARGE((X20,Y20,Z20,AA20,AB20,AC20,AD20,AE20,AF20,AG20,AH20,AI20,AJ20),3)</f>
        <v>0</v>
      </c>
      <c r="AO20" s="54">
        <f>LARGE((X20,Y20,Z20,AA20,AB20,AC20,AD20,AE20,AF20,AG20,AH20,AI20,AJ20),4)</f>
        <v>0</v>
      </c>
      <c r="AP20" s="54">
        <f>LARGE((X20,Y20,Z20,AA20,AB20,AC20,AD20,AE20,AF20,AG20,AH20,AI20,AJ20),5)</f>
        <v>0</v>
      </c>
      <c r="AQ20" s="54">
        <f>LARGE((X20,Y20,Z20,AA20,AB20,AC20,AD20,AE20,AF20,AG20,AH20,AI20,AJ20),6)</f>
        <v>0</v>
      </c>
      <c r="AR20" s="54">
        <f>LARGE((X20,Y20,Z20,AA20,AB20,AC20,AD20,AE20,AF20,AG20,AH20,AI20,AJ20),7)</f>
        <v>0</v>
      </c>
      <c r="AS20" s="54">
        <f>LARGE((X20,Y20,Z20,AA20,AB20,AC20,AD20,AE20,AF20,AG20,AH20,AI20,AJ20),8)</f>
        <v>0</v>
      </c>
      <c r="AT20" s="54">
        <f>LARGE((X20,Y20,Z20,AA20,AB20,AC20,AD20,AE20,AF20,AG20,AH20,AI20,AJ20),9)</f>
        <v>0</v>
      </c>
      <c r="AU20" s="54">
        <f>LARGE((X20,Y20,Z20,AA20,AB20,AC20,AD20,AE20,AF20,AG20,AH20,AI20,AJ20),10)</f>
        <v>0</v>
      </c>
      <c r="AV20" s="37">
        <f t="shared" si="6"/>
        <v>0</v>
      </c>
      <c r="AW20" s="39">
        <f t="shared" si="7"/>
        <v>23.833333333333332</v>
      </c>
    </row>
    <row r="21" spans="1:49" ht="15">
      <c r="A21" s="44">
        <v>18</v>
      </c>
      <c r="B21" s="34">
        <v>95</v>
      </c>
      <c r="C21" s="35" t="s">
        <v>228</v>
      </c>
      <c r="D21" s="24" t="s">
        <v>32</v>
      </c>
      <c r="E21" s="3">
        <v>0</v>
      </c>
      <c r="F21" s="2">
        <v>0</v>
      </c>
      <c r="G21" s="1">
        <f t="shared" si="0"/>
        <v>0</v>
      </c>
      <c r="H21" s="4">
        <v>0</v>
      </c>
      <c r="I21" s="4">
        <v>0</v>
      </c>
      <c r="J21" s="13">
        <f t="shared" si="1"/>
        <v>0</v>
      </c>
      <c r="K21" s="3">
        <v>26</v>
      </c>
      <c r="L21" s="2">
        <v>29</v>
      </c>
      <c r="M21" s="1">
        <f t="shared" si="2"/>
        <v>2</v>
      </c>
      <c r="N21" s="28">
        <v>29</v>
      </c>
      <c r="O21" s="27">
        <v>29</v>
      </c>
      <c r="P21" s="13">
        <f t="shared" si="3"/>
        <v>2</v>
      </c>
      <c r="Q21" s="53">
        <f>LARGE(($E21,$F21,$H21,$I21,$K21,$L21,$N21,$O21),1)</f>
        <v>29</v>
      </c>
      <c r="R21" s="54">
        <f>LARGE(($E21,$F21,$H21,$I21,$K21,$L21,$N21,$O21),2)</f>
        <v>29</v>
      </c>
      <c r="S21" s="54">
        <f>LARGE(($E21,$F21,$H21,$I21,$K21,$L21,$N21,$O21),3)</f>
        <v>29</v>
      </c>
      <c r="T21" s="54">
        <f>LARGE(($E21,$F21,$H21,$I21,$K21,$L21,$N21,$O21),4)</f>
        <v>26</v>
      </c>
      <c r="U21" s="54">
        <f>LARGE(($E21,$F21,$H21,$I21,$K21,$L21,$N21,$O21),5)</f>
        <v>0</v>
      </c>
      <c r="V21" s="54">
        <f>LARGE(($E21,$F21,$H21,$I21,$K21,$L21,$N21,$O21),6)</f>
        <v>0</v>
      </c>
      <c r="W21" s="32">
        <f t="shared" si="4"/>
        <v>18.833333333333332</v>
      </c>
      <c r="X21" s="3">
        <v>0</v>
      </c>
      <c r="Y21" s="2">
        <v>0</v>
      </c>
      <c r="Z21" s="59">
        <v>0</v>
      </c>
      <c r="AA21" s="4">
        <v>0</v>
      </c>
      <c r="AB21" s="4">
        <v>0</v>
      </c>
      <c r="AC21" s="4">
        <v>0</v>
      </c>
      <c r="AD21" s="3">
        <v>0</v>
      </c>
      <c r="AE21" s="2">
        <v>0</v>
      </c>
      <c r="AF21" s="2">
        <v>0</v>
      </c>
      <c r="AG21" s="40">
        <v>0</v>
      </c>
      <c r="AH21" s="41">
        <v>0</v>
      </c>
      <c r="AI21" s="41">
        <v>0</v>
      </c>
      <c r="AJ21" s="42">
        <v>0</v>
      </c>
      <c r="AK21" s="38">
        <f t="shared" si="5"/>
        <v>4</v>
      </c>
      <c r="AL21" s="53">
        <f>LARGE((X21,Y21,Z21,AA21,AB21,AC21,AD21,AE21,AF21,AG21,AH21,AI21,AJ21),1)</f>
        <v>0</v>
      </c>
      <c r="AM21" s="54">
        <f>LARGE((X21,Y21,Z21,AA21,AB21,AC21,AD21,AE21,AF21,AG21,AH21,AI21,AJ21),2)</f>
        <v>0</v>
      </c>
      <c r="AN21" s="54">
        <f>LARGE((X21,Y21,Z21,AA21,AB21,AC21,AD21,AE21,AF21,AG21,AH21,AI21,AJ21),3)</f>
        <v>0</v>
      </c>
      <c r="AO21" s="54">
        <f>LARGE((X21,Y21,Z21,AA21,AB21,AC21,AD21,AE21,AF21,AG21,AH21,AI21,AJ21),4)</f>
        <v>0</v>
      </c>
      <c r="AP21" s="54">
        <f>LARGE((X21,Y21,Z21,AA21,AB21,AC21,AD21,AE21,AF21,AG21,AH21,AI21,AJ21),5)</f>
        <v>0</v>
      </c>
      <c r="AQ21" s="54">
        <f>LARGE((X21,Y21,Z21,AA21,AB21,AC21,AD21,AE21,AF21,AG21,AH21,AI21,AJ21),6)</f>
        <v>0</v>
      </c>
      <c r="AR21" s="54">
        <f>LARGE((X21,Y21,Z21,AA21,AB21,AC21,AD21,AE21,AF21,AG21,AH21,AI21,AJ21),7)</f>
        <v>0</v>
      </c>
      <c r="AS21" s="54">
        <f>LARGE((X21,Y21,Z21,AA21,AB21,AC21,AD21,AE21,AF21,AG21,AH21,AI21,AJ21),8)</f>
        <v>0</v>
      </c>
      <c r="AT21" s="54">
        <f>LARGE((X21,Y21,Z21,AA21,AB21,AC21,AD21,AE21,AF21,AG21,AH21,AI21,AJ21),9)</f>
        <v>0</v>
      </c>
      <c r="AU21" s="54">
        <f>LARGE((X21,Y21,Z21,AA21,AB21,AC21,AD21,AE21,AF21,AG21,AH21,AI21,AJ21),10)</f>
        <v>0</v>
      </c>
      <c r="AV21" s="37">
        <f t="shared" si="6"/>
        <v>0</v>
      </c>
      <c r="AW21" s="39">
        <f t="shared" si="7"/>
        <v>22.833333333333332</v>
      </c>
    </row>
    <row r="22" spans="1:49" ht="15">
      <c r="A22" s="44">
        <v>19</v>
      </c>
      <c r="B22" s="34">
        <v>15</v>
      </c>
      <c r="C22" s="25" t="s">
        <v>214</v>
      </c>
      <c r="D22" s="6" t="s">
        <v>32</v>
      </c>
      <c r="E22" s="3">
        <v>0</v>
      </c>
      <c r="F22" s="2">
        <v>0</v>
      </c>
      <c r="G22" s="1">
        <f t="shared" si="0"/>
        <v>0</v>
      </c>
      <c r="H22" s="4">
        <v>28</v>
      </c>
      <c r="I22" s="4">
        <v>28</v>
      </c>
      <c r="J22" s="13">
        <f t="shared" si="1"/>
        <v>2</v>
      </c>
      <c r="K22" s="3">
        <v>0</v>
      </c>
      <c r="L22" s="2">
        <v>0</v>
      </c>
      <c r="M22" s="1">
        <f t="shared" si="2"/>
        <v>0</v>
      </c>
      <c r="N22" s="28">
        <v>28</v>
      </c>
      <c r="O22" s="27">
        <v>28</v>
      </c>
      <c r="P22" s="13">
        <f t="shared" si="3"/>
        <v>2</v>
      </c>
      <c r="Q22" s="53">
        <f>LARGE(($E22,$F22,$H22,$I22,$K22,$L22,$N22,$O22),1)</f>
        <v>28</v>
      </c>
      <c r="R22" s="54">
        <f>LARGE(($E22,$F22,$H22,$I22,$K22,$L22,$N22,$O22),2)</f>
        <v>28</v>
      </c>
      <c r="S22" s="54">
        <f>LARGE(($E22,$F22,$H22,$I22,$K22,$L22,$N22,$O22),3)</f>
        <v>28</v>
      </c>
      <c r="T22" s="54">
        <f>LARGE(($E22,$F22,$H22,$I22,$K22,$L22,$N22,$O22),4)</f>
        <v>28</v>
      </c>
      <c r="U22" s="54">
        <f>LARGE(($E22,$F22,$H22,$I22,$K22,$L22,$N22,$O22),5)</f>
        <v>0</v>
      </c>
      <c r="V22" s="54">
        <f>LARGE(($E22,$F22,$H22,$I22,$K22,$L22,$N22,$O22),6)</f>
        <v>0</v>
      </c>
      <c r="W22" s="32">
        <f t="shared" si="4"/>
        <v>18.666666666666668</v>
      </c>
      <c r="X22" s="3">
        <v>0</v>
      </c>
      <c r="Y22" s="2">
        <v>0</v>
      </c>
      <c r="Z22" s="59">
        <v>0</v>
      </c>
      <c r="AA22" s="4">
        <v>0</v>
      </c>
      <c r="AB22" s="4">
        <v>0</v>
      </c>
      <c r="AC22" s="4">
        <v>0</v>
      </c>
      <c r="AD22" s="3">
        <v>0</v>
      </c>
      <c r="AE22" s="2">
        <v>0</v>
      </c>
      <c r="AF22" s="2">
        <v>0</v>
      </c>
      <c r="AG22" s="40">
        <v>0</v>
      </c>
      <c r="AH22" s="41">
        <v>0</v>
      </c>
      <c r="AI22" s="41">
        <v>0</v>
      </c>
      <c r="AJ22" s="42">
        <v>0</v>
      </c>
      <c r="AK22" s="38">
        <f t="shared" si="5"/>
        <v>4</v>
      </c>
      <c r="AL22" s="53">
        <f>LARGE((X22,Y22,Z22,AA22,AB22,AC22,AD22,AE22,AF22,AG22,AH22,AI22,AJ22),1)</f>
        <v>0</v>
      </c>
      <c r="AM22" s="54">
        <f>LARGE((X22,Y22,Z22,AA22,AB22,AC22,AD22,AE22,AF22,AG22,AH22,AI22,AJ22),2)</f>
        <v>0</v>
      </c>
      <c r="AN22" s="54">
        <f>LARGE((X22,Y22,Z22,AA22,AB22,AC22,AD22,AE22,AF22,AG22,AH22,AI22,AJ22),3)</f>
        <v>0</v>
      </c>
      <c r="AO22" s="54">
        <f>LARGE((X22,Y22,Z22,AA22,AB22,AC22,AD22,AE22,AF22,AG22,AH22,AI22,AJ22),4)</f>
        <v>0</v>
      </c>
      <c r="AP22" s="54">
        <f>LARGE((X22,Y22,Z22,AA22,AB22,AC22,AD22,AE22,AF22,AG22,AH22,AI22,AJ22),5)</f>
        <v>0</v>
      </c>
      <c r="AQ22" s="54">
        <f>LARGE((X22,Y22,Z22,AA22,AB22,AC22,AD22,AE22,AF22,AG22,AH22,AI22,AJ22),6)</f>
        <v>0</v>
      </c>
      <c r="AR22" s="54">
        <f>LARGE((X22,Y22,Z22,AA22,AB22,AC22,AD22,AE22,AF22,AG22,AH22,AI22,AJ22),7)</f>
        <v>0</v>
      </c>
      <c r="AS22" s="54">
        <f>LARGE((X22,Y22,Z22,AA22,AB22,AC22,AD22,AE22,AF22,AG22,AH22,AI22,AJ22),8)</f>
        <v>0</v>
      </c>
      <c r="AT22" s="54">
        <f>LARGE((X22,Y22,Z22,AA22,AB22,AC22,AD22,AE22,AF22,AG22,AH22,AI22,AJ22),9)</f>
        <v>0</v>
      </c>
      <c r="AU22" s="54">
        <f>LARGE((X22,Y22,Z22,AA22,AB22,AC22,AD22,AE22,AF22,AG22,AH22,AI22,AJ22),10)</f>
        <v>0</v>
      </c>
      <c r="AV22" s="37">
        <f t="shared" si="6"/>
        <v>0</v>
      </c>
      <c r="AW22" s="39">
        <f t="shared" si="7"/>
        <v>22.666666666666668</v>
      </c>
    </row>
    <row r="23" spans="1:49" ht="15">
      <c r="A23" s="44">
        <v>20</v>
      </c>
      <c r="B23" s="34">
        <v>35</v>
      </c>
      <c r="C23" s="13" t="s">
        <v>211</v>
      </c>
      <c r="D23" s="6" t="s">
        <v>26</v>
      </c>
      <c r="E23" s="3">
        <v>0</v>
      </c>
      <c r="F23" s="2">
        <v>0</v>
      </c>
      <c r="G23" s="1">
        <f t="shared" si="0"/>
        <v>0</v>
      </c>
      <c r="H23" s="4">
        <v>26</v>
      </c>
      <c r="I23" s="4">
        <v>27</v>
      </c>
      <c r="J23" s="13">
        <f t="shared" si="1"/>
        <v>2</v>
      </c>
      <c r="K23" s="3">
        <v>0</v>
      </c>
      <c r="L23" s="2">
        <v>0</v>
      </c>
      <c r="M23" s="1">
        <f t="shared" si="2"/>
        <v>0</v>
      </c>
      <c r="N23" s="28">
        <v>29</v>
      </c>
      <c r="O23" s="27">
        <v>27</v>
      </c>
      <c r="P23" s="13">
        <f t="shared" si="3"/>
        <v>2</v>
      </c>
      <c r="Q23" s="53">
        <f>LARGE(($E23,$F23,$H23,$I23,$K23,$L23,$N23,$O23),1)</f>
        <v>29</v>
      </c>
      <c r="R23" s="54">
        <f>LARGE(($E23,$F23,$H23,$I23,$K23,$L23,$N23,$O23),2)</f>
        <v>27</v>
      </c>
      <c r="S23" s="54">
        <f>LARGE(($E23,$F23,$H23,$I23,$K23,$L23,$N23,$O23),3)</f>
        <v>27</v>
      </c>
      <c r="T23" s="54">
        <f>LARGE(($E23,$F23,$H23,$I23,$K23,$L23,$N23,$O23),4)</f>
        <v>26</v>
      </c>
      <c r="U23" s="54">
        <f>LARGE(($E23,$F23,$H23,$I23,$K23,$L23,$N23,$O23),5)</f>
        <v>0</v>
      </c>
      <c r="V23" s="54">
        <f>LARGE(($E23,$F23,$H23,$I23,$K23,$L23,$N23,$O23),6)</f>
        <v>0</v>
      </c>
      <c r="W23" s="32">
        <f t="shared" si="4"/>
        <v>18.166666666666668</v>
      </c>
      <c r="X23" s="3">
        <v>0</v>
      </c>
      <c r="Y23" s="2">
        <v>0</v>
      </c>
      <c r="Z23" s="59">
        <v>0</v>
      </c>
      <c r="AA23" s="4">
        <v>0</v>
      </c>
      <c r="AB23" s="4">
        <v>0</v>
      </c>
      <c r="AC23" s="4">
        <v>0</v>
      </c>
      <c r="AD23" s="3">
        <v>0</v>
      </c>
      <c r="AE23" s="2">
        <v>0</v>
      </c>
      <c r="AF23" s="2">
        <v>0</v>
      </c>
      <c r="AG23" s="40">
        <v>0</v>
      </c>
      <c r="AH23" s="41">
        <v>0</v>
      </c>
      <c r="AI23" s="41">
        <v>0</v>
      </c>
      <c r="AJ23" s="42">
        <v>0</v>
      </c>
      <c r="AK23" s="38">
        <f t="shared" si="5"/>
        <v>4</v>
      </c>
      <c r="AL23" s="53">
        <f>LARGE((X23,Y23,Z23,AA23,AB23,AC23,AD23,AE23,AF23,AG23,AH23,AI23,AJ23),1)</f>
        <v>0</v>
      </c>
      <c r="AM23" s="54">
        <f>LARGE((X23,Y23,Z23,AA23,AB23,AC23,AD23,AE23,AF23,AG23,AH23,AI23,AJ23),2)</f>
        <v>0</v>
      </c>
      <c r="AN23" s="54">
        <f>LARGE((X23,Y23,Z23,AA23,AB23,AC23,AD23,AE23,AF23,AG23,AH23,AI23,AJ23),3)</f>
        <v>0</v>
      </c>
      <c r="AO23" s="54">
        <f>LARGE((X23,Y23,Z23,AA23,AB23,AC23,AD23,AE23,AF23,AG23,AH23,AI23,AJ23),4)</f>
        <v>0</v>
      </c>
      <c r="AP23" s="54">
        <f>LARGE((X23,Y23,Z23,AA23,AB23,AC23,AD23,AE23,AF23,AG23,AH23,AI23,AJ23),5)</f>
        <v>0</v>
      </c>
      <c r="AQ23" s="54">
        <f>LARGE((X23,Y23,Z23,AA23,AB23,AC23,AD23,AE23,AF23,AG23,AH23,AI23,AJ23),6)</f>
        <v>0</v>
      </c>
      <c r="AR23" s="54">
        <f>LARGE((X23,Y23,Z23,AA23,AB23,AC23,AD23,AE23,AF23,AG23,AH23,AI23,AJ23),7)</f>
        <v>0</v>
      </c>
      <c r="AS23" s="54">
        <f>LARGE((X23,Y23,Z23,AA23,AB23,AC23,AD23,AE23,AF23,AG23,AH23,AI23,AJ23),8)</f>
        <v>0</v>
      </c>
      <c r="AT23" s="54">
        <f>LARGE((X23,Y23,Z23,AA23,AB23,AC23,AD23,AE23,AF23,AG23,AH23,AI23,AJ23),9)</f>
        <v>0</v>
      </c>
      <c r="AU23" s="54">
        <f>LARGE((X23,Y23,Z23,AA23,AB23,AC23,AD23,AE23,AF23,AG23,AH23,AI23,AJ23),10)</f>
        <v>0</v>
      </c>
      <c r="AV23" s="37">
        <f t="shared" si="6"/>
        <v>0</v>
      </c>
      <c r="AW23" s="39">
        <f t="shared" si="7"/>
        <v>22.166666666666668</v>
      </c>
    </row>
    <row r="24" spans="1:49" ht="15">
      <c r="A24" s="44">
        <v>21</v>
      </c>
      <c r="B24" s="34">
        <v>66</v>
      </c>
      <c r="C24" s="25" t="s">
        <v>213</v>
      </c>
      <c r="D24" s="6" t="s">
        <v>26</v>
      </c>
      <c r="E24" s="3">
        <v>0</v>
      </c>
      <c r="F24" s="2">
        <v>0</v>
      </c>
      <c r="G24" s="1">
        <f t="shared" si="0"/>
        <v>0</v>
      </c>
      <c r="H24" s="4">
        <v>27</v>
      </c>
      <c r="I24" s="4">
        <v>26</v>
      </c>
      <c r="J24" s="13">
        <f t="shared" si="1"/>
        <v>2</v>
      </c>
      <c r="K24" s="3">
        <v>0</v>
      </c>
      <c r="L24" s="2">
        <v>0</v>
      </c>
      <c r="M24" s="1">
        <f t="shared" si="2"/>
        <v>0</v>
      </c>
      <c r="N24" s="28">
        <v>27</v>
      </c>
      <c r="O24" s="27">
        <v>29</v>
      </c>
      <c r="P24" s="13">
        <f t="shared" si="3"/>
        <v>2</v>
      </c>
      <c r="Q24" s="53">
        <f>LARGE(($E24,$F24,$H24,$I24,$K24,$L24,$N24,$O24),1)</f>
        <v>29</v>
      </c>
      <c r="R24" s="54">
        <f>LARGE(($E24,$F24,$H24,$I24,$K24,$L24,$N24,$O24),2)</f>
        <v>27</v>
      </c>
      <c r="S24" s="54">
        <f>LARGE(($E24,$F24,$H24,$I24,$K24,$L24,$N24,$O24),3)</f>
        <v>27</v>
      </c>
      <c r="T24" s="54">
        <f>LARGE(($E24,$F24,$H24,$I24,$K24,$L24,$N24,$O24),4)</f>
        <v>26</v>
      </c>
      <c r="U24" s="54">
        <f>LARGE(($E24,$F24,$H24,$I24,$K24,$L24,$N24,$O24),5)</f>
        <v>0</v>
      </c>
      <c r="V24" s="54">
        <f>LARGE(($E24,$F24,$H24,$I24,$K24,$L24,$N24,$O24),6)</f>
        <v>0</v>
      </c>
      <c r="W24" s="32">
        <f t="shared" si="4"/>
        <v>18.166666666666668</v>
      </c>
      <c r="X24" s="3">
        <v>0</v>
      </c>
      <c r="Y24" s="2">
        <v>0</v>
      </c>
      <c r="Z24" s="59">
        <v>0</v>
      </c>
      <c r="AA24" s="4">
        <v>0</v>
      </c>
      <c r="AB24" s="4">
        <v>0</v>
      </c>
      <c r="AC24" s="4">
        <v>0</v>
      </c>
      <c r="AD24" s="3">
        <v>0</v>
      </c>
      <c r="AE24" s="2">
        <v>0</v>
      </c>
      <c r="AF24" s="2">
        <v>0</v>
      </c>
      <c r="AG24" s="40">
        <v>0</v>
      </c>
      <c r="AH24" s="41">
        <v>0</v>
      </c>
      <c r="AI24" s="41">
        <v>0</v>
      </c>
      <c r="AJ24" s="42">
        <v>0</v>
      </c>
      <c r="AK24" s="38">
        <f t="shared" si="5"/>
        <v>4</v>
      </c>
      <c r="AL24" s="53">
        <f>LARGE((X24,Y24,Z24,AA24,AB24,AC24,AD24,AE24,AF24,AG24,AH24,AI24,AJ24),1)</f>
        <v>0</v>
      </c>
      <c r="AM24" s="54">
        <f>LARGE((X24,Y24,Z24,AA24,AB24,AC24,AD24,AE24,AF24,AG24,AH24,AI24,AJ24),2)</f>
        <v>0</v>
      </c>
      <c r="AN24" s="54">
        <f>LARGE((X24,Y24,Z24,AA24,AB24,AC24,AD24,AE24,AF24,AG24,AH24,AI24,AJ24),3)</f>
        <v>0</v>
      </c>
      <c r="AO24" s="54">
        <f>LARGE((X24,Y24,Z24,AA24,AB24,AC24,AD24,AE24,AF24,AG24,AH24,AI24,AJ24),4)</f>
        <v>0</v>
      </c>
      <c r="AP24" s="54">
        <f>LARGE((X24,Y24,Z24,AA24,AB24,AC24,AD24,AE24,AF24,AG24,AH24,AI24,AJ24),5)</f>
        <v>0</v>
      </c>
      <c r="AQ24" s="54">
        <f>LARGE((X24,Y24,Z24,AA24,AB24,AC24,AD24,AE24,AF24,AG24,AH24,AI24,AJ24),6)</f>
        <v>0</v>
      </c>
      <c r="AR24" s="54">
        <f>LARGE((X24,Y24,Z24,AA24,AB24,AC24,AD24,AE24,AF24,AG24,AH24,AI24,AJ24),7)</f>
        <v>0</v>
      </c>
      <c r="AS24" s="54">
        <f>LARGE((X24,Y24,Z24,AA24,AB24,AC24,AD24,AE24,AF24,AG24,AH24,AI24,AJ24),8)</f>
        <v>0</v>
      </c>
      <c r="AT24" s="54">
        <f>LARGE((X24,Y24,Z24,AA24,AB24,AC24,AD24,AE24,AF24,AG24,AH24,AI24,AJ24),9)</f>
        <v>0</v>
      </c>
      <c r="AU24" s="54">
        <f>LARGE((X24,Y24,Z24,AA24,AB24,AC24,AD24,AE24,AF24,AG24,AH24,AI24,AJ24),10)</f>
        <v>0</v>
      </c>
      <c r="AV24" s="37">
        <f t="shared" si="6"/>
        <v>0</v>
      </c>
      <c r="AW24" s="39">
        <f t="shared" si="7"/>
        <v>22.166666666666668</v>
      </c>
    </row>
    <row r="25" spans="1:49" ht="15">
      <c r="A25" s="44">
        <v>22</v>
      </c>
      <c r="B25" s="60">
        <v>80</v>
      </c>
      <c r="C25" s="61" t="s">
        <v>180</v>
      </c>
      <c r="D25" s="24" t="s">
        <v>32</v>
      </c>
      <c r="E25" s="3">
        <v>0</v>
      </c>
      <c r="F25" s="2">
        <v>0</v>
      </c>
      <c r="G25" s="1">
        <f t="shared" si="0"/>
        <v>0</v>
      </c>
      <c r="H25" s="4">
        <v>0</v>
      </c>
      <c r="I25" s="4">
        <v>0</v>
      </c>
      <c r="J25" s="13">
        <f t="shared" si="1"/>
        <v>0</v>
      </c>
      <c r="K25" s="3">
        <v>28</v>
      </c>
      <c r="L25" s="2">
        <v>27</v>
      </c>
      <c r="M25" s="1">
        <f t="shared" si="2"/>
        <v>2</v>
      </c>
      <c r="N25" s="28">
        <v>27</v>
      </c>
      <c r="O25" s="27">
        <v>27</v>
      </c>
      <c r="P25" s="13">
        <f t="shared" si="3"/>
        <v>2</v>
      </c>
      <c r="Q25" s="53">
        <f>LARGE(($E25,$F25,$H25,$I25,$K25,$L25,$N25,$O25),1)</f>
        <v>28</v>
      </c>
      <c r="R25" s="54">
        <f>LARGE(($E25,$F25,$H25,$I25,$K25,$L25,$N25,$O25),2)</f>
        <v>27</v>
      </c>
      <c r="S25" s="54">
        <f>LARGE(($E25,$F25,$H25,$I25,$K25,$L25,$N25,$O25),3)</f>
        <v>27</v>
      </c>
      <c r="T25" s="54">
        <f>LARGE(($E25,$F25,$H25,$I25,$K25,$L25,$N25,$O25),4)</f>
        <v>27</v>
      </c>
      <c r="U25" s="54">
        <f>LARGE(($E25,$F25,$H25,$I25,$K25,$L25,$N25,$O25),5)</f>
        <v>0</v>
      </c>
      <c r="V25" s="54">
        <f>LARGE(($E25,$F25,$H25,$I25,$K25,$L25,$N25,$O25),6)</f>
        <v>0</v>
      </c>
      <c r="W25" s="32">
        <f t="shared" si="4"/>
        <v>18.166666666666668</v>
      </c>
      <c r="X25" s="3">
        <v>0</v>
      </c>
      <c r="Y25" s="2">
        <v>0</v>
      </c>
      <c r="Z25" s="59">
        <v>0</v>
      </c>
      <c r="AA25" s="4">
        <v>0</v>
      </c>
      <c r="AB25" s="4">
        <v>0</v>
      </c>
      <c r="AC25" s="4">
        <v>0</v>
      </c>
      <c r="AD25" s="3">
        <v>0</v>
      </c>
      <c r="AE25" s="2">
        <v>0</v>
      </c>
      <c r="AF25" s="2">
        <v>0</v>
      </c>
      <c r="AG25" s="40">
        <v>0</v>
      </c>
      <c r="AH25" s="41">
        <v>0</v>
      </c>
      <c r="AI25" s="41">
        <v>0</v>
      </c>
      <c r="AJ25" s="42">
        <v>0</v>
      </c>
      <c r="AK25" s="38">
        <f t="shared" si="5"/>
        <v>4</v>
      </c>
      <c r="AL25" s="53">
        <f>LARGE((X25,Y25,Z25,AA25,AB25,AC25,AD25,AE25,AF25,AG25,AH25,AI25,AJ25),1)</f>
        <v>0</v>
      </c>
      <c r="AM25" s="54">
        <f>LARGE((X25,Y25,Z25,AA25,AB25,AC25,AD25,AE25,AF25,AG25,AH25,AI25,AJ25),2)</f>
        <v>0</v>
      </c>
      <c r="AN25" s="54">
        <f>LARGE((X25,Y25,Z25,AA25,AB25,AC25,AD25,AE25,AF25,AG25,AH25,AI25,AJ25),3)</f>
        <v>0</v>
      </c>
      <c r="AO25" s="54">
        <f>LARGE((X25,Y25,Z25,AA25,AB25,AC25,AD25,AE25,AF25,AG25,AH25,AI25,AJ25),4)</f>
        <v>0</v>
      </c>
      <c r="AP25" s="54">
        <f>LARGE((X25,Y25,Z25,AA25,AB25,AC25,AD25,AE25,AF25,AG25,AH25,AI25,AJ25),5)</f>
        <v>0</v>
      </c>
      <c r="AQ25" s="54">
        <f>LARGE((X25,Y25,Z25,AA25,AB25,AC25,AD25,AE25,AF25,AG25,AH25,AI25,AJ25),6)</f>
        <v>0</v>
      </c>
      <c r="AR25" s="54">
        <f>LARGE((X25,Y25,Z25,AA25,AB25,AC25,AD25,AE25,AF25,AG25,AH25,AI25,AJ25),7)</f>
        <v>0</v>
      </c>
      <c r="AS25" s="54">
        <f>LARGE((X25,Y25,Z25,AA25,AB25,AC25,AD25,AE25,AF25,AG25,AH25,AI25,AJ25),8)</f>
        <v>0</v>
      </c>
      <c r="AT25" s="54">
        <f>LARGE((X25,Y25,Z25,AA25,AB25,AC25,AD25,AE25,AF25,AG25,AH25,AI25,AJ25),9)</f>
        <v>0</v>
      </c>
      <c r="AU25" s="54">
        <f>LARGE((X25,Y25,Z25,AA25,AB25,AC25,AD25,AE25,AF25,AG25,AH25,AI25,AJ25),10)</f>
        <v>0</v>
      </c>
      <c r="AV25" s="37">
        <f t="shared" si="6"/>
        <v>0</v>
      </c>
      <c r="AW25" s="39">
        <f t="shared" si="7"/>
        <v>22.166666666666668</v>
      </c>
    </row>
    <row r="26" spans="1:49" ht="15">
      <c r="A26" s="44">
        <v>23</v>
      </c>
      <c r="B26" s="46">
        <v>46</v>
      </c>
      <c r="C26" s="46" t="s">
        <v>198</v>
      </c>
      <c r="D26" s="24" t="s">
        <v>23</v>
      </c>
      <c r="E26" s="3">
        <v>27</v>
      </c>
      <c r="F26" s="2">
        <v>26</v>
      </c>
      <c r="G26" s="1">
        <f t="shared" si="0"/>
        <v>2</v>
      </c>
      <c r="H26" s="4">
        <v>0</v>
      </c>
      <c r="I26" s="4">
        <v>0</v>
      </c>
      <c r="J26" s="13">
        <f t="shared" si="1"/>
        <v>0</v>
      </c>
      <c r="K26" s="3">
        <v>27</v>
      </c>
      <c r="L26" s="2">
        <v>27</v>
      </c>
      <c r="M26" s="1">
        <f t="shared" si="2"/>
        <v>2</v>
      </c>
      <c r="N26" s="28">
        <v>0</v>
      </c>
      <c r="O26" s="27">
        <v>0</v>
      </c>
      <c r="P26" s="13">
        <f t="shared" si="3"/>
        <v>0</v>
      </c>
      <c r="Q26" s="53">
        <f>LARGE(($E26,$F26,$H26,$I26,$K26,$L26,$N26,$O26),1)</f>
        <v>27</v>
      </c>
      <c r="R26" s="54">
        <f>LARGE(($E26,$F26,$H26,$I26,$K26,$L26,$N26,$O26),2)</f>
        <v>27</v>
      </c>
      <c r="S26" s="54">
        <f>LARGE(($E26,$F26,$H26,$I26,$K26,$L26,$N26,$O26),3)</f>
        <v>27</v>
      </c>
      <c r="T26" s="54">
        <f>LARGE(($E26,$F26,$H26,$I26,$K26,$L26,$N26,$O26),4)</f>
        <v>26</v>
      </c>
      <c r="U26" s="54">
        <f>LARGE(($E26,$F26,$H26,$I26,$K26,$L26,$N26,$O26),5)</f>
        <v>0</v>
      </c>
      <c r="V26" s="54">
        <f>LARGE(($E26,$F26,$H26,$I26,$K26,$L26,$N26,$O26),6)</f>
        <v>0</v>
      </c>
      <c r="W26" s="32">
        <f t="shared" si="4"/>
        <v>17.833333333333332</v>
      </c>
      <c r="X26" s="3">
        <v>0</v>
      </c>
      <c r="Y26" s="2">
        <v>0</v>
      </c>
      <c r="Z26" s="59">
        <v>0</v>
      </c>
      <c r="AA26" s="4">
        <v>0</v>
      </c>
      <c r="AB26" s="4">
        <v>0</v>
      </c>
      <c r="AC26" s="4">
        <v>0</v>
      </c>
      <c r="AD26" s="3">
        <v>0</v>
      </c>
      <c r="AE26" s="2">
        <v>0</v>
      </c>
      <c r="AF26" s="2">
        <v>0</v>
      </c>
      <c r="AG26" s="40">
        <v>0</v>
      </c>
      <c r="AH26" s="41">
        <v>0</v>
      </c>
      <c r="AI26" s="41">
        <v>0</v>
      </c>
      <c r="AJ26" s="42">
        <v>0</v>
      </c>
      <c r="AK26" s="38">
        <f t="shared" si="5"/>
        <v>4</v>
      </c>
      <c r="AL26" s="53">
        <f>LARGE((X26,Y26,Z26,AA26,AB26,AC26,AD26,AE26,AF26,AG26,AH26,AI26,AJ26),1)</f>
        <v>0</v>
      </c>
      <c r="AM26" s="54">
        <f>LARGE((X26,Y26,Z26,AA26,AB26,AC26,AD26,AE26,AF26,AG26,AH26,AI26,AJ26),2)</f>
        <v>0</v>
      </c>
      <c r="AN26" s="54">
        <f>LARGE((X26,Y26,Z26,AA26,AB26,AC26,AD26,AE26,AF26,AG26,AH26,AI26,AJ26),3)</f>
        <v>0</v>
      </c>
      <c r="AO26" s="54">
        <f>LARGE((X26,Y26,Z26,AA26,AB26,AC26,AD26,AE26,AF26,AG26,AH26,AI26,AJ26),4)</f>
        <v>0</v>
      </c>
      <c r="AP26" s="54">
        <f>LARGE((X26,Y26,Z26,AA26,AB26,AC26,AD26,AE26,AF26,AG26,AH26,AI26,AJ26),5)</f>
        <v>0</v>
      </c>
      <c r="AQ26" s="54">
        <f>LARGE((X26,Y26,Z26,AA26,AB26,AC26,AD26,AE26,AF26,AG26,AH26,AI26,AJ26),6)</f>
        <v>0</v>
      </c>
      <c r="AR26" s="54">
        <f>LARGE((X26,Y26,Z26,AA26,AB26,AC26,AD26,AE26,AF26,AG26,AH26,AI26,AJ26),7)</f>
        <v>0</v>
      </c>
      <c r="AS26" s="54">
        <f>LARGE((X26,Y26,Z26,AA26,AB26,AC26,AD26,AE26,AF26,AG26,AH26,AI26,AJ26),8)</f>
        <v>0</v>
      </c>
      <c r="AT26" s="54">
        <f>LARGE((X26,Y26,Z26,AA26,AB26,AC26,AD26,AE26,AF26,AG26,AH26,AI26,AJ26),9)</f>
        <v>0</v>
      </c>
      <c r="AU26" s="54">
        <f>LARGE((X26,Y26,Z26,AA26,AB26,AC26,AD26,AE26,AF26,AG26,AH26,AI26,AJ26),10)</f>
        <v>0</v>
      </c>
      <c r="AV26" s="37">
        <f t="shared" si="6"/>
        <v>0</v>
      </c>
      <c r="AW26" s="39">
        <f t="shared" si="7"/>
        <v>21.833333333333332</v>
      </c>
    </row>
    <row r="27" spans="1:49" ht="15">
      <c r="A27" s="44">
        <v>24</v>
      </c>
      <c r="B27" s="34">
        <v>6</v>
      </c>
      <c r="C27" s="35" t="s">
        <v>194</v>
      </c>
      <c r="D27" s="24" t="s">
        <v>26</v>
      </c>
      <c r="E27" s="3">
        <v>23</v>
      </c>
      <c r="F27" s="2">
        <v>27</v>
      </c>
      <c r="G27" s="1">
        <f t="shared" si="0"/>
        <v>2</v>
      </c>
      <c r="H27" s="4">
        <v>0</v>
      </c>
      <c r="I27" s="4">
        <v>0</v>
      </c>
      <c r="J27" s="13">
        <f t="shared" si="1"/>
        <v>0</v>
      </c>
      <c r="K27" s="3">
        <v>28</v>
      </c>
      <c r="L27" s="2">
        <v>28</v>
      </c>
      <c r="M27" s="1">
        <f t="shared" si="2"/>
        <v>2</v>
      </c>
      <c r="N27" s="28">
        <v>0</v>
      </c>
      <c r="O27" s="27">
        <v>0</v>
      </c>
      <c r="P27" s="13">
        <f t="shared" si="3"/>
        <v>0</v>
      </c>
      <c r="Q27" s="53">
        <f>LARGE(($E27,$F27,$H27,$I27,$K27,$L27,$N27,$O27),1)</f>
        <v>28</v>
      </c>
      <c r="R27" s="54">
        <f>LARGE(($E27,$F27,$H27,$I27,$K27,$L27,$N27,$O27),2)</f>
        <v>28</v>
      </c>
      <c r="S27" s="54">
        <f>LARGE(($E27,$F27,$H27,$I27,$K27,$L27,$N27,$O27),3)</f>
        <v>27</v>
      </c>
      <c r="T27" s="54">
        <f>LARGE(($E27,$F27,$H27,$I27,$K27,$L27,$N27,$O27),4)</f>
        <v>23</v>
      </c>
      <c r="U27" s="54">
        <f>LARGE(($E27,$F27,$H27,$I27,$K27,$L27,$N27,$O27),5)</f>
        <v>0</v>
      </c>
      <c r="V27" s="54">
        <f>LARGE(($E27,$F27,$H27,$I27,$K27,$L27,$N27,$O27),6)</f>
        <v>0</v>
      </c>
      <c r="W27" s="32">
        <f t="shared" si="4"/>
        <v>17.666666666666668</v>
      </c>
      <c r="X27" s="3">
        <v>0</v>
      </c>
      <c r="Y27" s="2">
        <v>0</v>
      </c>
      <c r="Z27" s="59">
        <v>0</v>
      </c>
      <c r="AA27" s="4">
        <v>0</v>
      </c>
      <c r="AB27" s="4">
        <v>0</v>
      </c>
      <c r="AC27" s="4">
        <v>0</v>
      </c>
      <c r="AD27" s="3">
        <v>0</v>
      </c>
      <c r="AE27" s="2">
        <v>0</v>
      </c>
      <c r="AF27" s="2">
        <v>0</v>
      </c>
      <c r="AG27" s="40">
        <v>0</v>
      </c>
      <c r="AH27" s="41">
        <v>0</v>
      </c>
      <c r="AI27" s="41">
        <v>0</v>
      </c>
      <c r="AJ27" s="42">
        <v>0</v>
      </c>
      <c r="AK27" s="38">
        <f t="shared" si="5"/>
        <v>4</v>
      </c>
      <c r="AL27" s="53">
        <f>LARGE((X27,Y27,Z27,AA27,AB27,AC27,AD27,AE27,AF27,AG27,AH27,AI27,AJ27),1)</f>
        <v>0</v>
      </c>
      <c r="AM27" s="54">
        <f>LARGE((X27,Y27,Z27,AA27,AB27,AC27,AD27,AE27,AF27,AG27,AH27,AI27,AJ27),2)</f>
        <v>0</v>
      </c>
      <c r="AN27" s="54">
        <f>LARGE((X27,Y27,Z27,AA27,AB27,AC27,AD27,AE27,AF27,AG27,AH27,AI27,AJ27),3)</f>
        <v>0</v>
      </c>
      <c r="AO27" s="54">
        <f>LARGE((X27,Y27,Z27,AA27,AB27,AC27,AD27,AE27,AF27,AG27,AH27,AI27,AJ27),4)</f>
        <v>0</v>
      </c>
      <c r="AP27" s="54">
        <f>LARGE((X27,Y27,Z27,AA27,AB27,AC27,AD27,AE27,AF27,AG27,AH27,AI27,AJ27),5)</f>
        <v>0</v>
      </c>
      <c r="AQ27" s="54">
        <f>LARGE((X27,Y27,Z27,AA27,AB27,AC27,AD27,AE27,AF27,AG27,AH27,AI27,AJ27),6)</f>
        <v>0</v>
      </c>
      <c r="AR27" s="54">
        <f>LARGE((X27,Y27,Z27,AA27,AB27,AC27,AD27,AE27,AF27,AG27,AH27,AI27,AJ27),7)</f>
        <v>0</v>
      </c>
      <c r="AS27" s="54">
        <f>LARGE((X27,Y27,Z27,AA27,AB27,AC27,AD27,AE27,AF27,AG27,AH27,AI27,AJ27),8)</f>
        <v>0</v>
      </c>
      <c r="AT27" s="54">
        <f>LARGE((X27,Y27,Z27,AA27,AB27,AC27,AD27,AE27,AF27,AG27,AH27,AI27,AJ27),9)</f>
        <v>0</v>
      </c>
      <c r="AU27" s="54">
        <f>LARGE((X27,Y27,Z27,AA27,AB27,AC27,AD27,AE27,AF27,AG27,AH27,AI27,AJ27),10)</f>
        <v>0</v>
      </c>
      <c r="AV27" s="37">
        <f t="shared" si="6"/>
        <v>0</v>
      </c>
      <c r="AW27" s="39">
        <f t="shared" si="7"/>
        <v>21.666666666666668</v>
      </c>
    </row>
    <row r="28" spans="1:49" ht="15">
      <c r="A28" s="44">
        <v>25</v>
      </c>
      <c r="B28" s="34">
        <v>30</v>
      </c>
      <c r="C28" s="13" t="s">
        <v>182</v>
      </c>
      <c r="D28" s="24" t="s">
        <v>32</v>
      </c>
      <c r="E28" s="3">
        <v>28</v>
      </c>
      <c r="F28" s="2">
        <v>28</v>
      </c>
      <c r="G28" s="1">
        <f t="shared" si="0"/>
        <v>2</v>
      </c>
      <c r="H28" s="4">
        <v>29</v>
      </c>
      <c r="I28" s="4">
        <v>0</v>
      </c>
      <c r="J28" s="13">
        <f t="shared" si="1"/>
        <v>1</v>
      </c>
      <c r="K28" s="3">
        <v>0</v>
      </c>
      <c r="L28" s="2">
        <v>0</v>
      </c>
      <c r="M28" s="1">
        <f t="shared" si="2"/>
        <v>0</v>
      </c>
      <c r="N28" s="28">
        <v>0</v>
      </c>
      <c r="O28" s="27">
        <v>0</v>
      </c>
      <c r="P28" s="13">
        <f t="shared" si="3"/>
        <v>0</v>
      </c>
      <c r="Q28" s="53">
        <f>LARGE(($E28,$F28,$H28,$I28,$K28,$L28,$N28,$O28),1)</f>
        <v>29</v>
      </c>
      <c r="R28" s="54">
        <f>LARGE(($E28,$F28,$H28,$I28,$K28,$L28,$N28,$O28),2)</f>
        <v>28</v>
      </c>
      <c r="S28" s="54">
        <f>LARGE(($E28,$F28,$H28,$I28,$K28,$L28,$N28,$O28),3)</f>
        <v>28</v>
      </c>
      <c r="T28" s="54">
        <f>LARGE(($E28,$F28,$H28,$I28,$K28,$L28,$N28,$O28),4)</f>
        <v>0</v>
      </c>
      <c r="U28" s="54">
        <f>LARGE(($E28,$F28,$H28,$I28,$K28,$L28,$N28,$O28),5)</f>
        <v>0</v>
      </c>
      <c r="V28" s="54">
        <f>LARGE(($E28,$F28,$H28,$I28,$K28,$L28,$N28,$O28),6)</f>
        <v>0</v>
      </c>
      <c r="W28" s="32">
        <f t="shared" si="4"/>
        <v>14.166666666666666</v>
      </c>
      <c r="X28" s="3">
        <v>0</v>
      </c>
      <c r="Y28" s="2">
        <v>0</v>
      </c>
      <c r="Z28" s="59">
        <v>0</v>
      </c>
      <c r="AA28" s="4">
        <v>0</v>
      </c>
      <c r="AB28" s="4">
        <v>0</v>
      </c>
      <c r="AC28" s="4">
        <v>0</v>
      </c>
      <c r="AD28" s="3">
        <v>0</v>
      </c>
      <c r="AE28" s="2">
        <v>0</v>
      </c>
      <c r="AF28" s="2">
        <v>0</v>
      </c>
      <c r="AG28" s="40">
        <v>0</v>
      </c>
      <c r="AH28" s="41">
        <v>0</v>
      </c>
      <c r="AI28" s="41">
        <v>0</v>
      </c>
      <c r="AJ28" s="42">
        <v>0</v>
      </c>
      <c r="AK28" s="38">
        <f t="shared" si="5"/>
        <v>3</v>
      </c>
      <c r="AL28" s="53">
        <f>LARGE((X28,Y28,Z28,AA28,AB28,AC28,AD28,AE28,AF28,AG28,AH28,AI28,AJ28),1)</f>
        <v>0</v>
      </c>
      <c r="AM28" s="54">
        <f>LARGE((X28,Y28,Z28,AA28,AB28,AC28,AD28,AE28,AF28,AG28,AH28,AI28,AJ28),2)</f>
        <v>0</v>
      </c>
      <c r="AN28" s="54">
        <f>LARGE((X28,Y28,Z28,AA28,AB28,AC28,AD28,AE28,AF28,AG28,AH28,AI28,AJ28),3)</f>
        <v>0</v>
      </c>
      <c r="AO28" s="54">
        <f>LARGE((X28,Y28,Z28,AA28,AB28,AC28,AD28,AE28,AF28,AG28,AH28,AI28,AJ28),4)</f>
        <v>0</v>
      </c>
      <c r="AP28" s="54">
        <f>LARGE((X28,Y28,Z28,AA28,AB28,AC28,AD28,AE28,AF28,AG28,AH28,AI28,AJ28),5)</f>
        <v>0</v>
      </c>
      <c r="AQ28" s="54">
        <f>LARGE((X28,Y28,Z28,AA28,AB28,AC28,AD28,AE28,AF28,AG28,AH28,AI28,AJ28),6)</f>
        <v>0</v>
      </c>
      <c r="AR28" s="54">
        <f>LARGE((X28,Y28,Z28,AA28,AB28,AC28,AD28,AE28,AF28,AG28,AH28,AI28,AJ28),7)</f>
        <v>0</v>
      </c>
      <c r="AS28" s="54">
        <f>LARGE((X28,Y28,Z28,AA28,AB28,AC28,AD28,AE28,AF28,AG28,AH28,AI28,AJ28),8)</f>
        <v>0</v>
      </c>
      <c r="AT28" s="54">
        <f>LARGE((X28,Y28,Z28,AA28,AB28,AC28,AD28,AE28,AF28,AG28,AH28,AI28,AJ28),9)</f>
        <v>0</v>
      </c>
      <c r="AU28" s="54">
        <f>LARGE((X28,Y28,Z28,AA28,AB28,AC28,AD28,AE28,AF28,AG28,AH28,AI28,AJ28),10)</f>
        <v>0</v>
      </c>
      <c r="AV28" s="37">
        <f t="shared" si="6"/>
        <v>0</v>
      </c>
      <c r="AW28" s="39">
        <f t="shared" si="7"/>
        <v>17.166666666666664</v>
      </c>
    </row>
    <row r="29" spans="1:49" ht="15">
      <c r="A29" s="44">
        <v>26</v>
      </c>
      <c r="B29" s="36">
        <v>11</v>
      </c>
      <c r="C29" s="55" t="s">
        <v>209</v>
      </c>
      <c r="D29" s="24" t="s">
        <v>26</v>
      </c>
      <c r="E29" s="3">
        <v>0</v>
      </c>
      <c r="F29" s="2">
        <v>0</v>
      </c>
      <c r="G29" s="1">
        <f t="shared" si="0"/>
        <v>0</v>
      </c>
      <c r="H29" s="4">
        <v>28</v>
      </c>
      <c r="I29" s="4">
        <v>29</v>
      </c>
      <c r="J29" s="13">
        <f t="shared" si="1"/>
        <v>2</v>
      </c>
      <c r="K29" s="3">
        <v>0</v>
      </c>
      <c r="L29" s="2">
        <v>0</v>
      </c>
      <c r="M29" s="1">
        <f t="shared" si="2"/>
        <v>0</v>
      </c>
      <c r="N29" s="28">
        <v>0</v>
      </c>
      <c r="O29" s="27">
        <v>0</v>
      </c>
      <c r="P29" s="13">
        <f t="shared" si="3"/>
        <v>0</v>
      </c>
      <c r="Q29" s="53">
        <f>LARGE(($E29,$F29,$H29,$I29,$K29,$L29,$N29,$O29),1)</f>
        <v>29</v>
      </c>
      <c r="R29" s="54">
        <f>LARGE(($E29,$F29,$H29,$I29,$K29,$L29,$N29,$O29),2)</f>
        <v>28</v>
      </c>
      <c r="S29" s="54">
        <f>LARGE(($E29,$F29,$H29,$I29,$K29,$L29,$N29,$O29),3)</f>
        <v>0</v>
      </c>
      <c r="T29" s="54">
        <f>LARGE(($E29,$F29,$H29,$I29,$K29,$L29,$N29,$O29),4)</f>
        <v>0</v>
      </c>
      <c r="U29" s="54">
        <f>LARGE(($E29,$F29,$H29,$I29,$K29,$L29,$N29,$O29),5)</f>
        <v>0</v>
      </c>
      <c r="V29" s="54">
        <f>LARGE(($E29,$F29,$H29,$I29,$K29,$L29,$N29,$O29),6)</f>
        <v>0</v>
      </c>
      <c r="W29" s="32">
        <f t="shared" si="4"/>
        <v>9.5</v>
      </c>
      <c r="X29" s="3">
        <v>0</v>
      </c>
      <c r="Y29" s="2">
        <v>0</v>
      </c>
      <c r="Z29" s="59">
        <v>0</v>
      </c>
      <c r="AA29" s="4">
        <v>0</v>
      </c>
      <c r="AB29" s="4">
        <v>0</v>
      </c>
      <c r="AC29" s="4">
        <v>0</v>
      </c>
      <c r="AD29" s="3">
        <v>0</v>
      </c>
      <c r="AE29" s="2">
        <v>0</v>
      </c>
      <c r="AF29" s="2">
        <v>0</v>
      </c>
      <c r="AG29" s="40">
        <v>0</v>
      </c>
      <c r="AH29" s="41">
        <v>0</v>
      </c>
      <c r="AI29" s="41">
        <v>0</v>
      </c>
      <c r="AJ29" s="42">
        <v>0</v>
      </c>
      <c r="AK29" s="38">
        <f t="shared" si="5"/>
        <v>2</v>
      </c>
      <c r="AL29" s="53">
        <f>LARGE((X29,Y29,Z29,AA29,AB29,AC29,AD29,AE29,AF29,AG29,AH29,AI29,AJ29),1)</f>
        <v>0</v>
      </c>
      <c r="AM29" s="54">
        <f>LARGE((X29,Y29,Z29,AA29,AB29,AC29,AD29,AE29,AF29,AG29,AH29,AI29,AJ29),2)</f>
        <v>0</v>
      </c>
      <c r="AN29" s="54">
        <f>LARGE((X29,Y29,Z29,AA29,AB29,AC29,AD29,AE29,AF29,AG29,AH29,AI29,AJ29),3)</f>
        <v>0</v>
      </c>
      <c r="AO29" s="54">
        <f>LARGE((X29,Y29,Z29,AA29,AB29,AC29,AD29,AE29,AF29,AG29,AH29,AI29,AJ29),4)</f>
        <v>0</v>
      </c>
      <c r="AP29" s="54">
        <f>LARGE((X29,Y29,Z29,AA29,AB29,AC29,AD29,AE29,AF29,AG29,AH29,AI29,AJ29),5)</f>
        <v>0</v>
      </c>
      <c r="AQ29" s="54">
        <f>LARGE((X29,Y29,Z29,AA29,AB29,AC29,AD29,AE29,AF29,AG29,AH29,AI29,AJ29),6)</f>
        <v>0</v>
      </c>
      <c r="AR29" s="54">
        <f>LARGE((X29,Y29,Z29,AA29,AB29,AC29,AD29,AE29,AF29,AG29,AH29,AI29,AJ29),7)</f>
        <v>0</v>
      </c>
      <c r="AS29" s="54">
        <f>LARGE((X29,Y29,Z29,AA29,AB29,AC29,AD29,AE29,AF29,AG29,AH29,AI29,AJ29),8)</f>
        <v>0</v>
      </c>
      <c r="AT29" s="54">
        <f>LARGE((X29,Y29,Z29,AA29,AB29,AC29,AD29,AE29,AF29,AG29,AH29,AI29,AJ29),9)</f>
        <v>0</v>
      </c>
      <c r="AU29" s="54">
        <f>LARGE((X29,Y29,Z29,AA29,AB29,AC29,AD29,AE29,AF29,AG29,AH29,AI29,AJ29),10)</f>
        <v>0</v>
      </c>
      <c r="AV29" s="37">
        <f t="shared" si="6"/>
        <v>0</v>
      </c>
      <c r="AW29" s="39">
        <f t="shared" si="7"/>
        <v>11.5</v>
      </c>
    </row>
    <row r="30" spans="1:49" ht="15">
      <c r="A30" s="44">
        <v>27</v>
      </c>
      <c r="B30" s="34">
        <v>85</v>
      </c>
      <c r="C30" s="13" t="s">
        <v>242</v>
      </c>
      <c r="D30" s="24" t="s">
        <v>23</v>
      </c>
      <c r="E30" s="3">
        <v>0</v>
      </c>
      <c r="F30" s="2">
        <v>0</v>
      </c>
      <c r="G30" s="1">
        <f t="shared" si="0"/>
        <v>0</v>
      </c>
      <c r="H30" s="4">
        <v>0</v>
      </c>
      <c r="I30" s="4">
        <v>0</v>
      </c>
      <c r="J30" s="13">
        <f t="shared" si="1"/>
        <v>0</v>
      </c>
      <c r="K30" s="3">
        <v>0</v>
      </c>
      <c r="L30" s="2">
        <v>0</v>
      </c>
      <c r="M30" s="1">
        <f t="shared" si="2"/>
        <v>0</v>
      </c>
      <c r="N30" s="28">
        <v>29</v>
      </c>
      <c r="O30" s="27">
        <v>28</v>
      </c>
      <c r="P30" s="13">
        <f t="shared" si="3"/>
        <v>2</v>
      </c>
      <c r="Q30" s="53">
        <f>LARGE(($E30,$F30,$H30,$I30,$K30,$L30,$N30,$O30),1)</f>
        <v>29</v>
      </c>
      <c r="R30" s="54">
        <f>LARGE(($E30,$F30,$H30,$I30,$K30,$L30,$N30,$O30),2)</f>
        <v>28</v>
      </c>
      <c r="S30" s="54">
        <f>LARGE(($E30,$F30,$H30,$I30,$K30,$L30,$N30,$O30),3)</f>
        <v>0</v>
      </c>
      <c r="T30" s="54">
        <f>LARGE(($E30,$F30,$H30,$I30,$K30,$L30,$N30,$O30),4)</f>
        <v>0</v>
      </c>
      <c r="U30" s="54">
        <f>LARGE(($E30,$F30,$H30,$I30,$K30,$L30,$N30,$O30),5)</f>
        <v>0</v>
      </c>
      <c r="V30" s="54">
        <f>LARGE(($E30,$F30,$H30,$I30,$K30,$L30,$N30,$O30),6)</f>
        <v>0</v>
      </c>
      <c r="W30" s="32">
        <f t="shared" si="4"/>
        <v>9.5</v>
      </c>
      <c r="X30" s="3">
        <v>0</v>
      </c>
      <c r="Y30" s="2">
        <v>0</v>
      </c>
      <c r="Z30" s="59">
        <v>0</v>
      </c>
      <c r="AA30" s="4">
        <v>0</v>
      </c>
      <c r="AB30" s="4">
        <v>0</v>
      </c>
      <c r="AC30" s="4">
        <v>0</v>
      </c>
      <c r="AD30" s="3">
        <v>0</v>
      </c>
      <c r="AE30" s="2">
        <v>0</v>
      </c>
      <c r="AF30" s="2">
        <v>0</v>
      </c>
      <c r="AG30" s="40">
        <v>0</v>
      </c>
      <c r="AH30" s="41">
        <v>0</v>
      </c>
      <c r="AI30" s="41">
        <v>0</v>
      </c>
      <c r="AJ30" s="42">
        <v>0</v>
      </c>
      <c r="AK30" s="38">
        <f t="shared" si="5"/>
        <v>2</v>
      </c>
      <c r="AL30" s="53">
        <f>LARGE((X30,Y30,Z30,AA30,AB30,AC30,AD30,AE30,AF30,AG30,AH30,AI30,AJ30),1)</f>
        <v>0</v>
      </c>
      <c r="AM30" s="54">
        <f>LARGE((X30,Y30,Z30,AA30,AB30,AC30,AD30,AE30,AF30,AG30,AH30,AI30,AJ30),2)</f>
        <v>0</v>
      </c>
      <c r="AN30" s="54">
        <f>LARGE((X30,Y30,Z30,AA30,AB30,AC30,AD30,AE30,AF30,AG30,AH30,AI30,AJ30),3)</f>
        <v>0</v>
      </c>
      <c r="AO30" s="54">
        <f>LARGE((X30,Y30,Z30,AA30,AB30,AC30,AD30,AE30,AF30,AG30,AH30,AI30,AJ30),4)</f>
        <v>0</v>
      </c>
      <c r="AP30" s="54">
        <f>LARGE((X30,Y30,Z30,AA30,AB30,AC30,AD30,AE30,AF30,AG30,AH30,AI30,AJ30),5)</f>
        <v>0</v>
      </c>
      <c r="AQ30" s="54">
        <f>LARGE((X30,Y30,Z30,AA30,AB30,AC30,AD30,AE30,AF30,AG30,AH30,AI30,AJ30),6)</f>
        <v>0</v>
      </c>
      <c r="AR30" s="54">
        <f>LARGE((X30,Y30,Z30,AA30,AB30,AC30,AD30,AE30,AF30,AG30,AH30,AI30,AJ30),7)</f>
        <v>0</v>
      </c>
      <c r="AS30" s="54">
        <f>LARGE((X30,Y30,Z30,AA30,AB30,AC30,AD30,AE30,AF30,AG30,AH30,AI30,AJ30),8)</f>
        <v>0</v>
      </c>
      <c r="AT30" s="54">
        <f>LARGE((X30,Y30,Z30,AA30,AB30,AC30,AD30,AE30,AF30,AG30,AH30,AI30,AJ30),9)</f>
        <v>0</v>
      </c>
      <c r="AU30" s="54">
        <f>LARGE((X30,Y30,Z30,AA30,AB30,AC30,AD30,AE30,AF30,AG30,AH30,AI30,AJ30),10)</f>
        <v>0</v>
      </c>
      <c r="AV30" s="37">
        <f t="shared" si="6"/>
        <v>0</v>
      </c>
      <c r="AW30" s="39">
        <f t="shared" si="7"/>
        <v>11.5</v>
      </c>
    </row>
    <row r="31" spans="1:49" ht="15">
      <c r="A31" s="44">
        <v>28</v>
      </c>
      <c r="B31" s="34">
        <v>71</v>
      </c>
      <c r="C31" s="13" t="s">
        <v>232</v>
      </c>
      <c r="D31" s="24" t="s">
        <v>29</v>
      </c>
      <c r="E31" s="3">
        <v>0</v>
      </c>
      <c r="F31" s="2">
        <v>0</v>
      </c>
      <c r="G31" s="1">
        <f t="shared" si="0"/>
        <v>0</v>
      </c>
      <c r="H31" s="4">
        <v>0</v>
      </c>
      <c r="I31" s="4">
        <v>0</v>
      </c>
      <c r="J31" s="13">
        <f t="shared" si="1"/>
        <v>0</v>
      </c>
      <c r="K31" s="3">
        <v>0</v>
      </c>
      <c r="L31" s="2">
        <v>0</v>
      </c>
      <c r="M31" s="1">
        <f t="shared" si="2"/>
        <v>0</v>
      </c>
      <c r="N31" s="28">
        <v>28</v>
      </c>
      <c r="O31" s="27">
        <v>28</v>
      </c>
      <c r="P31" s="13">
        <f t="shared" si="3"/>
        <v>2</v>
      </c>
      <c r="Q31" s="53">
        <f>LARGE(($E31,$F31,$H31,$I31,$K31,$L31,$N31,$O31),1)</f>
        <v>28</v>
      </c>
      <c r="R31" s="54">
        <f>LARGE(($E31,$F31,$H31,$I31,$K31,$L31,$N31,$O31),2)</f>
        <v>28</v>
      </c>
      <c r="S31" s="54">
        <f>LARGE(($E31,$F31,$H31,$I31,$K31,$L31,$N31,$O31),3)</f>
        <v>0</v>
      </c>
      <c r="T31" s="54">
        <f>LARGE(($E31,$F31,$H31,$I31,$K31,$L31,$N31,$O31),4)</f>
        <v>0</v>
      </c>
      <c r="U31" s="54">
        <f>LARGE(($E31,$F31,$H31,$I31,$K31,$L31,$N31,$O31),5)</f>
        <v>0</v>
      </c>
      <c r="V31" s="54">
        <f>LARGE(($E31,$F31,$H31,$I31,$K31,$L31,$N31,$O31),6)</f>
        <v>0</v>
      </c>
      <c r="W31" s="32">
        <f t="shared" si="4"/>
        <v>9.333333333333334</v>
      </c>
      <c r="X31" s="3">
        <v>0</v>
      </c>
      <c r="Y31" s="2">
        <v>0</v>
      </c>
      <c r="Z31" s="59">
        <v>0</v>
      </c>
      <c r="AA31" s="4">
        <v>0</v>
      </c>
      <c r="AB31" s="4">
        <v>0</v>
      </c>
      <c r="AC31" s="4">
        <v>0</v>
      </c>
      <c r="AD31" s="3">
        <v>0</v>
      </c>
      <c r="AE31" s="2">
        <v>0</v>
      </c>
      <c r="AF31" s="2">
        <v>0</v>
      </c>
      <c r="AG31" s="40">
        <v>0</v>
      </c>
      <c r="AH31" s="41">
        <v>0</v>
      </c>
      <c r="AI31" s="41">
        <v>0</v>
      </c>
      <c r="AJ31" s="42">
        <v>0</v>
      </c>
      <c r="AK31" s="38">
        <f t="shared" si="5"/>
        <v>2</v>
      </c>
      <c r="AL31" s="53">
        <f>LARGE((X31,Y31,Z31,AA31,AB31,AC31,AD31,AE31,AF31,AG31,AH31,AI31,AJ31),1)</f>
        <v>0</v>
      </c>
      <c r="AM31" s="54">
        <f>LARGE((X31,Y31,Z31,AA31,AB31,AC31,AD31,AE31,AF31,AG31,AH31,AI31,AJ31),2)</f>
        <v>0</v>
      </c>
      <c r="AN31" s="54">
        <f>LARGE((X31,Y31,Z31,AA31,AB31,AC31,AD31,AE31,AF31,AG31,AH31,AI31,AJ31),3)</f>
        <v>0</v>
      </c>
      <c r="AO31" s="54">
        <f>LARGE((X31,Y31,Z31,AA31,AB31,AC31,AD31,AE31,AF31,AG31,AH31,AI31,AJ31),4)</f>
        <v>0</v>
      </c>
      <c r="AP31" s="54">
        <f>LARGE((X31,Y31,Z31,AA31,AB31,AC31,AD31,AE31,AF31,AG31,AH31,AI31,AJ31),5)</f>
        <v>0</v>
      </c>
      <c r="AQ31" s="54">
        <f>LARGE((X31,Y31,Z31,AA31,AB31,AC31,AD31,AE31,AF31,AG31,AH31,AI31,AJ31),6)</f>
        <v>0</v>
      </c>
      <c r="AR31" s="54">
        <f>LARGE((X31,Y31,Z31,AA31,AB31,AC31,AD31,AE31,AF31,AG31,AH31,AI31,AJ31),7)</f>
        <v>0</v>
      </c>
      <c r="AS31" s="54">
        <f>LARGE((X31,Y31,Z31,AA31,AB31,AC31,AD31,AE31,AF31,AG31,AH31,AI31,AJ31),8)</f>
        <v>0</v>
      </c>
      <c r="AT31" s="54">
        <f>LARGE((X31,Y31,Z31,AA31,AB31,AC31,AD31,AE31,AF31,AG31,AH31,AI31,AJ31),9)</f>
        <v>0</v>
      </c>
      <c r="AU31" s="54">
        <f>LARGE((X31,Y31,Z31,AA31,AB31,AC31,AD31,AE31,AF31,AG31,AH31,AI31,AJ31),10)</f>
        <v>0</v>
      </c>
      <c r="AV31" s="37">
        <f t="shared" si="6"/>
        <v>0</v>
      </c>
      <c r="AW31" s="39">
        <f t="shared" si="7"/>
        <v>11.333333333333334</v>
      </c>
    </row>
    <row r="32" spans="1:49" ht="15">
      <c r="A32" s="44">
        <v>29</v>
      </c>
      <c r="B32" s="34">
        <v>84</v>
      </c>
      <c r="C32" s="13" t="s">
        <v>233</v>
      </c>
      <c r="D32" s="24" t="s">
        <v>29</v>
      </c>
      <c r="E32" s="3">
        <v>0</v>
      </c>
      <c r="F32" s="2">
        <v>0</v>
      </c>
      <c r="G32" s="1">
        <f t="shared" si="0"/>
        <v>0</v>
      </c>
      <c r="H32" s="4">
        <v>0</v>
      </c>
      <c r="I32" s="4">
        <v>0</v>
      </c>
      <c r="J32" s="13">
        <f t="shared" si="1"/>
        <v>0</v>
      </c>
      <c r="K32" s="3">
        <v>0</v>
      </c>
      <c r="L32" s="2">
        <v>0</v>
      </c>
      <c r="M32" s="1">
        <f t="shared" si="2"/>
        <v>0</v>
      </c>
      <c r="N32" s="28">
        <v>27</v>
      </c>
      <c r="O32" s="27">
        <v>27</v>
      </c>
      <c r="P32" s="13">
        <f t="shared" si="3"/>
        <v>2</v>
      </c>
      <c r="Q32" s="53">
        <f>LARGE(($E32,$F32,$H32,$I32,$K32,$L32,$N32,$O32),1)</f>
        <v>27</v>
      </c>
      <c r="R32" s="54">
        <f>LARGE(($E32,$F32,$H32,$I32,$K32,$L32,$N32,$O32),2)</f>
        <v>27</v>
      </c>
      <c r="S32" s="54">
        <f>LARGE(($E32,$F32,$H32,$I32,$K32,$L32,$N32,$O32),3)</f>
        <v>0</v>
      </c>
      <c r="T32" s="54">
        <f>LARGE(($E32,$F32,$H32,$I32,$K32,$L32,$N32,$O32),4)</f>
        <v>0</v>
      </c>
      <c r="U32" s="54">
        <f>LARGE(($E32,$F32,$H32,$I32,$K32,$L32,$N32,$O32),5)</f>
        <v>0</v>
      </c>
      <c r="V32" s="54">
        <f>LARGE(($E32,$F32,$H32,$I32,$K32,$L32,$N32,$O32),6)</f>
        <v>0</v>
      </c>
      <c r="W32" s="32">
        <f t="shared" si="4"/>
        <v>9</v>
      </c>
      <c r="X32" s="3">
        <v>0</v>
      </c>
      <c r="Y32" s="2">
        <v>0</v>
      </c>
      <c r="Z32" s="59">
        <v>0</v>
      </c>
      <c r="AA32" s="4">
        <v>0</v>
      </c>
      <c r="AB32" s="4">
        <v>0</v>
      </c>
      <c r="AC32" s="4">
        <v>0</v>
      </c>
      <c r="AD32" s="3">
        <v>0</v>
      </c>
      <c r="AE32" s="2">
        <v>0</v>
      </c>
      <c r="AF32" s="2">
        <v>0</v>
      </c>
      <c r="AG32" s="40">
        <v>0</v>
      </c>
      <c r="AH32" s="41">
        <v>0</v>
      </c>
      <c r="AI32" s="41">
        <v>0</v>
      </c>
      <c r="AJ32" s="42">
        <v>0</v>
      </c>
      <c r="AK32" s="38">
        <f t="shared" si="5"/>
        <v>2</v>
      </c>
      <c r="AL32" s="53">
        <f>LARGE((X32,Y32,Z32,AA32,AB32,AC32,AD32,AE32,AF32,AG32,AH32,AI32,AJ32),1)</f>
        <v>0</v>
      </c>
      <c r="AM32" s="54">
        <f>LARGE((X32,Y32,Z32,AA32,AB32,AC32,AD32,AE32,AF32,AG32,AH32,AI32,AJ32),2)</f>
        <v>0</v>
      </c>
      <c r="AN32" s="54">
        <f>LARGE((X32,Y32,Z32,AA32,AB32,AC32,AD32,AE32,AF32,AG32,AH32,AI32,AJ32),3)</f>
        <v>0</v>
      </c>
      <c r="AO32" s="54">
        <f>LARGE((X32,Y32,Z32,AA32,AB32,AC32,AD32,AE32,AF32,AG32,AH32,AI32,AJ32),4)</f>
        <v>0</v>
      </c>
      <c r="AP32" s="54">
        <f>LARGE((X32,Y32,Z32,AA32,AB32,AC32,AD32,AE32,AF32,AG32,AH32,AI32,AJ32),5)</f>
        <v>0</v>
      </c>
      <c r="AQ32" s="54">
        <f>LARGE((X32,Y32,Z32,AA32,AB32,AC32,AD32,AE32,AF32,AG32,AH32,AI32,AJ32),6)</f>
        <v>0</v>
      </c>
      <c r="AR32" s="54">
        <f>LARGE((X32,Y32,Z32,AA32,AB32,AC32,AD32,AE32,AF32,AG32,AH32,AI32,AJ32),7)</f>
        <v>0</v>
      </c>
      <c r="AS32" s="54">
        <f>LARGE((X32,Y32,Z32,AA32,AB32,AC32,AD32,AE32,AF32,AG32,AH32,AI32,AJ32),8)</f>
        <v>0</v>
      </c>
      <c r="AT32" s="54">
        <f>LARGE((X32,Y32,Z32,AA32,AB32,AC32,AD32,AE32,AF32,AG32,AH32,AI32,AJ32),9)</f>
        <v>0</v>
      </c>
      <c r="AU32" s="54">
        <f>LARGE((X32,Y32,Z32,AA32,AB32,AC32,AD32,AE32,AF32,AG32,AH32,AI32,AJ32),10)</f>
        <v>0</v>
      </c>
      <c r="AV32" s="37">
        <f t="shared" si="6"/>
        <v>0</v>
      </c>
      <c r="AW32" s="39">
        <f t="shared" si="7"/>
        <v>11</v>
      </c>
    </row>
    <row r="33" spans="1:49" ht="15">
      <c r="A33" s="44">
        <v>30</v>
      </c>
      <c r="B33" s="35">
        <v>32</v>
      </c>
      <c r="C33" s="25" t="s">
        <v>179</v>
      </c>
      <c r="D33" s="24" t="s">
        <v>32</v>
      </c>
      <c r="E33" s="3">
        <v>26</v>
      </c>
      <c r="F33" s="2">
        <v>0</v>
      </c>
      <c r="G33" s="1">
        <f t="shared" si="0"/>
        <v>1</v>
      </c>
      <c r="H33" s="4">
        <v>0</v>
      </c>
      <c r="I33" s="4">
        <v>27</v>
      </c>
      <c r="J33" s="13">
        <f t="shared" si="1"/>
        <v>1</v>
      </c>
      <c r="K33" s="3">
        <v>0</v>
      </c>
      <c r="L33" s="2">
        <v>0</v>
      </c>
      <c r="M33" s="1">
        <f t="shared" si="2"/>
        <v>0</v>
      </c>
      <c r="N33" s="28">
        <v>0</v>
      </c>
      <c r="O33" s="27">
        <v>0</v>
      </c>
      <c r="P33" s="13">
        <f t="shared" si="3"/>
        <v>0</v>
      </c>
      <c r="Q33" s="53">
        <f>LARGE(($E33,$F33,$H33,$I33,$K33,$L33,$N33,$O33),1)</f>
        <v>27</v>
      </c>
      <c r="R33" s="54">
        <f>LARGE(($E33,$F33,$H33,$I33,$K33,$L33,$N33,$O33),2)</f>
        <v>26</v>
      </c>
      <c r="S33" s="54">
        <f>LARGE(($E33,$F33,$H33,$I33,$K33,$L33,$N33,$O33),3)</f>
        <v>0</v>
      </c>
      <c r="T33" s="54">
        <f>LARGE(($E33,$F33,$H33,$I33,$K33,$L33,$N33,$O33),4)</f>
        <v>0</v>
      </c>
      <c r="U33" s="54">
        <f>LARGE(($E33,$F33,$H33,$I33,$K33,$L33,$N33,$O33),5)</f>
        <v>0</v>
      </c>
      <c r="V33" s="54">
        <f>LARGE(($E33,$F33,$H33,$I33,$K33,$L33,$N33,$O33),6)</f>
        <v>0</v>
      </c>
      <c r="W33" s="32">
        <f t="shared" si="4"/>
        <v>8.833333333333334</v>
      </c>
      <c r="X33" s="3">
        <v>0</v>
      </c>
      <c r="Y33" s="2">
        <v>0</v>
      </c>
      <c r="Z33" s="59">
        <v>0</v>
      </c>
      <c r="AA33" s="4">
        <v>0</v>
      </c>
      <c r="AB33" s="4">
        <v>0</v>
      </c>
      <c r="AC33" s="4">
        <v>0</v>
      </c>
      <c r="AD33" s="3">
        <v>0</v>
      </c>
      <c r="AE33" s="2">
        <v>0</v>
      </c>
      <c r="AF33" s="2">
        <v>0</v>
      </c>
      <c r="AG33" s="40">
        <v>0</v>
      </c>
      <c r="AH33" s="41">
        <v>0</v>
      </c>
      <c r="AI33" s="41">
        <v>0</v>
      </c>
      <c r="AJ33" s="42">
        <v>0</v>
      </c>
      <c r="AK33" s="38">
        <f t="shared" si="5"/>
        <v>2</v>
      </c>
      <c r="AL33" s="53">
        <f>LARGE((X33,Y33,Z33,AA33,AB33,AC33,AD33,AE33,AF33,AG33,AH33,AI33,AJ33),1)</f>
        <v>0</v>
      </c>
      <c r="AM33" s="54">
        <f>LARGE((X33,Y33,Z33,AA33,AB33,AC33,AD33,AE33,AF33,AG33,AH33,AI33,AJ33),2)</f>
        <v>0</v>
      </c>
      <c r="AN33" s="54">
        <f>LARGE((X33,Y33,Z33,AA33,AB33,AC33,AD33,AE33,AF33,AG33,AH33,AI33,AJ33),3)</f>
        <v>0</v>
      </c>
      <c r="AO33" s="54">
        <f>LARGE((X33,Y33,Z33,AA33,AB33,AC33,AD33,AE33,AF33,AG33,AH33,AI33,AJ33),4)</f>
        <v>0</v>
      </c>
      <c r="AP33" s="54">
        <f>LARGE((X33,Y33,Z33,AA33,AB33,AC33,AD33,AE33,AF33,AG33,AH33,AI33,AJ33),5)</f>
        <v>0</v>
      </c>
      <c r="AQ33" s="54">
        <f>LARGE((X33,Y33,Z33,AA33,AB33,AC33,AD33,AE33,AF33,AG33,AH33,AI33,AJ33),6)</f>
        <v>0</v>
      </c>
      <c r="AR33" s="54">
        <f>LARGE((X33,Y33,Z33,AA33,AB33,AC33,AD33,AE33,AF33,AG33,AH33,AI33,AJ33),7)</f>
        <v>0</v>
      </c>
      <c r="AS33" s="54">
        <f>LARGE((X33,Y33,Z33,AA33,AB33,AC33,AD33,AE33,AF33,AG33,AH33,AI33,AJ33),8)</f>
        <v>0</v>
      </c>
      <c r="AT33" s="54">
        <f>LARGE((X33,Y33,Z33,AA33,AB33,AC33,AD33,AE33,AF33,AG33,AH33,AI33,AJ33),9)</f>
        <v>0</v>
      </c>
      <c r="AU33" s="54">
        <f>LARGE((X33,Y33,Z33,AA33,AB33,AC33,AD33,AE33,AF33,AG33,AH33,AI33,AJ33),10)</f>
        <v>0</v>
      </c>
      <c r="AV33" s="37">
        <f t="shared" si="6"/>
        <v>0</v>
      </c>
      <c r="AW33" s="39">
        <f t="shared" si="7"/>
        <v>10.833333333333334</v>
      </c>
    </row>
    <row r="34" spans="1:49" ht="15">
      <c r="A34" s="44">
        <v>31</v>
      </c>
      <c r="B34" s="34">
        <v>72</v>
      </c>
      <c r="C34" s="13" t="s">
        <v>210</v>
      </c>
      <c r="D34" s="24" t="s">
        <v>26</v>
      </c>
      <c r="E34" s="3">
        <v>0</v>
      </c>
      <c r="F34" s="2">
        <v>0</v>
      </c>
      <c r="G34" s="1">
        <f t="shared" si="0"/>
        <v>0</v>
      </c>
      <c r="H34" s="4">
        <v>30</v>
      </c>
      <c r="I34" s="4">
        <v>0</v>
      </c>
      <c r="J34" s="13">
        <f t="shared" si="1"/>
        <v>1</v>
      </c>
      <c r="K34" s="3">
        <v>0</v>
      </c>
      <c r="L34" s="2">
        <v>0</v>
      </c>
      <c r="M34" s="1">
        <f t="shared" si="2"/>
        <v>0</v>
      </c>
      <c r="N34" s="28">
        <v>0</v>
      </c>
      <c r="O34" s="27">
        <v>0</v>
      </c>
      <c r="P34" s="13">
        <f t="shared" si="3"/>
        <v>0</v>
      </c>
      <c r="Q34" s="53">
        <f>LARGE(($E34,$F34,$H34,$I34,$K34,$L34,$N34,$O34),1)</f>
        <v>30</v>
      </c>
      <c r="R34" s="54">
        <f>LARGE(($E34,$F34,$H34,$I34,$K34,$L34,$N34,$O34),2)</f>
        <v>0</v>
      </c>
      <c r="S34" s="54">
        <f>LARGE(($E34,$F34,$H34,$I34,$K34,$L34,$N34,$O34),3)</f>
        <v>0</v>
      </c>
      <c r="T34" s="54">
        <f>LARGE(($E34,$F34,$H34,$I34,$K34,$L34,$N34,$O34),4)</f>
        <v>0</v>
      </c>
      <c r="U34" s="54">
        <f>LARGE(($E34,$F34,$H34,$I34,$K34,$L34,$N34,$O34),5)</f>
        <v>0</v>
      </c>
      <c r="V34" s="54">
        <f>LARGE(($E34,$F34,$H34,$I34,$K34,$L34,$N34,$O34),6)</f>
        <v>0</v>
      </c>
      <c r="W34" s="32">
        <f t="shared" si="4"/>
        <v>5</v>
      </c>
      <c r="X34" s="3">
        <v>0</v>
      </c>
      <c r="Y34" s="2">
        <v>0</v>
      </c>
      <c r="Z34" s="59">
        <v>0</v>
      </c>
      <c r="AA34" s="4">
        <v>0</v>
      </c>
      <c r="AB34" s="4">
        <v>0</v>
      </c>
      <c r="AC34" s="4">
        <v>0</v>
      </c>
      <c r="AD34" s="3">
        <v>0</v>
      </c>
      <c r="AE34" s="2">
        <v>0</v>
      </c>
      <c r="AF34" s="2">
        <v>0</v>
      </c>
      <c r="AG34" s="40">
        <v>0</v>
      </c>
      <c r="AH34" s="41">
        <v>0</v>
      </c>
      <c r="AI34" s="41">
        <v>0</v>
      </c>
      <c r="AJ34" s="42">
        <v>0</v>
      </c>
      <c r="AK34" s="38">
        <f t="shared" si="5"/>
        <v>1</v>
      </c>
      <c r="AL34" s="53">
        <f>LARGE((X34,Y34,Z34,AA34,AB34,AC34,AD34,AE34,AF34,AG34,AH34,AI34,AJ34),1)</f>
        <v>0</v>
      </c>
      <c r="AM34" s="54">
        <f>LARGE((X34,Y34,Z34,AA34,AB34,AC34,AD34,AE34,AF34,AG34,AH34,AI34,AJ34),2)</f>
        <v>0</v>
      </c>
      <c r="AN34" s="54">
        <f>LARGE((X34,Y34,Z34,AA34,AB34,AC34,AD34,AE34,AF34,AG34,AH34,AI34,AJ34),3)</f>
        <v>0</v>
      </c>
      <c r="AO34" s="54">
        <f>LARGE((X34,Y34,Z34,AA34,AB34,AC34,AD34,AE34,AF34,AG34,AH34,AI34,AJ34),4)</f>
        <v>0</v>
      </c>
      <c r="AP34" s="54">
        <f>LARGE((X34,Y34,Z34,AA34,AB34,AC34,AD34,AE34,AF34,AG34,AH34,AI34,AJ34),5)</f>
        <v>0</v>
      </c>
      <c r="AQ34" s="54">
        <f>LARGE((X34,Y34,Z34,AA34,AB34,AC34,AD34,AE34,AF34,AG34,AH34,AI34,AJ34),6)</f>
        <v>0</v>
      </c>
      <c r="AR34" s="54">
        <f>LARGE((X34,Y34,Z34,AA34,AB34,AC34,AD34,AE34,AF34,AG34,AH34,AI34,AJ34),7)</f>
        <v>0</v>
      </c>
      <c r="AS34" s="54">
        <f>LARGE((X34,Y34,Z34,AA34,AB34,AC34,AD34,AE34,AF34,AG34,AH34,AI34,AJ34),8)</f>
        <v>0</v>
      </c>
      <c r="AT34" s="54">
        <f>LARGE((X34,Y34,Z34,AA34,AB34,AC34,AD34,AE34,AF34,AG34,AH34,AI34,AJ34),9)</f>
        <v>0</v>
      </c>
      <c r="AU34" s="54">
        <f>LARGE((X34,Y34,Z34,AA34,AB34,AC34,AD34,AE34,AF34,AG34,AH34,AI34,AJ34),10)</f>
        <v>0</v>
      </c>
      <c r="AV34" s="37">
        <f t="shared" si="6"/>
        <v>0</v>
      </c>
      <c r="AW34" s="39">
        <f t="shared" si="7"/>
        <v>6</v>
      </c>
    </row>
    <row r="35" spans="1:49" ht="15">
      <c r="A35" s="44">
        <v>32</v>
      </c>
      <c r="B35" s="34">
        <v>188</v>
      </c>
      <c r="C35" s="13" t="s">
        <v>178</v>
      </c>
      <c r="D35" s="24" t="s">
        <v>32</v>
      </c>
      <c r="E35" s="3">
        <v>27</v>
      </c>
      <c r="F35" s="2">
        <v>0</v>
      </c>
      <c r="G35" s="1">
        <f t="shared" si="0"/>
        <v>1</v>
      </c>
      <c r="H35" s="4">
        <v>0</v>
      </c>
      <c r="I35" s="4">
        <v>0</v>
      </c>
      <c r="J35" s="13">
        <f t="shared" si="1"/>
        <v>0</v>
      </c>
      <c r="K35" s="3">
        <v>0</v>
      </c>
      <c r="L35" s="2">
        <v>0</v>
      </c>
      <c r="M35" s="1">
        <f t="shared" si="2"/>
        <v>0</v>
      </c>
      <c r="N35" s="28">
        <v>0</v>
      </c>
      <c r="O35" s="27">
        <v>0</v>
      </c>
      <c r="P35" s="13">
        <f t="shared" si="3"/>
        <v>0</v>
      </c>
      <c r="Q35" s="53">
        <f>LARGE(($E35,$F35,$H35,$I35,$K35,$L35,$N35,$O35),1)</f>
        <v>27</v>
      </c>
      <c r="R35" s="54">
        <f>LARGE(($E35,$F35,$H35,$I35,$K35,$L35,$N35,$O35),2)</f>
        <v>0</v>
      </c>
      <c r="S35" s="54">
        <f>LARGE(($E35,$F35,$H35,$I35,$K35,$L35,$N35,$O35),3)</f>
        <v>0</v>
      </c>
      <c r="T35" s="54">
        <f>LARGE(($E35,$F35,$H35,$I35,$K35,$L35,$N35,$O35),4)</f>
        <v>0</v>
      </c>
      <c r="U35" s="54">
        <f>LARGE(($E35,$F35,$H35,$I35,$K35,$L35,$N35,$O35),5)</f>
        <v>0</v>
      </c>
      <c r="V35" s="54">
        <f>LARGE(($E35,$F35,$H35,$I35,$K35,$L35,$N35,$O35),6)</f>
        <v>0</v>
      </c>
      <c r="W35" s="32">
        <f t="shared" si="4"/>
        <v>4.5</v>
      </c>
      <c r="X35" s="3">
        <v>0</v>
      </c>
      <c r="Y35" s="2">
        <v>0</v>
      </c>
      <c r="Z35" s="59">
        <v>0</v>
      </c>
      <c r="AA35" s="4">
        <v>0</v>
      </c>
      <c r="AB35" s="4">
        <v>0</v>
      </c>
      <c r="AC35" s="4">
        <v>0</v>
      </c>
      <c r="AD35" s="3">
        <v>0</v>
      </c>
      <c r="AE35" s="2">
        <v>0</v>
      </c>
      <c r="AF35" s="2">
        <v>0</v>
      </c>
      <c r="AG35" s="40">
        <v>0</v>
      </c>
      <c r="AH35" s="41">
        <v>0</v>
      </c>
      <c r="AI35" s="41">
        <v>0</v>
      </c>
      <c r="AJ35" s="42">
        <v>0</v>
      </c>
      <c r="AK35" s="38">
        <f t="shared" si="5"/>
        <v>1</v>
      </c>
      <c r="AL35" s="53">
        <f>LARGE((X35,Y35,Z35,AA35,AB35,AC35,AD35,AE35,AF35,AG35,AH35,AI35,AJ35),1)</f>
        <v>0</v>
      </c>
      <c r="AM35" s="54">
        <f>LARGE((X35,Y35,Z35,AA35,AB35,AC35,AD35,AE35,AF35,AG35,AH35,AI35,AJ35),2)</f>
        <v>0</v>
      </c>
      <c r="AN35" s="54">
        <f>LARGE((X35,Y35,Z35,AA35,AB35,AC35,AD35,AE35,AF35,AG35,AH35,AI35,AJ35),3)</f>
        <v>0</v>
      </c>
      <c r="AO35" s="54">
        <f>LARGE((X35,Y35,Z35,AA35,AB35,AC35,AD35,AE35,AF35,AG35,AH35,AI35,AJ35),4)</f>
        <v>0</v>
      </c>
      <c r="AP35" s="54">
        <f>LARGE((X35,Y35,Z35,AA35,AB35,AC35,AD35,AE35,AF35,AG35,AH35,AI35,AJ35),5)</f>
        <v>0</v>
      </c>
      <c r="AQ35" s="54">
        <f>LARGE((X35,Y35,Z35,AA35,AB35,AC35,AD35,AE35,AF35,AG35,AH35,AI35,AJ35),6)</f>
        <v>0</v>
      </c>
      <c r="AR35" s="54">
        <f>LARGE((X35,Y35,Z35,AA35,AB35,AC35,AD35,AE35,AF35,AG35,AH35,AI35,AJ35),7)</f>
        <v>0</v>
      </c>
      <c r="AS35" s="54">
        <f>LARGE((X35,Y35,Z35,AA35,AB35,AC35,AD35,AE35,AF35,AG35,AH35,AI35,AJ35),8)</f>
        <v>0</v>
      </c>
      <c r="AT35" s="54">
        <f>LARGE((X35,Y35,Z35,AA35,AB35,AC35,AD35,AE35,AF35,AG35,AH35,AI35,AJ35),9)</f>
        <v>0</v>
      </c>
      <c r="AU35" s="54">
        <f>LARGE((X35,Y35,Z35,AA35,AB35,AC35,AD35,AE35,AF35,AG35,AH35,AI35,AJ35),10)</f>
        <v>0</v>
      </c>
      <c r="AV35" s="37">
        <f t="shared" si="6"/>
        <v>0</v>
      </c>
      <c r="AW35" s="39">
        <f t="shared" si="7"/>
        <v>5.5</v>
      </c>
    </row>
    <row r="36" spans="1:49" ht="15">
      <c r="A36" s="44">
        <v>33</v>
      </c>
      <c r="B36" s="34"/>
      <c r="C36" s="35"/>
      <c r="D36" s="24"/>
      <c r="E36" s="3">
        <v>0</v>
      </c>
      <c r="F36" s="2">
        <v>0</v>
      </c>
      <c r="G36" s="1">
        <f t="shared" si="0"/>
        <v>0</v>
      </c>
      <c r="H36" s="4">
        <v>0</v>
      </c>
      <c r="I36" s="4">
        <v>0</v>
      </c>
      <c r="J36" s="13">
        <f t="shared" si="1"/>
        <v>0</v>
      </c>
      <c r="K36" s="3">
        <v>0</v>
      </c>
      <c r="L36" s="2">
        <v>0</v>
      </c>
      <c r="M36" s="1">
        <f t="shared" si="2"/>
        <v>0</v>
      </c>
      <c r="N36" s="28">
        <v>0</v>
      </c>
      <c r="O36" s="27">
        <v>0</v>
      </c>
      <c r="P36" s="13">
        <f t="shared" si="3"/>
        <v>0</v>
      </c>
      <c r="Q36" s="53">
        <f>LARGE(($E36,$F36,$H36,$I36,$K36,$L36,$N36,$O36),1)</f>
        <v>0</v>
      </c>
      <c r="R36" s="54">
        <f>LARGE(($E36,$F36,$H36,$I36,$K36,$L36,$N36,$O36),2)</f>
        <v>0</v>
      </c>
      <c r="S36" s="54">
        <f>LARGE(($E36,$F36,$H36,$I36,$K36,$L36,$N36,$O36),3)</f>
        <v>0</v>
      </c>
      <c r="T36" s="54">
        <f>LARGE(($E36,$F36,$H36,$I36,$K36,$L36,$N36,$O36),4)</f>
        <v>0</v>
      </c>
      <c r="U36" s="54">
        <f>LARGE(($E36,$F36,$H36,$I36,$K36,$L36,$N36,$O36),5)</f>
        <v>0</v>
      </c>
      <c r="V36" s="54">
        <f>LARGE(($E36,$F36,$H36,$I36,$K36,$L36,$N36,$O36),6)</f>
        <v>0</v>
      </c>
      <c r="W36" s="32">
        <f t="shared" si="4"/>
        <v>0</v>
      </c>
      <c r="X36" s="3">
        <v>0</v>
      </c>
      <c r="Y36" s="2">
        <v>0</v>
      </c>
      <c r="Z36" s="59">
        <v>0</v>
      </c>
      <c r="AA36" s="4">
        <v>0</v>
      </c>
      <c r="AB36" s="4">
        <v>0</v>
      </c>
      <c r="AC36" s="4">
        <v>0</v>
      </c>
      <c r="AD36" s="3">
        <v>0</v>
      </c>
      <c r="AE36" s="2">
        <v>0</v>
      </c>
      <c r="AF36" s="2">
        <v>0</v>
      </c>
      <c r="AG36" s="40">
        <v>0</v>
      </c>
      <c r="AH36" s="41">
        <v>0</v>
      </c>
      <c r="AI36" s="41">
        <v>0</v>
      </c>
      <c r="AJ36" s="42">
        <v>0</v>
      </c>
      <c r="AK36" s="38">
        <f t="shared" si="5"/>
        <v>0</v>
      </c>
      <c r="AL36" s="53">
        <f>LARGE((X36,Y36,Z36,AA36,AB36,AC36,AD36,AE36,AF36,AG36,AH36,AI36,AJ36),1)</f>
        <v>0</v>
      </c>
      <c r="AM36" s="54">
        <f>LARGE((X36,Y36,Z36,AA36,AB36,AC36,AD36,AE36,AF36,AG36,AH36,AI36,AJ36),2)</f>
        <v>0</v>
      </c>
      <c r="AN36" s="54">
        <f>LARGE((X36,Y36,Z36,AA36,AB36,AC36,AD36,AE36,AF36,AG36,AH36,AI36,AJ36),3)</f>
        <v>0</v>
      </c>
      <c r="AO36" s="54">
        <f>LARGE((X36,Y36,Z36,AA36,AB36,AC36,AD36,AE36,AF36,AG36,AH36,AI36,AJ36),4)</f>
        <v>0</v>
      </c>
      <c r="AP36" s="54">
        <f>LARGE((X36,Y36,Z36,AA36,AB36,AC36,AD36,AE36,AF36,AG36,AH36,AI36,AJ36),5)</f>
        <v>0</v>
      </c>
      <c r="AQ36" s="54">
        <f>LARGE((X36,Y36,Z36,AA36,AB36,AC36,AD36,AE36,AF36,AG36,AH36,AI36,AJ36),6)</f>
        <v>0</v>
      </c>
      <c r="AR36" s="54">
        <f>LARGE((X36,Y36,Z36,AA36,AB36,AC36,AD36,AE36,AF36,AG36,AH36,AI36,AJ36),7)</f>
        <v>0</v>
      </c>
      <c r="AS36" s="54">
        <f>LARGE((X36,Y36,Z36,AA36,AB36,AC36,AD36,AE36,AF36,AG36,AH36,AI36,AJ36),8)</f>
        <v>0</v>
      </c>
      <c r="AT36" s="54">
        <f>LARGE((X36,Y36,Z36,AA36,AB36,AC36,AD36,AE36,AF36,AG36,AH36,AI36,AJ36),9)</f>
        <v>0</v>
      </c>
      <c r="AU36" s="54">
        <f>LARGE((X36,Y36,Z36,AA36,AB36,AC36,AD36,AE36,AF36,AG36,AH36,AI36,AJ36),10)</f>
        <v>0</v>
      </c>
      <c r="AV36" s="37">
        <f t="shared" si="6"/>
        <v>0</v>
      </c>
      <c r="AW36" s="39">
        <f t="shared" si="7"/>
        <v>0</v>
      </c>
    </row>
    <row r="37" spans="1:49" ht="15">
      <c r="A37" s="44">
        <v>34</v>
      </c>
      <c r="B37" s="34"/>
      <c r="C37" s="13"/>
      <c r="D37" s="24"/>
      <c r="E37" s="3">
        <v>0</v>
      </c>
      <c r="F37" s="2">
        <v>0</v>
      </c>
      <c r="G37" s="1">
        <f t="shared" si="0"/>
        <v>0</v>
      </c>
      <c r="H37" s="4">
        <v>0</v>
      </c>
      <c r="I37" s="4">
        <v>0</v>
      </c>
      <c r="J37" s="13">
        <f t="shared" si="1"/>
        <v>0</v>
      </c>
      <c r="K37" s="3">
        <v>0</v>
      </c>
      <c r="L37" s="2">
        <v>0</v>
      </c>
      <c r="M37" s="1">
        <f t="shared" si="2"/>
        <v>0</v>
      </c>
      <c r="N37" s="28">
        <v>0</v>
      </c>
      <c r="O37" s="27">
        <v>0</v>
      </c>
      <c r="P37" s="13">
        <f t="shared" si="3"/>
        <v>0</v>
      </c>
      <c r="Q37" s="53">
        <f>LARGE(($E37,$F37,$H37,$I37,$K37,$L37,$N37,$O37),1)</f>
        <v>0</v>
      </c>
      <c r="R37" s="54">
        <f>LARGE(($E37,$F37,$H37,$I37,$K37,$L37,$N37,$O37),2)</f>
        <v>0</v>
      </c>
      <c r="S37" s="54">
        <f>LARGE(($E37,$F37,$H37,$I37,$K37,$L37,$N37,$O37),3)</f>
        <v>0</v>
      </c>
      <c r="T37" s="54">
        <f>LARGE(($E37,$F37,$H37,$I37,$K37,$L37,$N37,$O37),4)</f>
        <v>0</v>
      </c>
      <c r="U37" s="54">
        <f>LARGE(($E37,$F37,$H37,$I37,$K37,$L37,$N37,$O37),5)</f>
        <v>0</v>
      </c>
      <c r="V37" s="54">
        <f>LARGE(($E37,$F37,$H37,$I37,$K37,$L37,$N37,$O37),6)</f>
        <v>0</v>
      </c>
      <c r="W37" s="32">
        <f t="shared" si="4"/>
        <v>0</v>
      </c>
      <c r="X37" s="3">
        <v>0</v>
      </c>
      <c r="Y37" s="2">
        <v>0</v>
      </c>
      <c r="Z37" s="59">
        <v>0</v>
      </c>
      <c r="AA37" s="4">
        <v>0</v>
      </c>
      <c r="AB37" s="4">
        <v>0</v>
      </c>
      <c r="AC37" s="4">
        <v>0</v>
      </c>
      <c r="AD37" s="3">
        <v>0</v>
      </c>
      <c r="AE37" s="2">
        <v>0</v>
      </c>
      <c r="AF37" s="2">
        <v>0</v>
      </c>
      <c r="AG37" s="40">
        <v>0</v>
      </c>
      <c r="AH37" s="41">
        <v>0</v>
      </c>
      <c r="AI37" s="41">
        <v>0</v>
      </c>
      <c r="AJ37" s="42">
        <v>0</v>
      </c>
      <c r="AK37" s="38">
        <f t="shared" si="5"/>
        <v>0</v>
      </c>
      <c r="AL37" s="53">
        <f>LARGE((X37,Y37,Z37,AA37,AB37,AC37,AD37,AE37,AF37,AG37,AH37,AI37,AJ37),1)</f>
        <v>0</v>
      </c>
      <c r="AM37" s="54">
        <f>LARGE((X37,Y37,Z37,AA37,AB37,AC37,AD37,AE37,AF37,AG37,AH37,AI37,AJ37),2)</f>
        <v>0</v>
      </c>
      <c r="AN37" s="54">
        <f>LARGE((X37,Y37,Z37,AA37,AB37,AC37,AD37,AE37,AF37,AG37,AH37,AI37,AJ37),3)</f>
        <v>0</v>
      </c>
      <c r="AO37" s="54">
        <f>LARGE((X37,Y37,Z37,AA37,AB37,AC37,AD37,AE37,AF37,AG37,AH37,AI37,AJ37),4)</f>
        <v>0</v>
      </c>
      <c r="AP37" s="54">
        <f>LARGE((X37,Y37,Z37,AA37,AB37,AC37,AD37,AE37,AF37,AG37,AH37,AI37,AJ37),5)</f>
        <v>0</v>
      </c>
      <c r="AQ37" s="54">
        <f>LARGE((X37,Y37,Z37,AA37,AB37,AC37,AD37,AE37,AF37,AG37,AH37,AI37,AJ37),6)</f>
        <v>0</v>
      </c>
      <c r="AR37" s="54">
        <f>LARGE((X37,Y37,Z37,AA37,AB37,AC37,AD37,AE37,AF37,AG37,AH37,AI37,AJ37),7)</f>
        <v>0</v>
      </c>
      <c r="AS37" s="54">
        <f>LARGE((X37,Y37,Z37,AA37,AB37,AC37,AD37,AE37,AF37,AG37,AH37,AI37,AJ37),8)</f>
        <v>0</v>
      </c>
      <c r="AT37" s="54">
        <f>LARGE((X37,Y37,Z37,AA37,AB37,AC37,AD37,AE37,AF37,AG37,AH37,AI37,AJ37),9)</f>
        <v>0</v>
      </c>
      <c r="AU37" s="54">
        <f>LARGE((X37,Y37,Z37,AA37,AB37,AC37,AD37,AE37,AF37,AG37,AH37,AI37,AJ37),10)</f>
        <v>0</v>
      </c>
      <c r="AV37" s="37">
        <f t="shared" si="6"/>
        <v>0</v>
      </c>
      <c r="AW37" s="39">
        <f t="shared" si="7"/>
        <v>0</v>
      </c>
    </row>
    <row r="38" spans="1:49" ht="15">
      <c r="A38" s="44">
        <v>35</v>
      </c>
      <c r="B38" s="34"/>
      <c r="C38" s="13"/>
      <c r="D38" s="24"/>
      <c r="E38" s="3">
        <v>0</v>
      </c>
      <c r="F38" s="2">
        <v>0</v>
      </c>
      <c r="G38" s="1">
        <f t="shared" si="0"/>
        <v>0</v>
      </c>
      <c r="H38" s="4">
        <v>0</v>
      </c>
      <c r="I38" s="4">
        <v>0</v>
      </c>
      <c r="J38" s="13">
        <f t="shared" si="1"/>
        <v>0</v>
      </c>
      <c r="K38" s="3">
        <v>0</v>
      </c>
      <c r="L38" s="2">
        <v>0</v>
      </c>
      <c r="M38" s="1">
        <f t="shared" si="2"/>
        <v>0</v>
      </c>
      <c r="N38" s="28">
        <v>0</v>
      </c>
      <c r="O38" s="27">
        <v>0</v>
      </c>
      <c r="P38" s="13">
        <f t="shared" si="3"/>
        <v>0</v>
      </c>
      <c r="Q38" s="53">
        <f>LARGE(($E38,$F38,$H38,$I38,$K38,$L38,$N38,$O38),1)</f>
        <v>0</v>
      </c>
      <c r="R38" s="54">
        <f>LARGE(($E38,$F38,$H38,$I38,$K38,$L38,$N38,$O38),2)</f>
        <v>0</v>
      </c>
      <c r="S38" s="54">
        <f>LARGE(($E38,$F38,$H38,$I38,$K38,$L38,$N38,$O38),3)</f>
        <v>0</v>
      </c>
      <c r="T38" s="54">
        <f>LARGE(($E38,$F38,$H38,$I38,$K38,$L38,$N38,$O38),4)</f>
        <v>0</v>
      </c>
      <c r="U38" s="54">
        <f>LARGE(($E38,$F38,$H38,$I38,$K38,$L38,$N38,$O38),5)</f>
        <v>0</v>
      </c>
      <c r="V38" s="54">
        <f>LARGE(($E38,$F38,$H38,$I38,$K38,$L38,$N38,$O38),6)</f>
        <v>0</v>
      </c>
      <c r="W38" s="32">
        <f t="shared" si="4"/>
        <v>0</v>
      </c>
      <c r="X38" s="3">
        <v>0</v>
      </c>
      <c r="Y38" s="2">
        <v>0</v>
      </c>
      <c r="Z38" s="59">
        <v>0</v>
      </c>
      <c r="AA38" s="4">
        <v>0</v>
      </c>
      <c r="AB38" s="4">
        <v>0</v>
      </c>
      <c r="AC38" s="4">
        <v>0</v>
      </c>
      <c r="AD38" s="3">
        <v>0</v>
      </c>
      <c r="AE38" s="2">
        <v>0</v>
      </c>
      <c r="AF38" s="2">
        <v>0</v>
      </c>
      <c r="AG38" s="40">
        <v>0</v>
      </c>
      <c r="AH38" s="41">
        <v>0</v>
      </c>
      <c r="AI38" s="41">
        <v>0</v>
      </c>
      <c r="AJ38" s="42">
        <v>0</v>
      </c>
      <c r="AK38" s="38">
        <f t="shared" si="5"/>
        <v>0</v>
      </c>
      <c r="AL38" s="53">
        <f>LARGE((X38,Y38,Z38,AA38,AB38,AC38,AD38,AE38,AF38,AG38,AH38,AI38,AJ38),1)</f>
        <v>0</v>
      </c>
      <c r="AM38" s="54">
        <f>LARGE((X38,Y38,Z38,AA38,AB38,AC38,AD38,AE38,AF38,AG38,AH38,AI38,AJ38),2)</f>
        <v>0</v>
      </c>
      <c r="AN38" s="54">
        <f>LARGE((X38,Y38,Z38,AA38,AB38,AC38,AD38,AE38,AF38,AG38,AH38,AI38,AJ38),3)</f>
        <v>0</v>
      </c>
      <c r="AO38" s="54">
        <f>LARGE((X38,Y38,Z38,AA38,AB38,AC38,AD38,AE38,AF38,AG38,AH38,AI38,AJ38),4)</f>
        <v>0</v>
      </c>
      <c r="AP38" s="54">
        <f>LARGE((X38,Y38,Z38,AA38,AB38,AC38,AD38,AE38,AF38,AG38,AH38,AI38,AJ38),5)</f>
        <v>0</v>
      </c>
      <c r="AQ38" s="54">
        <f>LARGE((X38,Y38,Z38,AA38,AB38,AC38,AD38,AE38,AF38,AG38,AH38,AI38,AJ38),6)</f>
        <v>0</v>
      </c>
      <c r="AR38" s="54">
        <f>LARGE((X38,Y38,Z38,AA38,AB38,AC38,AD38,AE38,AF38,AG38,AH38,AI38,AJ38),7)</f>
        <v>0</v>
      </c>
      <c r="AS38" s="54">
        <f>LARGE((X38,Y38,Z38,AA38,AB38,AC38,AD38,AE38,AF38,AG38,AH38,AI38,AJ38),8)</f>
        <v>0</v>
      </c>
      <c r="AT38" s="54">
        <f>LARGE((X38,Y38,Z38,AA38,AB38,AC38,AD38,AE38,AF38,AG38,AH38,AI38,AJ38),9)</f>
        <v>0</v>
      </c>
      <c r="AU38" s="54">
        <f>LARGE((X38,Y38,Z38,AA38,AB38,AC38,AD38,AE38,AF38,AG38,AH38,AI38,AJ38),10)</f>
        <v>0</v>
      </c>
      <c r="AV38" s="37">
        <f t="shared" si="6"/>
        <v>0</v>
      </c>
      <c r="AW38" s="39">
        <f t="shared" si="7"/>
        <v>0</v>
      </c>
    </row>
    <row r="39" ht="15">
      <c r="C39" s="10" t="s">
        <v>14</v>
      </c>
    </row>
  </sheetData>
  <sheetProtection/>
  <mergeCells count="11">
    <mergeCell ref="AG2:AJ2"/>
    <mergeCell ref="A2:D2"/>
    <mergeCell ref="E2:G2"/>
    <mergeCell ref="H2:J2"/>
    <mergeCell ref="K2:M2"/>
    <mergeCell ref="AL2:AU2"/>
    <mergeCell ref="N2:P2"/>
    <mergeCell ref="Q2:V2"/>
    <mergeCell ref="X2:Z2"/>
    <mergeCell ref="AA2:AC2"/>
    <mergeCell ref="AD2:AF2"/>
  </mergeCells>
  <printOptions gridLines="1"/>
  <pageMargins left="0.7086614173228346" right="0.7086614173228346" top="0.7480314960629921" bottom="0.7480314960629921" header="0.31496062992125984" footer="0.31496062992125984"/>
  <pageSetup blackAndWhite="1"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MouseRoss</dc:creator>
  <cp:keywords/>
  <dc:description/>
  <cp:lastModifiedBy>Atkinson Allison</cp:lastModifiedBy>
  <cp:lastPrinted>2018-09-30T15:12:52Z</cp:lastPrinted>
  <dcterms:created xsi:type="dcterms:W3CDTF">2011-02-05T17:29:58Z</dcterms:created>
  <dcterms:modified xsi:type="dcterms:W3CDTF">2018-10-03T08:03:31Z</dcterms:modified>
  <cp:category/>
  <cp:version/>
  <cp:contentType/>
  <cp:contentStatus/>
</cp:coreProperties>
</file>