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<sst xmlns="http://schemas.openxmlformats.org/spreadsheetml/2006/main" count="98" uniqueCount="71">
  <si>
    <t>Pos</t>
  </si>
  <si>
    <t>Rnd 1</t>
  </si>
  <si>
    <t>Rnd 2</t>
  </si>
  <si>
    <t>Rnd 3</t>
  </si>
  <si>
    <t>Rnd 4</t>
  </si>
  <si>
    <t>Rnd 5</t>
  </si>
  <si>
    <t>Rnd 6</t>
  </si>
  <si>
    <t>TOTAL</t>
  </si>
  <si>
    <t>COMPETITOR NAME &amp; SURNAME</t>
  </si>
  <si>
    <t>MSA LICENCE NUMBER</t>
  </si>
  <si>
    <t>RACE NUMBER</t>
  </si>
  <si>
    <t>PROVISIONAL RESULTS SUBJECT TO CHANGE</t>
  </si>
  <si>
    <t>T</t>
  </si>
  <si>
    <t>50cc Pro Class</t>
  </si>
  <si>
    <t>65cc Class</t>
  </si>
  <si>
    <t>85cc Class</t>
  </si>
  <si>
    <t>MX1 Class</t>
  </si>
  <si>
    <t>MX2 Class</t>
  </si>
  <si>
    <t>MX3 Class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</si>
  <si>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BORDER MOTOCROSS CLUB CHAMPIONSHIP</t>
    </r>
  </si>
  <si>
    <t>Rnd 7</t>
  </si>
  <si>
    <t>85cc Pro Class</t>
  </si>
  <si>
    <t>LADIES</t>
  </si>
  <si>
    <t>125cc Class</t>
  </si>
  <si>
    <t>RUAN PLEKKER</t>
  </si>
  <si>
    <t>RICKY KORTE</t>
  </si>
  <si>
    <t>CONNOR RAWLINS</t>
  </si>
  <si>
    <t>TROY VAN VUUREN</t>
  </si>
  <si>
    <t>CALLUM ROHTBART</t>
  </si>
  <si>
    <t>SETH VAN VUUREN</t>
  </si>
  <si>
    <t>ASHTON RAWLINS</t>
  </si>
  <si>
    <t>ADAM SPRINGFIELD</t>
  </si>
  <si>
    <t>LESLIE BURMEISTER</t>
  </si>
  <si>
    <t>DNA</t>
  </si>
  <si>
    <t>KELLAN KRAUSE</t>
  </si>
  <si>
    <t>COBY KORTE</t>
  </si>
  <si>
    <t>MITCHELL MYERSCOUGH</t>
  </si>
  <si>
    <t>06558</t>
  </si>
  <si>
    <t>SAVANNAH VAN VUUREN</t>
  </si>
  <si>
    <t>CASSIDI SIMMONS</t>
  </si>
  <si>
    <t>06679</t>
  </si>
  <si>
    <t>04324</t>
  </si>
  <si>
    <t>BREECE ROMANS</t>
  </si>
  <si>
    <t>CHAD LUNDIE</t>
  </si>
  <si>
    <t>04306</t>
  </si>
  <si>
    <t>WADE WRIGHT</t>
  </si>
  <si>
    <t>GARETH GREEN</t>
  </si>
  <si>
    <t>DAVID CANNING</t>
  </si>
  <si>
    <t>MICHAEL SWAN</t>
  </si>
  <si>
    <t>IAN WOOD</t>
  </si>
  <si>
    <t>BRADLEY HARTY</t>
  </si>
  <si>
    <t>04804</t>
  </si>
  <si>
    <t>05491</t>
  </si>
  <si>
    <t>06651</t>
  </si>
  <si>
    <t>04368</t>
  </si>
  <si>
    <t>07163</t>
  </si>
  <si>
    <t>RILEY NAUDE</t>
  </si>
  <si>
    <t>06184</t>
  </si>
  <si>
    <t>WESLEY LOCKEM</t>
  </si>
  <si>
    <t>BYRON NAUDE</t>
  </si>
  <si>
    <t>WAYNE VAN VUUREN</t>
  </si>
  <si>
    <t>07041</t>
  </si>
  <si>
    <t>06671</t>
  </si>
  <si>
    <t>X</t>
  </si>
  <si>
    <t>DUDE</t>
  </si>
  <si>
    <t>ANTON BEZUIDENHOUT</t>
  </si>
  <si>
    <t>DNF</t>
  </si>
  <si>
    <t>ARTHUR WELGEMOED</t>
  </si>
  <si>
    <t>03581</t>
  </si>
  <si>
    <t>OE99933528</t>
  </si>
  <si>
    <t>VINCENT GILL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</si>
</sst>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4" fillId="32" borderId="24" xfId="0" applyFont="1" applyFill="1" applyBorder="1" applyAlignment="1">
      <alignment/>
    </xf>
    <xf numFmtId="0" fontId="3" fillId="32" borderId="24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center" wrapText="1"/>
    </xf>
    <xf numFmtId="165" fontId="3" fillId="32" borderId="25" xfId="0" applyNumberFormat="1" applyFont="1" applyFill="1" applyBorder="1" applyAlignment="1">
      <alignment horizontal="center"/>
    </xf>
    <xf numFmtId="165" fontId="3" fillId="32" borderId="26" xfId="0" applyNumberFormat="1" applyFont="1" applyFill="1" applyBorder="1" applyAlignment="1">
      <alignment horizontal="center"/>
    </xf>
    <xf numFmtId="165" fontId="3" fillId="32" borderId="27" xfId="0" applyNumberFormat="1" applyFont="1" applyFill="1" applyBorder="1" applyAlignment="1">
      <alignment horizontal="center"/>
    </xf>
    <xf numFmtId="165" fontId="3" fillId="32" borderId="28" xfId="0" applyNumberFormat="1" applyFont="1" applyFill="1" applyBorder="1" applyAlignment="1">
      <alignment horizontal="center"/>
    </xf>
    <xf numFmtId="165" fontId="3" fillId="32" borderId="29" xfId="0" applyNumberFormat="1" applyFont="1" applyFill="1" applyBorder="1" applyAlignment="1">
      <alignment horizontal="center"/>
    </xf>
    <xf numFmtId="0" fontId="7" fillId="32" borderId="24" xfId="55" applyFont="1" applyFill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10" fillId="0" borderId="2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33" borderId="23" xfId="0" applyFont="1" applyFill="1" applyBorder="1" applyAlignment="1" quotePrefix="1">
      <alignment horizontal="center"/>
    </xf>
    <xf numFmtId="0" fontId="9" fillId="33" borderId="10" xfId="0" applyFont="1" applyFill="1" applyBorder="1" applyAlignment="1" quotePrefix="1">
      <alignment horizontal="center"/>
    </xf>
    <xf numFmtId="0" fontId="9" fillId="33" borderId="17" xfId="0" applyFont="1" applyFill="1" applyBorder="1" applyAlignment="1" quotePrefix="1">
      <alignment horizontal="center"/>
    </xf>
    <xf numFmtId="0" fontId="9" fillId="0" borderId="24" xfId="0" applyFont="1" applyFill="1" applyBorder="1" applyAlignment="1" quotePrefix="1">
      <alignment horizontal="center"/>
    </xf>
    <xf numFmtId="0" fontId="9" fillId="33" borderId="38" xfId="0" applyFont="1" applyFill="1" applyBorder="1" applyAlignment="1" quotePrefix="1">
      <alignment horizontal="center"/>
    </xf>
    <xf numFmtId="0" fontId="9" fillId="0" borderId="23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" fontId="3" fillId="32" borderId="47" xfId="0" applyNumberFormat="1" applyFont="1" applyFill="1" applyBorder="1" applyAlignment="1">
      <alignment horizontal="center"/>
    </xf>
    <xf numFmtId="16" fontId="3" fillId="32" borderId="48" xfId="0" applyNumberFormat="1" applyFont="1" applyFill="1" applyBorder="1" applyAlignment="1">
      <alignment horizontal="center"/>
    </xf>
    <xf numFmtId="16" fontId="3" fillId="32" borderId="49" xfId="0" applyNumberFormat="1" applyFont="1" applyFill="1" applyBorder="1" applyAlignment="1">
      <alignment horizontal="center"/>
    </xf>
    <xf numFmtId="0" fontId="3" fillId="32" borderId="43" xfId="55" applyFont="1" applyFill="1" applyBorder="1" applyAlignment="1">
      <alignment horizontal="center" vertical="center"/>
      <protection/>
    </xf>
    <xf numFmtId="0" fontId="3" fillId="32" borderId="50" xfId="55" applyFont="1" applyFill="1" applyBorder="1" applyAlignment="1">
      <alignment horizontal="center" vertical="center"/>
      <protection/>
    </xf>
    <xf numFmtId="0" fontId="3" fillId="32" borderId="44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51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0</xdr:rowOff>
    </xdr:from>
    <xdr:to>
      <xdr:col>2</xdr:col>
      <xdr:colOff>704850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0"/>
          <a:ext cx="2190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7" width="4.28125" style="4" customWidth="1"/>
    <col min="28" max="28" width="7.421875" style="0" customWidth="1"/>
  </cols>
  <sheetData>
    <row r="1" spans="1:30" ht="27" customHeight="1">
      <c r="A1" s="88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1"/>
      <c r="AD1" s="1"/>
    </row>
    <row r="2" spans="1:30" ht="20.25" customHeight="1" thickBo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1"/>
      <c r="AD2" s="1"/>
    </row>
    <row r="3" spans="5:28" ht="15">
      <c r="E3" s="85" t="s">
        <v>1</v>
      </c>
      <c r="F3" s="86"/>
      <c r="G3" s="87"/>
      <c r="H3" s="86" t="s">
        <v>2</v>
      </c>
      <c r="I3" s="86"/>
      <c r="J3" s="86"/>
      <c r="K3" s="87"/>
      <c r="L3" s="86" t="s">
        <v>3</v>
      </c>
      <c r="M3" s="86"/>
      <c r="N3" s="86"/>
      <c r="O3" s="87"/>
      <c r="P3" s="85" t="s">
        <v>4</v>
      </c>
      <c r="Q3" s="86"/>
      <c r="R3" s="87"/>
      <c r="S3" s="85" t="s">
        <v>5</v>
      </c>
      <c r="T3" s="86"/>
      <c r="U3" s="87"/>
      <c r="V3" s="85" t="s">
        <v>6</v>
      </c>
      <c r="W3" s="86"/>
      <c r="X3" s="87"/>
      <c r="Y3" s="85" t="s">
        <v>20</v>
      </c>
      <c r="Z3" s="86"/>
      <c r="AA3" s="87"/>
      <c r="AB3" s="83"/>
    </row>
    <row r="4" spans="5:28" ht="15.75" thickBot="1">
      <c r="E4" s="82">
        <v>43540</v>
      </c>
      <c r="F4" s="80"/>
      <c r="G4" s="81"/>
      <c r="H4" s="80">
        <v>43568</v>
      </c>
      <c r="I4" s="80"/>
      <c r="J4" s="80"/>
      <c r="K4" s="81"/>
      <c r="L4" s="80">
        <v>43589</v>
      </c>
      <c r="M4" s="80"/>
      <c r="N4" s="80"/>
      <c r="O4" s="81"/>
      <c r="P4" s="82">
        <v>43666</v>
      </c>
      <c r="Q4" s="80"/>
      <c r="R4" s="81"/>
      <c r="S4" s="82">
        <v>43694</v>
      </c>
      <c r="T4" s="80"/>
      <c r="U4" s="81"/>
      <c r="V4" s="82">
        <v>43722</v>
      </c>
      <c r="W4" s="80"/>
      <c r="X4" s="81"/>
      <c r="Y4" s="82">
        <v>43785</v>
      </c>
      <c r="Z4" s="80"/>
      <c r="AA4" s="81"/>
      <c r="AB4" s="84"/>
    </row>
    <row r="5" spans="1:28" s="2" customFormat="1" ht="30" customHeight="1" thickBot="1">
      <c r="A5" s="22" t="s">
        <v>0</v>
      </c>
      <c r="B5" s="23" t="s">
        <v>8</v>
      </c>
      <c r="C5" s="23" t="s">
        <v>9</v>
      </c>
      <c r="D5" s="24" t="s">
        <v>10</v>
      </c>
      <c r="E5" s="25">
        <v>1</v>
      </c>
      <c r="F5" s="26">
        <v>2</v>
      </c>
      <c r="G5" s="27" t="s">
        <v>12</v>
      </c>
      <c r="H5" s="25">
        <v>1</v>
      </c>
      <c r="I5" s="26">
        <v>2</v>
      </c>
      <c r="J5" s="26">
        <v>3</v>
      </c>
      <c r="K5" s="27" t="s">
        <v>12</v>
      </c>
      <c r="L5" s="26">
        <v>1</v>
      </c>
      <c r="M5" s="26">
        <v>2</v>
      </c>
      <c r="N5" s="26">
        <v>3</v>
      </c>
      <c r="O5" s="27" t="s">
        <v>12</v>
      </c>
      <c r="P5" s="28">
        <v>1</v>
      </c>
      <c r="Q5" s="29">
        <v>2</v>
      </c>
      <c r="R5" s="27" t="s">
        <v>12</v>
      </c>
      <c r="S5" s="28">
        <v>1</v>
      </c>
      <c r="T5" s="29">
        <v>2</v>
      </c>
      <c r="U5" s="27" t="s">
        <v>12</v>
      </c>
      <c r="V5" s="28">
        <v>1</v>
      </c>
      <c r="W5" s="29">
        <v>2</v>
      </c>
      <c r="X5" s="27" t="s">
        <v>12</v>
      </c>
      <c r="Y5" s="28">
        <v>1</v>
      </c>
      <c r="Z5" s="29">
        <v>2</v>
      </c>
      <c r="AA5" s="27" t="s">
        <v>12</v>
      </c>
      <c r="AB5" s="30" t="s">
        <v>7</v>
      </c>
    </row>
    <row r="6" spans="1:28" ht="18" thickBot="1">
      <c r="A6" s="74" t="s">
        <v>13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</row>
    <row r="7" spans="1:28" ht="14.25">
      <c r="A7" s="31">
        <v>1</v>
      </c>
      <c r="B7" s="32" t="s">
        <v>24</v>
      </c>
      <c r="C7" s="64">
        <v>21916</v>
      </c>
      <c r="D7" s="33">
        <v>1</v>
      </c>
      <c r="E7" s="37">
        <v>25</v>
      </c>
      <c r="F7" s="35">
        <v>25</v>
      </c>
      <c r="G7" s="36">
        <f aca="true" t="shared" si="0" ref="G7:G16">SUM(E7:F7)</f>
        <v>50</v>
      </c>
      <c r="H7" s="52">
        <v>25</v>
      </c>
      <c r="I7" s="35">
        <v>25</v>
      </c>
      <c r="J7" s="35">
        <v>25</v>
      </c>
      <c r="K7" s="36">
        <f>SUM(H7:J7)</f>
        <v>75</v>
      </c>
      <c r="L7" s="35">
        <v>25</v>
      </c>
      <c r="M7" s="35">
        <v>25</v>
      </c>
      <c r="N7" s="35">
        <v>25</v>
      </c>
      <c r="O7" s="36">
        <f aca="true" t="shared" si="1" ref="O7:O16">SUM(L7:N7)</f>
        <v>75</v>
      </c>
      <c r="P7" s="37">
        <v>25</v>
      </c>
      <c r="Q7" s="38">
        <v>25</v>
      </c>
      <c r="R7" s="36">
        <f>SUM(P7:Q7)</f>
        <v>50</v>
      </c>
      <c r="S7" s="37">
        <v>20</v>
      </c>
      <c r="T7" s="38">
        <v>25</v>
      </c>
      <c r="U7" s="36">
        <f aca="true" t="shared" si="2" ref="U7:U12">SUM(S7:T7)</f>
        <v>45</v>
      </c>
      <c r="V7" s="37">
        <v>25</v>
      </c>
      <c r="W7" s="38">
        <v>25</v>
      </c>
      <c r="X7" s="36">
        <f aca="true" t="shared" si="3" ref="X7:X16">SUM(V7:W7)</f>
        <v>50</v>
      </c>
      <c r="Y7" s="37">
        <v>0</v>
      </c>
      <c r="Z7" s="38">
        <v>0</v>
      </c>
      <c r="AA7" s="71">
        <f>SUM(Y7:Z7)</f>
        <v>0</v>
      </c>
      <c r="AB7" s="73">
        <f>SUM(G7+K7+O7+R7+U7+X7+AA7)</f>
        <v>345</v>
      </c>
    </row>
    <row r="8" spans="1:28" ht="14.25">
      <c r="A8" s="3">
        <v>2</v>
      </c>
      <c r="B8" s="10" t="s">
        <v>29</v>
      </c>
      <c r="C8" s="65">
        <v>21962</v>
      </c>
      <c r="D8" s="5">
        <v>34</v>
      </c>
      <c r="E8" s="8">
        <v>18</v>
      </c>
      <c r="F8" s="7">
        <v>14</v>
      </c>
      <c r="G8" s="12">
        <f t="shared" si="0"/>
        <v>32</v>
      </c>
      <c r="H8" s="53">
        <v>17</v>
      </c>
      <c r="I8" s="7">
        <v>18</v>
      </c>
      <c r="J8" s="7">
        <v>19</v>
      </c>
      <c r="K8" s="12">
        <f>SUM(H8:J8)</f>
        <v>54</v>
      </c>
      <c r="L8" s="7">
        <v>19</v>
      </c>
      <c r="M8" s="7">
        <v>19</v>
      </c>
      <c r="N8" s="7">
        <v>20</v>
      </c>
      <c r="O8" s="12">
        <f t="shared" si="1"/>
        <v>58</v>
      </c>
      <c r="P8" s="8">
        <v>22</v>
      </c>
      <c r="Q8" s="9">
        <v>22</v>
      </c>
      <c r="R8" s="12">
        <f>SUM(P8:Q8)</f>
        <v>44</v>
      </c>
      <c r="S8" s="8">
        <v>15</v>
      </c>
      <c r="T8" s="9">
        <v>17</v>
      </c>
      <c r="U8" s="12">
        <f t="shared" si="2"/>
        <v>32</v>
      </c>
      <c r="V8" s="8">
        <v>20</v>
      </c>
      <c r="W8" s="9">
        <v>19</v>
      </c>
      <c r="X8" s="12">
        <f t="shared" si="3"/>
        <v>39</v>
      </c>
      <c r="Y8" s="8">
        <v>20</v>
      </c>
      <c r="Z8" s="9">
        <v>20</v>
      </c>
      <c r="AA8" s="70">
        <f aca="true" t="shared" si="4" ref="AA8:AA20">SUM(Y8:Z8)</f>
        <v>40</v>
      </c>
      <c r="AB8" s="55">
        <f aca="true" t="shared" si="5" ref="AB8:AB16">SUM(G8+K8+O8+R8+U8+X8+AA8)</f>
        <v>299</v>
      </c>
    </row>
    <row r="9" spans="1:28" ht="14.25">
      <c r="A9" s="3">
        <v>3</v>
      </c>
      <c r="B9" s="10" t="s">
        <v>27</v>
      </c>
      <c r="C9" s="65">
        <v>21991</v>
      </c>
      <c r="D9" s="5">
        <v>43</v>
      </c>
      <c r="E9" s="8">
        <v>19</v>
      </c>
      <c r="F9" s="7">
        <v>15</v>
      </c>
      <c r="G9" s="12">
        <f t="shared" si="0"/>
        <v>34</v>
      </c>
      <c r="H9" s="53">
        <v>18</v>
      </c>
      <c r="I9" s="7">
        <v>19</v>
      </c>
      <c r="J9" s="7">
        <v>18</v>
      </c>
      <c r="K9" s="12">
        <f>SUM(H9:J9)</f>
        <v>55</v>
      </c>
      <c r="L9" s="7">
        <v>20</v>
      </c>
      <c r="M9" s="7">
        <v>20</v>
      </c>
      <c r="N9" s="7">
        <v>19</v>
      </c>
      <c r="O9" s="12">
        <f t="shared" si="1"/>
        <v>59</v>
      </c>
      <c r="P9" s="8">
        <v>19</v>
      </c>
      <c r="Q9" s="9">
        <v>19</v>
      </c>
      <c r="R9" s="12">
        <f>SUM(P9:Q9)</f>
        <v>38</v>
      </c>
      <c r="S9" s="8">
        <v>16</v>
      </c>
      <c r="T9" s="9">
        <v>18</v>
      </c>
      <c r="U9" s="12">
        <f t="shared" si="2"/>
        <v>34</v>
      </c>
      <c r="V9" s="8">
        <v>18</v>
      </c>
      <c r="W9" s="9">
        <v>20</v>
      </c>
      <c r="X9" s="12">
        <f t="shared" si="3"/>
        <v>38</v>
      </c>
      <c r="Y9" s="8">
        <v>19</v>
      </c>
      <c r="Z9" s="9">
        <v>19</v>
      </c>
      <c r="AA9" s="70">
        <f t="shared" si="4"/>
        <v>38</v>
      </c>
      <c r="AB9" s="55">
        <f t="shared" si="5"/>
        <v>296</v>
      </c>
    </row>
    <row r="10" spans="1:28" ht="14.25">
      <c r="A10" s="3">
        <v>4</v>
      </c>
      <c r="B10" s="10" t="s">
        <v>25</v>
      </c>
      <c r="C10" s="65">
        <v>22686</v>
      </c>
      <c r="D10" s="5">
        <v>4</v>
      </c>
      <c r="E10" s="8">
        <v>20</v>
      </c>
      <c r="F10" s="7">
        <v>22</v>
      </c>
      <c r="G10" s="12">
        <f>SUM(E10:F10)</f>
        <v>42</v>
      </c>
      <c r="H10" s="53">
        <v>19</v>
      </c>
      <c r="I10" s="7">
        <v>20</v>
      </c>
      <c r="J10" s="7">
        <v>20</v>
      </c>
      <c r="K10" s="12">
        <f>SUM(H10:J10)</f>
        <v>59</v>
      </c>
      <c r="L10" s="7">
        <v>22</v>
      </c>
      <c r="M10" s="7">
        <v>22</v>
      </c>
      <c r="N10" s="7">
        <v>22</v>
      </c>
      <c r="O10" s="12">
        <f t="shared" si="1"/>
        <v>66</v>
      </c>
      <c r="P10" s="8">
        <v>0</v>
      </c>
      <c r="Q10" s="9">
        <v>0</v>
      </c>
      <c r="R10" s="12">
        <f>SUM(P10:Q10)</f>
        <v>0</v>
      </c>
      <c r="S10" s="8">
        <v>25</v>
      </c>
      <c r="T10" s="9">
        <v>22</v>
      </c>
      <c r="U10" s="12">
        <f>SUM(S10:T10)</f>
        <v>47</v>
      </c>
      <c r="V10" s="8">
        <v>0</v>
      </c>
      <c r="W10" s="9">
        <v>0</v>
      </c>
      <c r="X10" s="12">
        <f t="shared" si="3"/>
        <v>0</v>
      </c>
      <c r="Y10" s="8">
        <v>25</v>
      </c>
      <c r="Z10" s="9">
        <v>25</v>
      </c>
      <c r="AA10" s="70">
        <f>SUM(Y10:Z10)</f>
        <v>50</v>
      </c>
      <c r="AB10" s="55">
        <f>SUM(G10+K10+O10+R10+U10+X10+AA10)</f>
        <v>264</v>
      </c>
    </row>
    <row r="11" spans="1:28" ht="14.25">
      <c r="A11" s="3">
        <v>5</v>
      </c>
      <c r="B11" s="10" t="s">
        <v>30</v>
      </c>
      <c r="C11" s="65">
        <v>21205</v>
      </c>
      <c r="D11" s="5">
        <v>32</v>
      </c>
      <c r="E11" s="8">
        <v>16</v>
      </c>
      <c r="F11" s="7">
        <v>13</v>
      </c>
      <c r="G11" s="12">
        <f t="shared" si="0"/>
        <v>29</v>
      </c>
      <c r="H11" s="53">
        <v>15</v>
      </c>
      <c r="I11" s="7">
        <v>16</v>
      </c>
      <c r="J11" s="7">
        <v>16</v>
      </c>
      <c r="K11" s="12">
        <f>SUM(H11:J11)</f>
        <v>47</v>
      </c>
      <c r="L11" s="7">
        <v>18</v>
      </c>
      <c r="M11" s="7">
        <v>18</v>
      </c>
      <c r="N11" s="7">
        <v>18</v>
      </c>
      <c r="O11" s="12">
        <f t="shared" si="1"/>
        <v>54</v>
      </c>
      <c r="P11" s="8" t="s">
        <v>66</v>
      </c>
      <c r="Q11" s="9">
        <v>18</v>
      </c>
      <c r="R11" s="12">
        <f>SUM(Q11)</f>
        <v>18</v>
      </c>
      <c r="S11" s="8">
        <v>18</v>
      </c>
      <c r="T11" s="9">
        <v>20</v>
      </c>
      <c r="U11" s="12">
        <f t="shared" si="2"/>
        <v>38</v>
      </c>
      <c r="V11" s="8">
        <v>19</v>
      </c>
      <c r="W11" s="9">
        <v>17</v>
      </c>
      <c r="X11" s="12">
        <f t="shared" si="3"/>
        <v>36</v>
      </c>
      <c r="Y11" s="8">
        <v>0</v>
      </c>
      <c r="Z11" s="9">
        <v>0</v>
      </c>
      <c r="AA11" s="70">
        <f t="shared" si="4"/>
        <v>0</v>
      </c>
      <c r="AB11" s="55">
        <f t="shared" si="5"/>
        <v>222</v>
      </c>
    </row>
    <row r="12" spans="1:28" ht="14.25">
      <c r="A12" s="3">
        <v>6</v>
      </c>
      <c r="B12" s="10" t="s">
        <v>26</v>
      </c>
      <c r="C12" s="65">
        <v>21207</v>
      </c>
      <c r="D12" s="5">
        <v>31</v>
      </c>
      <c r="E12" s="8">
        <v>17</v>
      </c>
      <c r="F12" s="7">
        <v>17</v>
      </c>
      <c r="G12" s="12">
        <f t="shared" si="0"/>
        <v>34</v>
      </c>
      <c r="H12" s="53">
        <v>16</v>
      </c>
      <c r="I12" s="7">
        <v>17</v>
      </c>
      <c r="J12" s="7">
        <v>17</v>
      </c>
      <c r="K12" s="12">
        <v>33</v>
      </c>
      <c r="L12" s="7">
        <v>17</v>
      </c>
      <c r="M12" s="7">
        <v>17</v>
      </c>
      <c r="N12" s="7">
        <v>17</v>
      </c>
      <c r="O12" s="12">
        <f t="shared" si="1"/>
        <v>51</v>
      </c>
      <c r="P12" s="8">
        <v>0</v>
      </c>
      <c r="Q12" s="9">
        <v>0</v>
      </c>
      <c r="R12" s="12">
        <f>SUM(P12:Q12)</f>
        <v>0</v>
      </c>
      <c r="S12" s="8">
        <v>19</v>
      </c>
      <c r="T12" s="9">
        <v>19</v>
      </c>
      <c r="U12" s="12">
        <f t="shared" si="2"/>
        <v>38</v>
      </c>
      <c r="V12" s="8">
        <v>17</v>
      </c>
      <c r="W12" s="9">
        <v>18</v>
      </c>
      <c r="X12" s="12">
        <f t="shared" si="3"/>
        <v>35</v>
      </c>
      <c r="Y12" s="8">
        <v>0</v>
      </c>
      <c r="Z12" s="9">
        <v>0</v>
      </c>
      <c r="AA12" s="70">
        <f t="shared" si="4"/>
        <v>0</v>
      </c>
      <c r="AB12" s="55">
        <f t="shared" si="5"/>
        <v>191</v>
      </c>
    </row>
    <row r="13" spans="1:28" ht="14.25">
      <c r="A13" s="3">
        <v>7</v>
      </c>
      <c r="B13" s="10" t="s">
        <v>34</v>
      </c>
      <c r="C13" s="65">
        <v>22413</v>
      </c>
      <c r="D13" s="5">
        <v>52</v>
      </c>
      <c r="E13" s="8">
        <v>22</v>
      </c>
      <c r="F13" s="7">
        <v>20</v>
      </c>
      <c r="G13" s="12">
        <f>SUM(E13:F13)</f>
        <v>42</v>
      </c>
      <c r="H13" s="53">
        <v>20</v>
      </c>
      <c r="I13" s="7" t="s">
        <v>66</v>
      </c>
      <c r="J13" s="7" t="s">
        <v>66</v>
      </c>
      <c r="K13" s="12">
        <f>SUM(H13)</f>
        <v>20</v>
      </c>
      <c r="L13" s="7">
        <v>0</v>
      </c>
      <c r="M13" s="7">
        <v>0</v>
      </c>
      <c r="N13" s="7">
        <v>0</v>
      </c>
      <c r="O13" s="12">
        <f t="shared" si="1"/>
        <v>0</v>
      </c>
      <c r="P13" s="8">
        <v>0</v>
      </c>
      <c r="Q13" s="9">
        <v>0</v>
      </c>
      <c r="R13" s="12">
        <f>SUM(P13:Q13)</f>
        <v>0</v>
      </c>
      <c r="S13" s="8">
        <v>22</v>
      </c>
      <c r="T13" s="9">
        <v>16</v>
      </c>
      <c r="U13" s="12">
        <f>SUM(S13:T13)</f>
        <v>38</v>
      </c>
      <c r="V13" s="8">
        <v>22</v>
      </c>
      <c r="W13" s="9">
        <v>22</v>
      </c>
      <c r="X13" s="12">
        <f t="shared" si="3"/>
        <v>44</v>
      </c>
      <c r="Y13" s="8">
        <v>22</v>
      </c>
      <c r="Z13" s="9">
        <v>22</v>
      </c>
      <c r="AA13" s="70">
        <f>SUM(Y13:Z13)</f>
        <v>44</v>
      </c>
      <c r="AB13" s="55">
        <f>SUM(G13+K13+O13+R13+U13+X13+AA13)</f>
        <v>188</v>
      </c>
    </row>
    <row r="14" spans="1:28" ht="14.25">
      <c r="A14" s="3">
        <v>8</v>
      </c>
      <c r="B14" s="10" t="s">
        <v>28</v>
      </c>
      <c r="C14" s="65">
        <v>21733</v>
      </c>
      <c r="D14" s="5">
        <v>326</v>
      </c>
      <c r="E14" s="8">
        <v>15</v>
      </c>
      <c r="F14" s="7">
        <v>18</v>
      </c>
      <c r="G14" s="12">
        <f t="shared" si="0"/>
        <v>33</v>
      </c>
      <c r="H14" s="53">
        <v>0</v>
      </c>
      <c r="I14" s="7">
        <v>0</v>
      </c>
      <c r="J14" s="7">
        <v>0</v>
      </c>
      <c r="K14" s="12">
        <v>0</v>
      </c>
      <c r="L14" s="7">
        <v>16</v>
      </c>
      <c r="M14" s="7">
        <v>16</v>
      </c>
      <c r="N14" s="7">
        <v>16</v>
      </c>
      <c r="O14" s="12">
        <f t="shared" si="1"/>
        <v>48</v>
      </c>
      <c r="P14" s="8">
        <v>20</v>
      </c>
      <c r="Q14" s="9">
        <v>20</v>
      </c>
      <c r="R14" s="12">
        <f>SUM(P14:Q14)</f>
        <v>40</v>
      </c>
      <c r="S14" s="8">
        <v>17</v>
      </c>
      <c r="T14" s="9">
        <v>15</v>
      </c>
      <c r="U14" s="12">
        <f>SUM(S12:T12)</f>
        <v>38</v>
      </c>
      <c r="V14" s="8">
        <v>0</v>
      </c>
      <c r="W14" s="9">
        <v>0</v>
      </c>
      <c r="X14" s="12">
        <f t="shared" si="3"/>
        <v>0</v>
      </c>
      <c r="Y14" s="8">
        <v>0</v>
      </c>
      <c r="Z14" s="9">
        <v>0</v>
      </c>
      <c r="AA14" s="70">
        <f t="shared" si="4"/>
        <v>0</v>
      </c>
      <c r="AB14" s="55">
        <f t="shared" si="5"/>
        <v>159</v>
      </c>
    </row>
    <row r="15" spans="1:28" ht="14.25">
      <c r="A15" s="3">
        <v>9</v>
      </c>
      <c r="B15" s="10" t="s">
        <v>31</v>
      </c>
      <c r="C15" s="65">
        <v>22771</v>
      </c>
      <c r="D15" s="5">
        <v>5</v>
      </c>
      <c r="E15" s="8" t="s">
        <v>33</v>
      </c>
      <c r="F15" s="7">
        <v>19</v>
      </c>
      <c r="G15" s="12">
        <f t="shared" si="0"/>
        <v>19</v>
      </c>
      <c r="H15" s="53">
        <v>22</v>
      </c>
      <c r="I15" s="7">
        <v>22</v>
      </c>
      <c r="J15" s="7">
        <v>22</v>
      </c>
      <c r="K15" s="12">
        <f>SUM(H15:J15)</f>
        <v>66</v>
      </c>
      <c r="L15" s="7">
        <v>0</v>
      </c>
      <c r="M15" s="7">
        <v>0</v>
      </c>
      <c r="N15" s="7">
        <v>0</v>
      </c>
      <c r="O15" s="12">
        <f t="shared" si="1"/>
        <v>0</v>
      </c>
      <c r="P15" s="8">
        <v>0</v>
      </c>
      <c r="Q15" s="9">
        <v>0</v>
      </c>
      <c r="R15" s="12">
        <f>SUM(P15:Q15)</f>
        <v>0</v>
      </c>
      <c r="S15" s="8">
        <v>0</v>
      </c>
      <c r="T15" s="9">
        <v>0</v>
      </c>
      <c r="U15" s="12">
        <v>0</v>
      </c>
      <c r="V15" s="8">
        <v>0</v>
      </c>
      <c r="W15" s="9">
        <v>0</v>
      </c>
      <c r="X15" s="12">
        <f t="shared" si="3"/>
        <v>0</v>
      </c>
      <c r="Y15" s="8">
        <v>0</v>
      </c>
      <c r="Z15" s="9">
        <v>0</v>
      </c>
      <c r="AA15" s="70">
        <f t="shared" si="4"/>
        <v>0</v>
      </c>
      <c r="AB15" s="55">
        <f t="shared" si="5"/>
        <v>85</v>
      </c>
    </row>
    <row r="16" spans="1:28" ht="15" thickBot="1">
      <c r="A16" s="39">
        <v>10</v>
      </c>
      <c r="B16" s="40" t="s">
        <v>32</v>
      </c>
      <c r="C16" s="66">
        <v>21825</v>
      </c>
      <c r="D16" s="15">
        <v>42</v>
      </c>
      <c r="E16" s="19" t="s">
        <v>33</v>
      </c>
      <c r="F16" s="17">
        <v>16</v>
      </c>
      <c r="G16" s="41">
        <f t="shared" si="0"/>
        <v>16</v>
      </c>
      <c r="H16" s="54">
        <v>0</v>
      </c>
      <c r="I16" s="17">
        <v>0</v>
      </c>
      <c r="J16" s="17">
        <v>0</v>
      </c>
      <c r="K16" s="41">
        <f>SUM(H16:J16)</f>
        <v>0</v>
      </c>
      <c r="L16" s="17">
        <v>0</v>
      </c>
      <c r="M16" s="17">
        <v>0</v>
      </c>
      <c r="N16" s="17">
        <v>0</v>
      </c>
      <c r="O16" s="41">
        <f t="shared" si="1"/>
        <v>0</v>
      </c>
      <c r="P16" s="19">
        <v>0</v>
      </c>
      <c r="Q16" s="20">
        <v>0</v>
      </c>
      <c r="R16" s="41">
        <f>SUM(P16:Q16)</f>
        <v>0</v>
      </c>
      <c r="S16" s="19">
        <v>0</v>
      </c>
      <c r="T16" s="20">
        <v>0</v>
      </c>
      <c r="U16" s="41">
        <v>0</v>
      </c>
      <c r="V16" s="19">
        <v>0</v>
      </c>
      <c r="W16" s="20">
        <v>0</v>
      </c>
      <c r="X16" s="41">
        <f t="shared" si="3"/>
        <v>0</v>
      </c>
      <c r="Y16" s="19">
        <v>0</v>
      </c>
      <c r="Z16" s="20">
        <v>0</v>
      </c>
      <c r="AA16" s="72">
        <f t="shared" si="4"/>
        <v>0</v>
      </c>
      <c r="AB16" s="56">
        <f t="shared" si="5"/>
        <v>16</v>
      </c>
    </row>
    <row r="17" spans="1:28" ht="18" thickBot="1">
      <c r="A17" s="76" t="s">
        <v>14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14.25">
      <c r="A18" s="31">
        <v>1</v>
      </c>
      <c r="B18" s="69" t="s">
        <v>36</v>
      </c>
      <c r="C18" s="64">
        <v>18107</v>
      </c>
      <c r="D18" s="33">
        <v>308</v>
      </c>
      <c r="E18" s="37">
        <v>22</v>
      </c>
      <c r="F18" s="34">
        <v>22</v>
      </c>
      <c r="G18" s="36">
        <f>SUM(E18:F18)</f>
        <v>44</v>
      </c>
      <c r="H18" s="37">
        <v>22</v>
      </c>
      <c r="I18" s="34">
        <v>22</v>
      </c>
      <c r="J18" s="34">
        <v>0</v>
      </c>
      <c r="K18" s="36">
        <f>SUM(H18:I18)</f>
        <v>44</v>
      </c>
      <c r="L18" s="37">
        <v>25</v>
      </c>
      <c r="M18" s="34">
        <v>25</v>
      </c>
      <c r="N18" s="34">
        <v>25</v>
      </c>
      <c r="O18" s="36">
        <f>SUM(L18:N18)</f>
        <v>75</v>
      </c>
      <c r="P18" s="37">
        <v>25</v>
      </c>
      <c r="Q18" s="34">
        <v>25</v>
      </c>
      <c r="R18" s="36">
        <f>SUM(P18:Q18)</f>
        <v>50</v>
      </c>
      <c r="S18" s="37">
        <v>25</v>
      </c>
      <c r="T18" s="34">
        <v>22</v>
      </c>
      <c r="U18" s="36">
        <f>SUM(S18:T18)</f>
        <v>47</v>
      </c>
      <c r="V18" s="37">
        <v>25</v>
      </c>
      <c r="W18" s="34">
        <v>25</v>
      </c>
      <c r="X18" s="36">
        <f>SUM(V18:W18)</f>
        <v>50</v>
      </c>
      <c r="Y18" s="37">
        <v>22</v>
      </c>
      <c r="Z18" s="34">
        <v>25</v>
      </c>
      <c r="AA18" s="71">
        <f t="shared" si="4"/>
        <v>47</v>
      </c>
      <c r="AB18" s="21">
        <f aca="true" t="shared" si="6" ref="AB18:AB50">SUM(G18+K18+O18+R18+U18+X18+AA18)</f>
        <v>357</v>
      </c>
    </row>
    <row r="19" spans="1:28" ht="14.25">
      <c r="A19" s="3">
        <v>2</v>
      </c>
      <c r="B19" s="13" t="s">
        <v>35</v>
      </c>
      <c r="C19" s="65" t="s">
        <v>37</v>
      </c>
      <c r="D19" s="5">
        <v>211</v>
      </c>
      <c r="E19" s="8">
        <v>25</v>
      </c>
      <c r="F19" s="6">
        <v>25</v>
      </c>
      <c r="G19" s="12">
        <f>SUM(E19:F19)</f>
        <v>50</v>
      </c>
      <c r="H19" s="8">
        <v>25</v>
      </c>
      <c r="I19" s="6">
        <v>25</v>
      </c>
      <c r="J19" s="6">
        <v>0</v>
      </c>
      <c r="K19" s="12">
        <f>SUM(H19:I19)</f>
        <v>50</v>
      </c>
      <c r="L19" s="8">
        <v>22</v>
      </c>
      <c r="M19" s="6">
        <v>22</v>
      </c>
      <c r="N19" s="6">
        <v>22</v>
      </c>
      <c r="O19" s="12">
        <f>SUM(L19:N19)</f>
        <v>66</v>
      </c>
      <c r="P19" s="8">
        <v>0</v>
      </c>
      <c r="Q19" s="6">
        <v>0</v>
      </c>
      <c r="R19" s="12">
        <f>SUM(P19:Q19)</f>
        <v>0</v>
      </c>
      <c r="S19" s="8">
        <v>22</v>
      </c>
      <c r="T19" s="6">
        <v>25</v>
      </c>
      <c r="U19" s="12">
        <f>SUM(S19:T19)</f>
        <v>47</v>
      </c>
      <c r="V19" s="8">
        <v>0</v>
      </c>
      <c r="W19" s="6">
        <v>0</v>
      </c>
      <c r="X19" s="12">
        <v>0</v>
      </c>
      <c r="Y19" s="8">
        <v>25</v>
      </c>
      <c r="Z19" s="6">
        <v>22</v>
      </c>
      <c r="AA19" s="70">
        <f t="shared" si="4"/>
        <v>47</v>
      </c>
      <c r="AB19" s="55">
        <f t="shared" si="6"/>
        <v>260</v>
      </c>
    </row>
    <row r="20" spans="1:28" ht="15" thickBot="1">
      <c r="A20" s="39">
        <v>3</v>
      </c>
      <c r="B20" s="14" t="s">
        <v>70</v>
      </c>
      <c r="C20" s="66">
        <v>22752</v>
      </c>
      <c r="D20" s="15">
        <v>222</v>
      </c>
      <c r="E20" s="19">
        <v>0</v>
      </c>
      <c r="F20" s="16">
        <v>0</v>
      </c>
      <c r="G20" s="41">
        <f>SUM(E20:F20)</f>
        <v>0</v>
      </c>
      <c r="H20" s="19">
        <v>0</v>
      </c>
      <c r="I20" s="16">
        <v>0</v>
      </c>
      <c r="J20" s="16">
        <v>0</v>
      </c>
      <c r="K20" s="41">
        <f>SUM(H20:I20)</f>
        <v>0</v>
      </c>
      <c r="L20" s="19">
        <v>0</v>
      </c>
      <c r="M20" s="16">
        <v>0</v>
      </c>
      <c r="N20" s="16">
        <v>0</v>
      </c>
      <c r="O20" s="41">
        <f>SUM(L20:N20)</f>
        <v>0</v>
      </c>
      <c r="P20" s="19">
        <v>22</v>
      </c>
      <c r="Q20" s="16">
        <v>22</v>
      </c>
      <c r="R20" s="41">
        <f>SUM(P20:Q20)</f>
        <v>44</v>
      </c>
      <c r="S20" s="19">
        <v>20</v>
      </c>
      <c r="T20" s="16">
        <v>20</v>
      </c>
      <c r="U20" s="41">
        <f>SUM(S20:T20)</f>
        <v>40</v>
      </c>
      <c r="V20" s="19">
        <v>22</v>
      </c>
      <c r="W20" s="16">
        <v>22</v>
      </c>
      <c r="X20" s="41">
        <f>SUM(V20:W20)</f>
        <v>44</v>
      </c>
      <c r="Y20" s="19">
        <v>0</v>
      </c>
      <c r="Z20" s="16">
        <v>0</v>
      </c>
      <c r="AA20" s="72">
        <f t="shared" si="4"/>
        <v>0</v>
      </c>
      <c r="AB20" s="56">
        <f t="shared" si="6"/>
        <v>128</v>
      </c>
    </row>
    <row r="21" spans="1:28" ht="18" thickBot="1">
      <c r="A21" s="76" t="s">
        <v>15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15" thickBot="1">
      <c r="A22" s="42">
        <v>1</v>
      </c>
      <c r="B22" s="43"/>
      <c r="C22" s="67"/>
      <c r="D22" s="44"/>
      <c r="E22" s="45"/>
      <c r="F22" s="46"/>
      <c r="G22" s="47"/>
      <c r="H22" s="45"/>
      <c r="I22" s="46"/>
      <c r="J22" s="46"/>
      <c r="K22" s="47"/>
      <c r="L22" s="46"/>
      <c r="M22" s="46"/>
      <c r="N22" s="46"/>
      <c r="O22" s="47"/>
      <c r="P22" s="48"/>
      <c r="Q22" s="49"/>
      <c r="R22" s="47"/>
      <c r="S22" s="48"/>
      <c r="T22" s="49"/>
      <c r="U22" s="50"/>
      <c r="V22" s="48"/>
      <c r="W22" s="49"/>
      <c r="X22" s="50"/>
      <c r="Y22" s="48"/>
      <c r="Z22" s="49"/>
      <c r="AA22" s="50"/>
      <c r="AB22" s="73">
        <f t="shared" si="6"/>
        <v>0</v>
      </c>
    </row>
    <row r="23" spans="1:28" ht="18" thickBot="1">
      <c r="A23" s="74" t="s">
        <v>21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5" thickBot="1">
      <c r="A24" s="42">
        <v>1</v>
      </c>
      <c r="B24" s="43"/>
      <c r="C24" s="67"/>
      <c r="D24" s="44"/>
      <c r="E24" s="45"/>
      <c r="F24" s="46"/>
      <c r="G24" s="47"/>
      <c r="H24" s="45"/>
      <c r="I24" s="46"/>
      <c r="J24" s="46"/>
      <c r="K24" s="47"/>
      <c r="L24" s="46"/>
      <c r="M24" s="46"/>
      <c r="N24" s="46"/>
      <c r="O24" s="47"/>
      <c r="P24" s="48"/>
      <c r="Q24" s="49"/>
      <c r="R24" s="47"/>
      <c r="S24" s="48"/>
      <c r="T24" s="49"/>
      <c r="U24" s="50"/>
      <c r="V24" s="48"/>
      <c r="W24" s="49"/>
      <c r="X24" s="50"/>
      <c r="Y24" s="48"/>
      <c r="Z24" s="49"/>
      <c r="AA24" s="50"/>
      <c r="AB24" s="73">
        <f t="shared" si="6"/>
        <v>0</v>
      </c>
    </row>
    <row r="25" spans="1:28" ht="18" thickBot="1">
      <c r="A25" s="74" t="s">
        <v>22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</row>
    <row r="26" spans="1:28" ht="14.25">
      <c r="A26" s="31">
        <v>1</v>
      </c>
      <c r="B26" s="51" t="s">
        <v>38</v>
      </c>
      <c r="C26" s="64" t="s">
        <v>40</v>
      </c>
      <c r="D26" s="33">
        <v>26</v>
      </c>
      <c r="E26" s="34">
        <v>25</v>
      </c>
      <c r="F26" s="35">
        <v>25</v>
      </c>
      <c r="G26" s="36">
        <f>SUM(E26:F26)</f>
        <v>50</v>
      </c>
      <c r="H26" s="34">
        <v>25</v>
      </c>
      <c r="I26" s="35">
        <v>25</v>
      </c>
      <c r="J26" s="35">
        <v>0</v>
      </c>
      <c r="K26" s="36">
        <f>SUM(H26:J26)</f>
        <v>50</v>
      </c>
      <c r="L26" s="35">
        <v>25</v>
      </c>
      <c r="M26" s="35">
        <v>25</v>
      </c>
      <c r="N26" s="35">
        <v>25</v>
      </c>
      <c r="O26" s="36">
        <f>SUM(L26:N26)</f>
        <v>75</v>
      </c>
      <c r="P26" s="37">
        <v>25</v>
      </c>
      <c r="Q26" s="38">
        <v>25</v>
      </c>
      <c r="R26" s="36">
        <f>SUM(P26:Q26)</f>
        <v>50</v>
      </c>
      <c r="S26" s="37">
        <v>25</v>
      </c>
      <c r="T26" s="38">
        <v>25</v>
      </c>
      <c r="U26" s="36">
        <f>SUM(S26:T26)</f>
        <v>50</v>
      </c>
      <c r="V26" s="37">
        <v>25</v>
      </c>
      <c r="W26" s="38">
        <v>25</v>
      </c>
      <c r="X26" s="36">
        <f>SUM(V26:W26)</f>
        <v>50</v>
      </c>
      <c r="Y26" s="37">
        <v>25</v>
      </c>
      <c r="Z26" s="38">
        <v>25</v>
      </c>
      <c r="AA26" s="71">
        <f aca="true" t="shared" si="7" ref="AA26:AA50">SUM(Y26:Z26)</f>
        <v>50</v>
      </c>
      <c r="AB26" s="21">
        <f t="shared" si="6"/>
        <v>375</v>
      </c>
    </row>
    <row r="27" spans="1:28" ht="15" thickBot="1">
      <c r="A27" s="39">
        <v>2</v>
      </c>
      <c r="B27" s="14" t="s">
        <v>39</v>
      </c>
      <c r="C27" s="66" t="s">
        <v>41</v>
      </c>
      <c r="D27" s="15">
        <v>17</v>
      </c>
      <c r="E27" s="16">
        <v>22</v>
      </c>
      <c r="F27" s="17">
        <v>22</v>
      </c>
      <c r="G27" s="41">
        <f>SUM(E27:F27)</f>
        <v>44</v>
      </c>
      <c r="H27" s="16">
        <v>0</v>
      </c>
      <c r="I27" s="17">
        <v>0</v>
      </c>
      <c r="J27" s="17">
        <v>0</v>
      </c>
      <c r="K27" s="41">
        <f>SUM(H27:J27)</f>
        <v>0</v>
      </c>
      <c r="L27" s="17">
        <v>0</v>
      </c>
      <c r="M27" s="17">
        <v>0</v>
      </c>
      <c r="N27" s="17">
        <v>0</v>
      </c>
      <c r="O27" s="41">
        <f>SUM(L27:N27)</f>
        <v>0</v>
      </c>
      <c r="P27" s="19">
        <v>0</v>
      </c>
      <c r="Q27" s="20">
        <v>0</v>
      </c>
      <c r="R27" s="41">
        <v>0</v>
      </c>
      <c r="S27" s="19">
        <v>0</v>
      </c>
      <c r="T27" s="20">
        <v>0</v>
      </c>
      <c r="U27" s="41">
        <v>0</v>
      </c>
      <c r="V27" s="19">
        <v>0</v>
      </c>
      <c r="W27" s="20">
        <v>0</v>
      </c>
      <c r="X27" s="18">
        <v>0</v>
      </c>
      <c r="Y27" s="19">
        <v>22</v>
      </c>
      <c r="Z27" s="20">
        <v>22</v>
      </c>
      <c r="AA27" s="72">
        <f t="shared" si="7"/>
        <v>44</v>
      </c>
      <c r="AB27" s="56">
        <f t="shared" si="6"/>
        <v>88</v>
      </c>
    </row>
    <row r="28" spans="1:28" ht="18" thickBot="1">
      <c r="A28" s="76" t="s">
        <v>23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4.25">
      <c r="A29" s="31">
        <v>1</v>
      </c>
      <c r="B29" s="51" t="s">
        <v>42</v>
      </c>
      <c r="C29" s="64" t="s">
        <v>44</v>
      </c>
      <c r="D29" s="33">
        <v>777</v>
      </c>
      <c r="E29" s="34">
        <v>25</v>
      </c>
      <c r="F29" s="35">
        <v>25</v>
      </c>
      <c r="G29" s="36">
        <f>SUM(E29:F29)</f>
        <v>50</v>
      </c>
      <c r="H29" s="34">
        <v>25</v>
      </c>
      <c r="I29" s="35">
        <v>25</v>
      </c>
      <c r="J29" s="35">
        <v>0</v>
      </c>
      <c r="K29" s="36">
        <f>SUM(H29:I29)</f>
        <v>50</v>
      </c>
      <c r="L29" s="35">
        <v>25</v>
      </c>
      <c r="M29" s="35">
        <v>25</v>
      </c>
      <c r="N29" s="35">
        <v>25</v>
      </c>
      <c r="O29" s="36">
        <f>SUM(L29:N29)</f>
        <v>75</v>
      </c>
      <c r="P29" s="37">
        <v>25</v>
      </c>
      <c r="Q29" s="38">
        <v>25</v>
      </c>
      <c r="R29" s="36">
        <f>SUM(P29:Q29)</f>
        <v>50</v>
      </c>
      <c r="S29" s="37">
        <v>25</v>
      </c>
      <c r="T29" s="38">
        <v>25</v>
      </c>
      <c r="U29" s="36">
        <f>SUM(S29:T29)</f>
        <v>50</v>
      </c>
      <c r="V29" s="37">
        <v>25</v>
      </c>
      <c r="W29" s="38">
        <v>25</v>
      </c>
      <c r="X29" s="36">
        <f>SUM(V29:W29)</f>
        <v>50</v>
      </c>
      <c r="Y29" s="37">
        <v>50</v>
      </c>
      <c r="Z29" s="38">
        <v>50</v>
      </c>
      <c r="AA29" s="71">
        <f t="shared" si="7"/>
        <v>100</v>
      </c>
      <c r="AB29" s="21">
        <f t="shared" si="6"/>
        <v>425</v>
      </c>
    </row>
    <row r="30" spans="1:28" ht="14.25">
      <c r="A30" s="3">
        <v>2</v>
      </c>
      <c r="B30" s="13" t="s">
        <v>43</v>
      </c>
      <c r="C30" s="65" t="s">
        <v>68</v>
      </c>
      <c r="D30" s="5">
        <v>86</v>
      </c>
      <c r="E30" s="6">
        <v>22</v>
      </c>
      <c r="F30" s="7">
        <v>22</v>
      </c>
      <c r="G30" s="12">
        <f>SUM(E30:F30)</f>
        <v>44</v>
      </c>
      <c r="H30" s="6">
        <v>22</v>
      </c>
      <c r="I30" s="7">
        <v>22</v>
      </c>
      <c r="J30" s="7">
        <v>0</v>
      </c>
      <c r="K30" s="12">
        <v>44</v>
      </c>
      <c r="L30" s="7">
        <v>22</v>
      </c>
      <c r="M30" s="7">
        <v>22</v>
      </c>
      <c r="N30" s="7">
        <v>22</v>
      </c>
      <c r="O30" s="12">
        <f>SUM(L30:N30)</f>
        <v>66</v>
      </c>
      <c r="P30" s="8">
        <v>22</v>
      </c>
      <c r="Q30" s="9">
        <v>22</v>
      </c>
      <c r="R30" s="12">
        <f>SUM(P30:Q30)</f>
        <v>44</v>
      </c>
      <c r="S30" s="8">
        <v>22</v>
      </c>
      <c r="T30" s="9">
        <v>22</v>
      </c>
      <c r="U30" s="12">
        <f>SUM(S30:T30)</f>
        <v>44</v>
      </c>
      <c r="V30" s="8">
        <v>22</v>
      </c>
      <c r="W30" s="9">
        <v>22</v>
      </c>
      <c r="X30" s="12">
        <f>SUM(V30:W30)</f>
        <v>44</v>
      </c>
      <c r="Y30" s="8">
        <v>22</v>
      </c>
      <c r="Z30" s="9">
        <v>22</v>
      </c>
      <c r="AA30" s="70">
        <f t="shared" si="7"/>
        <v>44</v>
      </c>
      <c r="AB30" s="55">
        <f t="shared" si="6"/>
        <v>330</v>
      </c>
    </row>
    <row r="31" spans="1:28" ht="15" thickBot="1">
      <c r="A31" s="39">
        <v>3</v>
      </c>
      <c r="B31" s="14" t="s">
        <v>38</v>
      </c>
      <c r="C31" s="66" t="s">
        <v>40</v>
      </c>
      <c r="D31" s="15">
        <v>26</v>
      </c>
      <c r="E31" s="16">
        <v>20</v>
      </c>
      <c r="F31" s="17">
        <v>20</v>
      </c>
      <c r="G31" s="41">
        <f>SUM(E31:F31)</f>
        <v>40</v>
      </c>
      <c r="H31" s="16">
        <v>20</v>
      </c>
      <c r="I31" s="17">
        <v>20</v>
      </c>
      <c r="J31" s="17">
        <v>0</v>
      </c>
      <c r="K31" s="41">
        <v>40</v>
      </c>
      <c r="L31" s="17">
        <v>20</v>
      </c>
      <c r="M31" s="17">
        <v>20</v>
      </c>
      <c r="N31" s="17">
        <v>20</v>
      </c>
      <c r="O31" s="41">
        <f>SUM(L31:N31)</f>
        <v>60</v>
      </c>
      <c r="P31" s="19">
        <v>20</v>
      </c>
      <c r="Q31" s="20">
        <v>20</v>
      </c>
      <c r="R31" s="41">
        <f>SUM(P31:Q31)</f>
        <v>40</v>
      </c>
      <c r="S31" s="19">
        <v>20</v>
      </c>
      <c r="T31" s="20">
        <v>20</v>
      </c>
      <c r="U31" s="41">
        <f>SUM(S31:T31)</f>
        <v>40</v>
      </c>
      <c r="V31" s="19">
        <v>20</v>
      </c>
      <c r="W31" s="20">
        <v>20</v>
      </c>
      <c r="X31" s="41">
        <f>SUM(V31:W31)</f>
        <v>40</v>
      </c>
      <c r="Y31" s="19">
        <v>20</v>
      </c>
      <c r="Z31" s="20">
        <v>20</v>
      </c>
      <c r="AA31" s="72">
        <f t="shared" si="7"/>
        <v>40</v>
      </c>
      <c r="AB31" s="56">
        <f t="shared" si="6"/>
        <v>300</v>
      </c>
    </row>
    <row r="32" spans="1:28" ht="18" thickBot="1">
      <c r="A32" s="76" t="s">
        <v>16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14.25">
      <c r="A33" s="31">
        <v>1</v>
      </c>
      <c r="B33" s="51" t="s">
        <v>46</v>
      </c>
      <c r="C33" s="64" t="s">
        <v>52</v>
      </c>
      <c r="D33" s="33">
        <v>30</v>
      </c>
      <c r="E33" s="34">
        <v>22</v>
      </c>
      <c r="F33" s="35">
        <v>22</v>
      </c>
      <c r="G33" s="36">
        <f aca="true" t="shared" si="8" ref="G33:G39">SUM(E33:F33)</f>
        <v>44</v>
      </c>
      <c r="H33" s="34">
        <v>22</v>
      </c>
      <c r="I33" s="35">
        <v>25</v>
      </c>
      <c r="J33" s="35">
        <v>0</v>
      </c>
      <c r="K33" s="36">
        <v>47</v>
      </c>
      <c r="L33" s="35">
        <v>25</v>
      </c>
      <c r="M33" s="35">
        <v>25</v>
      </c>
      <c r="N33" s="35">
        <v>25</v>
      </c>
      <c r="O33" s="36">
        <f>SUM(L33:N33)</f>
        <v>75</v>
      </c>
      <c r="P33" s="37">
        <v>0</v>
      </c>
      <c r="Q33" s="38">
        <v>0</v>
      </c>
      <c r="R33" s="36">
        <f aca="true" t="shared" si="9" ref="R33:R39">SUM(P33:Q33)</f>
        <v>0</v>
      </c>
      <c r="S33" s="37">
        <v>25</v>
      </c>
      <c r="T33" s="38">
        <v>25</v>
      </c>
      <c r="U33" s="36">
        <f aca="true" t="shared" si="10" ref="U33:U39">SUM(S33:T33)</f>
        <v>50</v>
      </c>
      <c r="V33" s="37">
        <v>25</v>
      </c>
      <c r="W33" s="38">
        <v>25</v>
      </c>
      <c r="X33" s="36">
        <f aca="true" t="shared" si="11" ref="X33:X39">SUM(V33:W33)</f>
        <v>50</v>
      </c>
      <c r="Y33" s="37">
        <v>25</v>
      </c>
      <c r="Z33" s="38" t="s">
        <v>66</v>
      </c>
      <c r="AA33" s="71">
        <f t="shared" si="7"/>
        <v>25</v>
      </c>
      <c r="AB33" s="21">
        <f t="shared" si="6"/>
        <v>291</v>
      </c>
    </row>
    <row r="34" spans="1:28" ht="14.25">
      <c r="A34" s="3">
        <v>2</v>
      </c>
      <c r="B34" s="13" t="s">
        <v>48</v>
      </c>
      <c r="C34" s="65" t="s">
        <v>54</v>
      </c>
      <c r="D34" s="5">
        <v>590</v>
      </c>
      <c r="E34" s="6">
        <v>19</v>
      </c>
      <c r="F34" s="7">
        <v>19</v>
      </c>
      <c r="G34" s="12">
        <f>SUM(E34:F34)</f>
        <v>38</v>
      </c>
      <c r="H34" s="6">
        <v>0</v>
      </c>
      <c r="I34" s="7">
        <v>0</v>
      </c>
      <c r="J34" s="7">
        <v>0</v>
      </c>
      <c r="K34" s="12">
        <v>0</v>
      </c>
      <c r="L34" s="7">
        <v>0</v>
      </c>
      <c r="M34" s="7">
        <v>0</v>
      </c>
      <c r="N34" s="7">
        <v>0</v>
      </c>
      <c r="O34" s="12">
        <v>0</v>
      </c>
      <c r="P34" s="8">
        <v>25</v>
      </c>
      <c r="Q34" s="9">
        <v>25</v>
      </c>
      <c r="R34" s="12">
        <f>SUM(P34:Q34)</f>
        <v>50</v>
      </c>
      <c r="S34" s="8">
        <v>0</v>
      </c>
      <c r="T34" s="9">
        <v>0</v>
      </c>
      <c r="U34" s="12">
        <f>SUM(S34:T34)</f>
        <v>0</v>
      </c>
      <c r="V34" s="8">
        <v>22</v>
      </c>
      <c r="W34" s="9">
        <v>22</v>
      </c>
      <c r="X34" s="12">
        <f t="shared" si="11"/>
        <v>44</v>
      </c>
      <c r="Y34" s="8">
        <v>0</v>
      </c>
      <c r="Z34" s="9">
        <v>0</v>
      </c>
      <c r="AA34" s="70">
        <f t="shared" si="7"/>
        <v>0</v>
      </c>
      <c r="AB34" s="55">
        <f t="shared" si="6"/>
        <v>132</v>
      </c>
    </row>
    <row r="35" spans="1:28" ht="14.25">
      <c r="A35" s="3">
        <v>3</v>
      </c>
      <c r="B35" s="13" t="s">
        <v>58</v>
      </c>
      <c r="C35" s="65" t="s">
        <v>61</v>
      </c>
      <c r="D35" s="5">
        <v>352</v>
      </c>
      <c r="E35" s="6">
        <v>0</v>
      </c>
      <c r="F35" s="7">
        <v>0</v>
      </c>
      <c r="G35" s="12">
        <f t="shared" si="8"/>
        <v>0</v>
      </c>
      <c r="H35" s="6">
        <v>20</v>
      </c>
      <c r="I35" s="7">
        <v>22</v>
      </c>
      <c r="J35" s="7">
        <v>0</v>
      </c>
      <c r="K35" s="12">
        <f>SUM(H35:J35)</f>
        <v>42</v>
      </c>
      <c r="L35" s="7">
        <v>22</v>
      </c>
      <c r="M35" s="7">
        <v>22</v>
      </c>
      <c r="N35" s="7">
        <v>22</v>
      </c>
      <c r="O35" s="12">
        <f>SUM(L35:N35)</f>
        <v>66</v>
      </c>
      <c r="P35" s="8">
        <v>0</v>
      </c>
      <c r="Q35" s="9">
        <v>0</v>
      </c>
      <c r="R35" s="12">
        <f t="shared" si="9"/>
        <v>0</v>
      </c>
      <c r="S35" s="8">
        <v>0</v>
      </c>
      <c r="T35" s="9">
        <v>0</v>
      </c>
      <c r="U35" s="12">
        <f t="shared" si="10"/>
        <v>0</v>
      </c>
      <c r="V35" s="8">
        <v>0</v>
      </c>
      <c r="W35" s="9">
        <v>0</v>
      </c>
      <c r="X35" s="12">
        <f t="shared" si="11"/>
        <v>0</v>
      </c>
      <c r="Y35" s="8">
        <v>0</v>
      </c>
      <c r="Z35" s="9">
        <v>0</v>
      </c>
      <c r="AA35" s="70">
        <f t="shared" si="7"/>
        <v>0</v>
      </c>
      <c r="AB35" s="55">
        <f t="shared" si="6"/>
        <v>108</v>
      </c>
    </row>
    <row r="36" spans="1:28" ht="14.25">
      <c r="A36" s="57">
        <v>4</v>
      </c>
      <c r="B36" s="58" t="s">
        <v>45</v>
      </c>
      <c r="C36" s="68" t="s">
        <v>51</v>
      </c>
      <c r="D36" s="59">
        <v>958</v>
      </c>
      <c r="E36" s="60">
        <v>25</v>
      </c>
      <c r="F36" s="61">
        <v>25</v>
      </c>
      <c r="G36" s="11">
        <f t="shared" si="8"/>
        <v>50</v>
      </c>
      <c r="H36" s="60">
        <v>25</v>
      </c>
      <c r="I36" s="61" t="s">
        <v>33</v>
      </c>
      <c r="J36" s="61" t="s">
        <v>33</v>
      </c>
      <c r="K36" s="11">
        <f>SUM(H36)</f>
        <v>25</v>
      </c>
      <c r="L36" s="61">
        <v>0</v>
      </c>
      <c r="M36" s="61">
        <v>0</v>
      </c>
      <c r="N36" s="61">
        <v>0</v>
      </c>
      <c r="O36" s="11">
        <v>0</v>
      </c>
      <c r="P36" s="62">
        <v>0</v>
      </c>
      <c r="Q36" s="63">
        <v>0</v>
      </c>
      <c r="R36" s="11">
        <f t="shared" si="9"/>
        <v>0</v>
      </c>
      <c r="S36" s="62">
        <v>0</v>
      </c>
      <c r="T36" s="63">
        <v>0</v>
      </c>
      <c r="U36" s="12">
        <f t="shared" si="10"/>
        <v>0</v>
      </c>
      <c r="V36" s="62">
        <v>0</v>
      </c>
      <c r="W36" s="63">
        <v>0</v>
      </c>
      <c r="X36" s="11">
        <f t="shared" si="11"/>
        <v>0</v>
      </c>
      <c r="Y36" s="62">
        <v>0</v>
      </c>
      <c r="Z36" s="63">
        <v>0</v>
      </c>
      <c r="AA36" s="70">
        <f t="shared" si="7"/>
        <v>0</v>
      </c>
      <c r="AB36" s="55">
        <f t="shared" si="6"/>
        <v>75</v>
      </c>
    </row>
    <row r="37" spans="1:28" ht="14.25">
      <c r="A37" s="3">
        <v>5</v>
      </c>
      <c r="B37" s="13" t="s">
        <v>47</v>
      </c>
      <c r="C37" s="65" t="s">
        <v>53</v>
      </c>
      <c r="D37" s="5">
        <v>75</v>
      </c>
      <c r="E37" s="6">
        <v>20</v>
      </c>
      <c r="F37" s="7">
        <v>20</v>
      </c>
      <c r="G37" s="12">
        <f t="shared" si="8"/>
        <v>40</v>
      </c>
      <c r="H37" s="6">
        <v>0</v>
      </c>
      <c r="I37" s="7">
        <v>0</v>
      </c>
      <c r="J37" s="7">
        <v>0</v>
      </c>
      <c r="K37" s="12">
        <v>0</v>
      </c>
      <c r="L37" s="7">
        <v>0</v>
      </c>
      <c r="M37" s="7">
        <v>0</v>
      </c>
      <c r="N37" s="7">
        <v>0</v>
      </c>
      <c r="O37" s="12">
        <v>0</v>
      </c>
      <c r="P37" s="8">
        <v>0</v>
      </c>
      <c r="Q37" s="9">
        <v>0</v>
      </c>
      <c r="R37" s="12">
        <f t="shared" si="9"/>
        <v>0</v>
      </c>
      <c r="S37" s="8">
        <v>0</v>
      </c>
      <c r="T37" s="9">
        <v>0</v>
      </c>
      <c r="U37" s="12">
        <f t="shared" si="10"/>
        <v>0</v>
      </c>
      <c r="V37" s="8">
        <v>0</v>
      </c>
      <c r="W37" s="9">
        <v>0</v>
      </c>
      <c r="X37" s="12">
        <f t="shared" si="11"/>
        <v>0</v>
      </c>
      <c r="Y37" s="8">
        <v>0</v>
      </c>
      <c r="Z37" s="9">
        <v>0</v>
      </c>
      <c r="AA37" s="70">
        <f t="shared" si="7"/>
        <v>0</v>
      </c>
      <c r="AB37" s="55">
        <f t="shared" si="6"/>
        <v>40</v>
      </c>
    </row>
    <row r="38" spans="1:28" ht="14.25">
      <c r="A38" s="3">
        <v>6</v>
      </c>
      <c r="B38" s="13" t="s">
        <v>49</v>
      </c>
      <c r="C38" s="65">
        <v>17822</v>
      </c>
      <c r="D38" s="5">
        <v>11</v>
      </c>
      <c r="E38" s="6">
        <v>17</v>
      </c>
      <c r="F38" s="7">
        <v>18</v>
      </c>
      <c r="G38" s="12">
        <f t="shared" si="8"/>
        <v>35</v>
      </c>
      <c r="H38" s="6">
        <v>0</v>
      </c>
      <c r="I38" s="7">
        <v>0</v>
      </c>
      <c r="J38" s="7">
        <v>0</v>
      </c>
      <c r="K38" s="12">
        <v>0</v>
      </c>
      <c r="L38" s="7">
        <v>0</v>
      </c>
      <c r="M38" s="7">
        <v>0</v>
      </c>
      <c r="N38" s="7">
        <v>0</v>
      </c>
      <c r="O38" s="12">
        <v>0</v>
      </c>
      <c r="P38" s="8">
        <v>0</v>
      </c>
      <c r="Q38" s="9">
        <v>0</v>
      </c>
      <c r="R38" s="12">
        <f t="shared" si="9"/>
        <v>0</v>
      </c>
      <c r="S38" s="8">
        <v>0</v>
      </c>
      <c r="T38" s="9">
        <v>0</v>
      </c>
      <c r="U38" s="12">
        <f t="shared" si="10"/>
        <v>0</v>
      </c>
      <c r="V38" s="8">
        <v>0</v>
      </c>
      <c r="W38" s="9">
        <v>0</v>
      </c>
      <c r="X38" s="12">
        <f t="shared" si="11"/>
        <v>0</v>
      </c>
      <c r="Y38" s="8">
        <v>22</v>
      </c>
      <c r="Z38" s="9">
        <v>25</v>
      </c>
      <c r="AA38" s="70">
        <f t="shared" si="7"/>
        <v>47</v>
      </c>
      <c r="AB38" s="55">
        <f t="shared" si="6"/>
        <v>82</v>
      </c>
    </row>
    <row r="39" spans="1:28" ht="15" thickBot="1">
      <c r="A39" s="39">
        <v>7</v>
      </c>
      <c r="B39" s="14" t="s">
        <v>50</v>
      </c>
      <c r="C39" s="66" t="s">
        <v>55</v>
      </c>
      <c r="D39" s="15">
        <v>104</v>
      </c>
      <c r="E39" s="16">
        <v>18</v>
      </c>
      <c r="F39" s="17">
        <v>17</v>
      </c>
      <c r="G39" s="41">
        <f t="shared" si="8"/>
        <v>35</v>
      </c>
      <c r="H39" s="16">
        <v>0</v>
      </c>
      <c r="I39" s="17">
        <v>0</v>
      </c>
      <c r="J39" s="17">
        <v>0</v>
      </c>
      <c r="K39" s="41">
        <v>0</v>
      </c>
      <c r="L39" s="17">
        <v>0</v>
      </c>
      <c r="M39" s="17">
        <v>0</v>
      </c>
      <c r="N39" s="17">
        <v>0</v>
      </c>
      <c r="O39" s="41">
        <v>0</v>
      </c>
      <c r="P39" s="19">
        <v>0</v>
      </c>
      <c r="Q39" s="20">
        <v>0</v>
      </c>
      <c r="R39" s="41">
        <f t="shared" si="9"/>
        <v>0</v>
      </c>
      <c r="S39" s="19">
        <v>0</v>
      </c>
      <c r="T39" s="20">
        <v>0</v>
      </c>
      <c r="U39" s="41">
        <f t="shared" si="10"/>
        <v>0</v>
      </c>
      <c r="V39" s="19">
        <v>0</v>
      </c>
      <c r="W39" s="20">
        <v>0</v>
      </c>
      <c r="X39" s="41">
        <f t="shared" si="11"/>
        <v>0</v>
      </c>
      <c r="Y39" s="19">
        <v>0</v>
      </c>
      <c r="Z39" s="20">
        <v>0</v>
      </c>
      <c r="AA39" s="72">
        <f t="shared" si="7"/>
        <v>0</v>
      </c>
      <c r="AB39" s="56">
        <f t="shared" si="6"/>
        <v>35</v>
      </c>
    </row>
    <row r="40" spans="1:28" ht="18" thickBot="1">
      <c r="A40" s="76" t="s">
        <v>17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14.25">
      <c r="A41" s="31">
        <v>1</v>
      </c>
      <c r="B41" s="51" t="s">
        <v>48</v>
      </c>
      <c r="C41" s="64" t="s">
        <v>54</v>
      </c>
      <c r="D41" s="33">
        <v>590</v>
      </c>
      <c r="E41" s="34">
        <v>25</v>
      </c>
      <c r="F41" s="35">
        <v>25</v>
      </c>
      <c r="G41" s="36">
        <f>SUM(E41:F41)</f>
        <v>50</v>
      </c>
      <c r="H41" s="34" t="s">
        <v>33</v>
      </c>
      <c r="I41" s="35">
        <v>25</v>
      </c>
      <c r="J41" s="35">
        <v>0</v>
      </c>
      <c r="K41" s="36">
        <f>SUM(H41:I41)</f>
        <v>25</v>
      </c>
      <c r="L41" s="35">
        <v>25</v>
      </c>
      <c r="M41" s="35">
        <v>25</v>
      </c>
      <c r="N41" s="35" t="s">
        <v>33</v>
      </c>
      <c r="O41" s="36">
        <f>SUM(L41:N41)</f>
        <v>50</v>
      </c>
      <c r="P41" s="37">
        <v>25</v>
      </c>
      <c r="Q41" s="38">
        <v>25</v>
      </c>
      <c r="R41" s="36">
        <f>SUM(P41:Q41)</f>
        <v>50</v>
      </c>
      <c r="S41" s="37">
        <v>0</v>
      </c>
      <c r="T41" s="38">
        <v>0</v>
      </c>
      <c r="U41" s="36">
        <v>0</v>
      </c>
      <c r="V41" s="37">
        <v>25</v>
      </c>
      <c r="W41" s="38">
        <v>25</v>
      </c>
      <c r="X41" s="36">
        <f>SUM(S41:W41)</f>
        <v>50</v>
      </c>
      <c r="Y41" s="37">
        <v>0</v>
      </c>
      <c r="Z41" s="38">
        <v>0</v>
      </c>
      <c r="AA41" s="71">
        <f t="shared" si="7"/>
        <v>0</v>
      </c>
      <c r="AB41" s="21">
        <f t="shared" si="6"/>
        <v>225</v>
      </c>
    </row>
    <row r="42" spans="1:28" ht="15" thickBot="1">
      <c r="A42" s="39">
        <v>2</v>
      </c>
      <c r="B42" s="14" t="s">
        <v>56</v>
      </c>
      <c r="C42" s="66" t="s">
        <v>57</v>
      </c>
      <c r="D42" s="15">
        <v>27</v>
      </c>
      <c r="E42" s="16">
        <v>19</v>
      </c>
      <c r="F42" s="17">
        <v>22</v>
      </c>
      <c r="G42" s="41">
        <f>SUM(E42:F42)</f>
        <v>41</v>
      </c>
      <c r="H42" s="16">
        <v>0</v>
      </c>
      <c r="I42" s="17">
        <v>0</v>
      </c>
      <c r="J42" s="17">
        <v>0</v>
      </c>
      <c r="K42" s="41">
        <f>SUM(H42:I42)</f>
        <v>0</v>
      </c>
      <c r="L42" s="17">
        <v>22</v>
      </c>
      <c r="M42" s="17">
        <v>22</v>
      </c>
      <c r="N42" s="17" t="s">
        <v>33</v>
      </c>
      <c r="O42" s="41">
        <f>SUM(L42:N42)</f>
        <v>44</v>
      </c>
      <c r="P42" s="19">
        <v>0</v>
      </c>
      <c r="Q42" s="20">
        <v>0</v>
      </c>
      <c r="R42" s="41">
        <f>SUM(P42:Q42)</f>
        <v>0</v>
      </c>
      <c r="S42" s="19">
        <v>0</v>
      </c>
      <c r="T42" s="20">
        <v>0</v>
      </c>
      <c r="U42" s="41">
        <v>0</v>
      </c>
      <c r="V42" s="19">
        <v>0</v>
      </c>
      <c r="W42" s="20">
        <v>0</v>
      </c>
      <c r="X42" s="18">
        <v>0</v>
      </c>
      <c r="Y42" s="19">
        <v>0</v>
      </c>
      <c r="Z42" s="20">
        <v>0</v>
      </c>
      <c r="AA42" s="72">
        <f t="shared" si="7"/>
        <v>0</v>
      </c>
      <c r="AB42" s="56">
        <f t="shared" si="6"/>
        <v>85</v>
      </c>
    </row>
    <row r="43" spans="1:28" ht="18" thickBot="1">
      <c r="A43" s="76" t="s">
        <v>18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14.25">
      <c r="A44" s="31">
        <v>1</v>
      </c>
      <c r="B44" s="51" t="s">
        <v>60</v>
      </c>
      <c r="C44" s="64" t="s">
        <v>62</v>
      </c>
      <c r="D44" s="33" t="s">
        <v>64</v>
      </c>
      <c r="E44" s="34">
        <v>15</v>
      </c>
      <c r="F44" s="35">
        <v>17</v>
      </c>
      <c r="G44" s="36">
        <f aca="true" t="shared" si="12" ref="G44:G50">SUM(E44:F44)</f>
        <v>32</v>
      </c>
      <c r="H44" s="34">
        <v>20</v>
      </c>
      <c r="I44" s="35">
        <v>20</v>
      </c>
      <c r="J44" s="35">
        <v>0</v>
      </c>
      <c r="K44" s="36">
        <f>SUM(H44:J44)</f>
        <v>40</v>
      </c>
      <c r="L44" s="35">
        <v>19</v>
      </c>
      <c r="M44" s="35">
        <v>19</v>
      </c>
      <c r="N44" s="35">
        <v>22</v>
      </c>
      <c r="O44" s="36">
        <f>SUM(L44:N44)</f>
        <v>60</v>
      </c>
      <c r="P44" s="37">
        <v>22</v>
      </c>
      <c r="Q44" s="38">
        <v>20</v>
      </c>
      <c r="R44" s="36">
        <f aca="true" t="shared" si="13" ref="R44:R50">SUM(P44:Q44)</f>
        <v>42</v>
      </c>
      <c r="S44" s="37">
        <v>25</v>
      </c>
      <c r="T44" s="38">
        <v>25</v>
      </c>
      <c r="U44" s="36">
        <f>SUM(S44:T44)</f>
        <v>50</v>
      </c>
      <c r="V44" s="37">
        <v>19</v>
      </c>
      <c r="W44" s="38">
        <v>20</v>
      </c>
      <c r="X44" s="36">
        <f>SUM(V44:W44)</f>
        <v>39</v>
      </c>
      <c r="Y44" s="37">
        <v>20</v>
      </c>
      <c r="Z44" s="38">
        <v>20</v>
      </c>
      <c r="AA44" s="71">
        <f t="shared" si="7"/>
        <v>40</v>
      </c>
      <c r="AB44" s="21">
        <f t="shared" si="6"/>
        <v>303</v>
      </c>
    </row>
    <row r="45" spans="1:28" ht="14.25">
      <c r="A45" s="3">
        <v>2</v>
      </c>
      <c r="B45" s="13" t="s">
        <v>59</v>
      </c>
      <c r="C45" s="65">
        <v>18492</v>
      </c>
      <c r="D45" s="5" t="s">
        <v>63</v>
      </c>
      <c r="E45" s="6">
        <v>17</v>
      </c>
      <c r="F45" s="7">
        <v>18</v>
      </c>
      <c r="G45" s="12">
        <f t="shared" si="12"/>
        <v>35</v>
      </c>
      <c r="H45" s="6">
        <v>22</v>
      </c>
      <c r="I45" s="7">
        <v>22</v>
      </c>
      <c r="J45" s="7">
        <v>0</v>
      </c>
      <c r="K45" s="12">
        <f>SUM(H45:J45)</f>
        <v>44</v>
      </c>
      <c r="L45" s="7">
        <v>20</v>
      </c>
      <c r="M45" s="7">
        <v>20</v>
      </c>
      <c r="N45" s="7" t="s">
        <v>33</v>
      </c>
      <c r="O45" s="12">
        <f>SUM(L45:N45)</f>
        <v>40</v>
      </c>
      <c r="P45" s="8">
        <v>25</v>
      </c>
      <c r="Q45" s="9">
        <v>25</v>
      </c>
      <c r="R45" s="12">
        <f t="shared" si="13"/>
        <v>50</v>
      </c>
      <c r="S45" s="8">
        <v>0</v>
      </c>
      <c r="T45" s="9">
        <v>0</v>
      </c>
      <c r="U45" s="12">
        <v>0</v>
      </c>
      <c r="V45" s="8">
        <v>22</v>
      </c>
      <c r="W45" s="9">
        <v>22</v>
      </c>
      <c r="X45" s="12">
        <f>SUM(V45:W45)</f>
        <v>44</v>
      </c>
      <c r="Y45" s="8">
        <v>22</v>
      </c>
      <c r="Z45" s="9">
        <v>22</v>
      </c>
      <c r="AA45" s="70">
        <f t="shared" si="7"/>
        <v>44</v>
      </c>
      <c r="AB45" s="55">
        <f t="shared" si="6"/>
        <v>257</v>
      </c>
    </row>
    <row r="46" spans="1:28" ht="14.25">
      <c r="A46" s="3">
        <v>3</v>
      </c>
      <c r="B46" s="13" t="s">
        <v>67</v>
      </c>
      <c r="C46" s="65">
        <v>16329</v>
      </c>
      <c r="D46" s="5">
        <v>101</v>
      </c>
      <c r="E46" s="6">
        <v>0</v>
      </c>
      <c r="F46" s="7">
        <v>0</v>
      </c>
      <c r="G46" s="12">
        <f>SUM(E46:F46)</f>
        <v>0</v>
      </c>
      <c r="H46" s="6">
        <v>0</v>
      </c>
      <c r="I46" s="7">
        <v>0</v>
      </c>
      <c r="J46" s="7">
        <v>0</v>
      </c>
      <c r="K46" s="12">
        <f>SUM(H46:J46)</f>
        <v>0</v>
      </c>
      <c r="L46" s="7">
        <v>18</v>
      </c>
      <c r="M46" s="7">
        <v>18</v>
      </c>
      <c r="N46" s="7">
        <v>20</v>
      </c>
      <c r="O46" s="12">
        <f>SUM(L46:N46)</f>
        <v>56</v>
      </c>
      <c r="P46" s="8">
        <v>20</v>
      </c>
      <c r="Q46" s="9">
        <v>22</v>
      </c>
      <c r="R46" s="12">
        <f>SUM(P46:Q46)</f>
        <v>42</v>
      </c>
      <c r="S46" s="8">
        <v>22</v>
      </c>
      <c r="T46" s="9">
        <v>22</v>
      </c>
      <c r="U46" s="12">
        <f>SUM(S46:T46)</f>
        <v>44</v>
      </c>
      <c r="V46" s="8">
        <v>20</v>
      </c>
      <c r="W46" s="9">
        <v>19</v>
      </c>
      <c r="X46" s="12">
        <f>SUM(V46:W46)</f>
        <v>39</v>
      </c>
      <c r="Y46" s="8">
        <v>19</v>
      </c>
      <c r="Z46" s="9">
        <v>19</v>
      </c>
      <c r="AA46" s="70">
        <f t="shared" si="7"/>
        <v>38</v>
      </c>
      <c r="AB46" s="55">
        <f t="shared" si="6"/>
        <v>219</v>
      </c>
    </row>
    <row r="47" spans="1:28" ht="14.25">
      <c r="A47" s="3">
        <v>4</v>
      </c>
      <c r="B47" s="13" t="s">
        <v>49</v>
      </c>
      <c r="C47" s="65">
        <v>17822</v>
      </c>
      <c r="D47" s="5">
        <v>11</v>
      </c>
      <c r="E47" s="6">
        <v>22</v>
      </c>
      <c r="F47" s="7">
        <v>19</v>
      </c>
      <c r="G47" s="12">
        <f t="shared" si="12"/>
        <v>41</v>
      </c>
      <c r="H47" s="6">
        <v>0</v>
      </c>
      <c r="I47" s="7">
        <v>0</v>
      </c>
      <c r="J47" s="7">
        <v>0</v>
      </c>
      <c r="K47" s="12">
        <v>0</v>
      </c>
      <c r="L47" s="7">
        <v>25</v>
      </c>
      <c r="M47" s="7">
        <v>25</v>
      </c>
      <c r="N47" s="7">
        <v>25</v>
      </c>
      <c r="O47" s="12">
        <f>SUM(L47:N47)</f>
        <v>75</v>
      </c>
      <c r="P47" s="8">
        <v>0</v>
      </c>
      <c r="Q47" s="9">
        <v>0</v>
      </c>
      <c r="R47" s="12">
        <f t="shared" si="13"/>
        <v>0</v>
      </c>
      <c r="S47" s="8">
        <v>0</v>
      </c>
      <c r="T47" s="9">
        <v>0</v>
      </c>
      <c r="U47" s="12">
        <v>0</v>
      </c>
      <c r="V47" s="8">
        <v>25</v>
      </c>
      <c r="W47" s="9">
        <v>25</v>
      </c>
      <c r="X47" s="12">
        <f>SUM(V47:W47)</f>
        <v>50</v>
      </c>
      <c r="Y47" s="8">
        <v>25</v>
      </c>
      <c r="Z47" s="9">
        <v>25</v>
      </c>
      <c r="AA47" s="70">
        <f t="shared" si="7"/>
        <v>50</v>
      </c>
      <c r="AB47" s="55">
        <f t="shared" si="6"/>
        <v>216</v>
      </c>
    </row>
    <row r="48" spans="1:28" ht="14.25">
      <c r="A48" s="57">
        <v>5</v>
      </c>
      <c r="B48" s="58" t="s">
        <v>58</v>
      </c>
      <c r="C48" s="68" t="s">
        <v>61</v>
      </c>
      <c r="D48" s="59">
        <v>352</v>
      </c>
      <c r="E48" s="60">
        <v>19</v>
      </c>
      <c r="F48" s="61">
        <v>25</v>
      </c>
      <c r="G48" s="11">
        <f t="shared" si="12"/>
        <v>44</v>
      </c>
      <c r="H48" s="60">
        <v>0</v>
      </c>
      <c r="I48" s="61">
        <v>0</v>
      </c>
      <c r="J48" s="61">
        <v>0</v>
      </c>
      <c r="K48" s="11">
        <v>0</v>
      </c>
      <c r="L48" s="61">
        <v>0</v>
      </c>
      <c r="M48" s="61">
        <v>0</v>
      </c>
      <c r="N48" s="61">
        <v>0</v>
      </c>
      <c r="O48" s="11">
        <v>0</v>
      </c>
      <c r="P48" s="62">
        <v>0</v>
      </c>
      <c r="Q48" s="63">
        <v>0</v>
      </c>
      <c r="R48" s="11">
        <f t="shared" si="13"/>
        <v>0</v>
      </c>
      <c r="S48" s="62">
        <v>0</v>
      </c>
      <c r="T48" s="63">
        <v>0</v>
      </c>
      <c r="U48" s="11">
        <v>0</v>
      </c>
      <c r="V48" s="62">
        <v>0</v>
      </c>
      <c r="W48" s="63">
        <v>0</v>
      </c>
      <c r="X48" s="11">
        <v>0</v>
      </c>
      <c r="Y48" s="62">
        <v>0</v>
      </c>
      <c r="Z48" s="63">
        <v>0</v>
      </c>
      <c r="AA48" s="70">
        <f t="shared" si="7"/>
        <v>0</v>
      </c>
      <c r="AB48" s="55">
        <f t="shared" si="6"/>
        <v>44</v>
      </c>
    </row>
    <row r="49" spans="1:28" ht="14.25">
      <c r="A49" s="3">
        <v>6</v>
      </c>
      <c r="B49" s="13" t="s">
        <v>65</v>
      </c>
      <c r="C49" s="65" t="s">
        <v>69</v>
      </c>
      <c r="D49" s="5">
        <v>35</v>
      </c>
      <c r="E49" s="6">
        <v>18</v>
      </c>
      <c r="F49" s="7">
        <v>20</v>
      </c>
      <c r="G49" s="12">
        <f t="shared" si="12"/>
        <v>38</v>
      </c>
      <c r="H49" s="6">
        <v>0</v>
      </c>
      <c r="I49" s="7">
        <v>0</v>
      </c>
      <c r="J49" s="7">
        <v>0</v>
      </c>
      <c r="K49" s="12">
        <v>0</v>
      </c>
      <c r="L49" s="7">
        <v>22</v>
      </c>
      <c r="M49" s="7">
        <v>22</v>
      </c>
      <c r="N49" s="7" t="s">
        <v>33</v>
      </c>
      <c r="O49" s="12">
        <f>SUM(L49:N49)</f>
        <v>44</v>
      </c>
      <c r="P49" s="8">
        <v>0</v>
      </c>
      <c r="Q49" s="9">
        <v>0</v>
      </c>
      <c r="R49" s="12">
        <f t="shared" si="13"/>
        <v>0</v>
      </c>
      <c r="S49" s="8">
        <v>0</v>
      </c>
      <c r="T49" s="9">
        <v>0</v>
      </c>
      <c r="U49" s="12">
        <v>0</v>
      </c>
      <c r="V49" s="8">
        <v>0</v>
      </c>
      <c r="W49" s="9">
        <v>0</v>
      </c>
      <c r="X49" s="12">
        <v>0</v>
      </c>
      <c r="Y49" s="8">
        <v>0</v>
      </c>
      <c r="Z49" s="9">
        <v>0</v>
      </c>
      <c r="AA49" s="70">
        <f t="shared" si="7"/>
        <v>0</v>
      </c>
      <c r="AB49" s="55">
        <f t="shared" si="6"/>
        <v>82</v>
      </c>
    </row>
    <row r="50" spans="1:28" ht="15" thickBot="1">
      <c r="A50" s="39">
        <v>7</v>
      </c>
      <c r="B50" s="14" t="s">
        <v>50</v>
      </c>
      <c r="C50" s="66" t="s">
        <v>55</v>
      </c>
      <c r="D50" s="15">
        <v>104</v>
      </c>
      <c r="E50" s="16">
        <v>20</v>
      </c>
      <c r="F50" s="17" t="s">
        <v>33</v>
      </c>
      <c r="G50" s="41">
        <f t="shared" si="12"/>
        <v>20</v>
      </c>
      <c r="H50" s="16">
        <v>0</v>
      </c>
      <c r="I50" s="17">
        <v>0</v>
      </c>
      <c r="J50" s="17">
        <v>0</v>
      </c>
      <c r="K50" s="41">
        <v>0</v>
      </c>
      <c r="L50" s="17">
        <v>0</v>
      </c>
      <c r="M50" s="17">
        <v>0</v>
      </c>
      <c r="N50" s="17">
        <v>0</v>
      </c>
      <c r="O50" s="41">
        <v>0</v>
      </c>
      <c r="P50" s="19">
        <v>0</v>
      </c>
      <c r="Q50" s="20">
        <v>0</v>
      </c>
      <c r="R50" s="41">
        <f t="shared" si="13"/>
        <v>0</v>
      </c>
      <c r="S50" s="19">
        <v>0</v>
      </c>
      <c r="T50" s="20">
        <v>0</v>
      </c>
      <c r="U50" s="41">
        <v>0</v>
      </c>
      <c r="V50" s="19">
        <v>0</v>
      </c>
      <c r="W50" s="20">
        <v>0</v>
      </c>
      <c r="X50" s="41">
        <v>0</v>
      </c>
      <c r="Y50" s="19">
        <v>0</v>
      </c>
      <c r="Z50" s="20">
        <v>0</v>
      </c>
      <c r="AA50" s="72">
        <f t="shared" si="7"/>
        <v>0</v>
      </c>
      <c r="AB50" s="56">
        <f t="shared" si="6"/>
        <v>20</v>
      </c>
    </row>
    <row r="59" ht="13.5" thickBot="1"/>
    <row r="60" spans="2:7" ht="12.75">
      <c r="B60" s="78" t="s">
        <v>11</v>
      </c>
      <c r="C60" s="78"/>
      <c r="D60" s="78"/>
      <c r="E60" s="78"/>
      <c r="F60" s="78"/>
      <c r="G60" s="78"/>
    </row>
    <row r="61" spans="2:7" ht="12.75">
      <c r="B61" s="79"/>
      <c r="C61" s="79"/>
      <c r="D61" s="79"/>
      <c r="E61" s="79"/>
      <c r="F61" s="79"/>
      <c r="G61" s="79"/>
    </row>
  </sheetData>
  <sheetProtection/>
  <mergeCells count="26">
    <mergeCell ref="A1:AB2"/>
    <mergeCell ref="E3:G3"/>
    <mergeCell ref="H3:K3"/>
    <mergeCell ref="L3:O3"/>
    <mergeCell ref="P3:R3"/>
    <mergeCell ref="S3:U3"/>
    <mergeCell ref="V3:X3"/>
    <mergeCell ref="B60:G61"/>
    <mergeCell ref="L4:O4"/>
    <mergeCell ref="P4:R4"/>
    <mergeCell ref="E4:G4"/>
    <mergeCell ref="H4:K4"/>
    <mergeCell ref="AB3:AB4"/>
    <mergeCell ref="V4:X4"/>
    <mergeCell ref="S4:U4"/>
    <mergeCell ref="Y3:AA3"/>
    <mergeCell ref="Y4:AA4"/>
    <mergeCell ref="A25:AB25"/>
    <mergeCell ref="A32:AB32"/>
    <mergeCell ref="A28:AB28"/>
    <mergeCell ref="A40:AB40"/>
    <mergeCell ref="A43:AB43"/>
    <mergeCell ref="A6:AB6"/>
    <mergeCell ref="A17:AB17"/>
    <mergeCell ref="A21:AB21"/>
    <mergeCell ref="A23:AB23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2019-11-16T12:13:04Z</cp:lastPrinted>
  <dcterms:created xsi:type="dcterms:W3CDTF">1996-10-14T23:33:28Z</dcterms:created>
  <dcterms:modified xsi:type="dcterms:W3CDTF">2019-11-19T09:40:09Z</dcterms:modified>
  <cp:category/>
  <cp:version/>
  <cp:contentType/>
  <cp:contentStatus/>
</cp:coreProperties>
</file>