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activeTab="2"/>
  </bookViews>
  <sheets>
    <sheet name="MAXTERINO" sheetId="1" r:id="rId1"/>
    <sheet name="JNR MAX" sheetId="2" r:id="rId2"/>
    <sheet name="SNR MAX" sheetId="3" r:id="rId3"/>
    <sheet name="DD2" sheetId="4" r:id="rId4"/>
    <sheet name="DD2 Masters" sheetId="5" r:id="rId5"/>
  </sheets>
  <definedNames/>
  <calcPr fullCalcOnLoad="1"/>
</workbook>
</file>

<file path=xl/sharedStrings.xml><?xml version="1.0" encoding="utf-8"?>
<sst xmlns="http://schemas.openxmlformats.org/spreadsheetml/2006/main" count="682" uniqueCount="232">
  <si>
    <t>Name</t>
  </si>
  <si>
    <t>Region</t>
  </si>
  <si>
    <t>Reg 1</t>
  </si>
  <si>
    <t>Reg 2</t>
  </si>
  <si>
    <t>Reg 3</t>
  </si>
  <si>
    <t>Final 1</t>
  </si>
  <si>
    <t>Final 2</t>
  </si>
  <si>
    <t>Final 3</t>
  </si>
  <si>
    <t>No.</t>
  </si>
  <si>
    <t>Bonus</t>
  </si>
  <si>
    <t>Total</t>
  </si>
  <si>
    <t>TOTAL</t>
  </si>
  <si>
    <t>National Final</t>
  </si>
  <si>
    <t>Final 4</t>
  </si>
  <si>
    <t>Provisional subject to MSA</t>
  </si>
  <si>
    <t>National</t>
  </si>
  <si>
    <t>DD2</t>
  </si>
  <si>
    <t>Best National Points</t>
  </si>
  <si>
    <t>Junior Max</t>
  </si>
  <si>
    <t>Senior Max</t>
  </si>
  <si>
    <t>DD2 Masters</t>
  </si>
  <si>
    <t>Pos.</t>
  </si>
  <si>
    <t>Cape Town</t>
  </si>
  <si>
    <t>iDube</t>
  </si>
  <si>
    <t>Grand</t>
  </si>
  <si>
    <t>Maxterino</t>
  </si>
  <si>
    <t>2016 SARMC SA NATIONAL KARTING CHAMPIONSHIP</t>
  </si>
  <si>
    <t>Joseph Oelz</t>
  </si>
  <si>
    <t>Charl Visser</t>
  </si>
  <si>
    <t>Tate Bishop</t>
  </si>
  <si>
    <t>Troy Dolinschek</t>
  </si>
  <si>
    <t>Kai van Zijl</t>
  </si>
  <si>
    <t>Jason MacBeath</t>
  </si>
  <si>
    <t>Kyle Visser</t>
  </si>
  <si>
    <t>Davin Laurings</t>
  </si>
  <si>
    <t>Nicholas Sage</t>
  </si>
  <si>
    <t>Sibo Solomons</t>
  </si>
  <si>
    <t>Ryan Manson</t>
  </si>
  <si>
    <t>Julius Schwager</t>
  </si>
  <si>
    <t>Valentino Hoffman</t>
  </si>
  <si>
    <t>Dylan Snell</t>
  </si>
  <si>
    <t>Andre Le Riche</t>
  </si>
  <si>
    <t>Mikhail Fernandez</t>
  </si>
  <si>
    <t>Thaqib Meyer</t>
  </si>
  <si>
    <t>Luke Ollerman</t>
  </si>
  <si>
    <t>WP</t>
  </si>
  <si>
    <t>Jason Coetzee</t>
  </si>
  <si>
    <t>Dario Busi</t>
  </si>
  <si>
    <t>Aidan Strydom</t>
  </si>
  <si>
    <t>Daniel Duminy</t>
  </si>
  <si>
    <t>Sebastian Boyd</t>
  </si>
  <si>
    <t>Andrew Rackstraw</t>
  </si>
  <si>
    <t>Sam Lochoff</t>
  </si>
  <si>
    <t>Simon Simpson-Heath</t>
  </si>
  <si>
    <t>JP Hamman</t>
  </si>
  <si>
    <t>Storm Lanfear</t>
  </si>
  <si>
    <t>Reece Oellerman</t>
  </si>
  <si>
    <t>Tyler Croy</t>
  </si>
  <si>
    <t>Jade Lanfear</t>
  </si>
  <si>
    <t>Gabrielle Lanfear</t>
  </si>
  <si>
    <t>Dino Stermin</t>
  </si>
  <si>
    <t>Delano Fowler</t>
  </si>
  <si>
    <t>Arnold du Toit</t>
  </si>
  <si>
    <t>Nicholas Jacobs</t>
  </si>
  <si>
    <t>Lukas Nel</t>
  </si>
  <si>
    <t>Chadley Swartz</t>
  </si>
  <si>
    <t>Hilton Pieters</t>
  </si>
  <si>
    <t>Jurie Swart</t>
  </si>
  <si>
    <t>Jonathan Aberdein</t>
  </si>
  <si>
    <t>Jonathan Thomas</t>
  </si>
  <si>
    <t>Luke Herring</t>
  </si>
  <si>
    <t>Julian van der Watt</t>
  </si>
  <si>
    <t>Tristan de Nobrega</t>
  </si>
  <si>
    <t>Christopher Vrettos</t>
  </si>
  <si>
    <t>Michael Stephen (M)</t>
  </si>
  <si>
    <t>Shaun Gradwell</t>
  </si>
  <si>
    <t>Craig Borges</t>
  </si>
  <si>
    <t>Brent Strydom (M)</t>
  </si>
  <si>
    <t>Jaques Schoenknecht</t>
  </si>
  <si>
    <t>Eckhart Schoenknecht</t>
  </si>
  <si>
    <t>Andrew Botha (M)</t>
  </si>
  <si>
    <t>Shaun Vallance (M)</t>
  </si>
  <si>
    <t>Kevin Vosloo</t>
  </si>
  <si>
    <t>EP</t>
  </si>
  <si>
    <t>EC</t>
  </si>
  <si>
    <t>Cristian Bouche</t>
  </si>
  <si>
    <t>Karl Pitzer</t>
  </si>
  <si>
    <t>Adelino Maposse</t>
  </si>
  <si>
    <t>Bruno Sousa</t>
  </si>
  <si>
    <t>MOZ</t>
  </si>
  <si>
    <t>Allen Remane</t>
  </si>
  <si>
    <t>Lagson Leao</t>
  </si>
  <si>
    <t>Pedro Perino</t>
  </si>
  <si>
    <t>Hazique Razaque</t>
  </si>
  <si>
    <t>Rodrigo Almeida</t>
  </si>
  <si>
    <t>Guilherme Rocha</t>
  </si>
  <si>
    <t>Nathan Shana</t>
  </si>
  <si>
    <t>Jussara Xavier</t>
  </si>
  <si>
    <t>Carmo Novela</t>
  </si>
  <si>
    <t>Rayyan Marques</t>
  </si>
  <si>
    <t>EXCL</t>
  </si>
  <si>
    <t>Naomi Pitzer</t>
  </si>
  <si>
    <t>Laher Maciel</t>
  </si>
  <si>
    <t>Eric Kasa</t>
  </si>
  <si>
    <t>Jefrey Novela</t>
  </si>
  <si>
    <t>Osmane Sulemane</t>
  </si>
  <si>
    <t>Kyara Rocha</t>
  </si>
  <si>
    <t>Maik Do Rosario</t>
  </si>
  <si>
    <t>Sky Caetano</t>
  </si>
  <si>
    <t>Fabienne Lanz</t>
  </si>
  <si>
    <t>Joshua Dias</t>
  </si>
  <si>
    <t>Ivana Cetinich</t>
  </si>
  <si>
    <t>Shannon Jackson</t>
  </si>
  <si>
    <t>Jason Smith</t>
  </si>
  <si>
    <t>Delon Thompson</t>
  </si>
  <si>
    <t>Tylan Swartbooi</t>
  </si>
  <si>
    <t>Brandon Smith</t>
  </si>
  <si>
    <t>NR</t>
  </si>
  <si>
    <t>Blaine Rademeyer</t>
  </si>
  <si>
    <t>Luca Munaretto</t>
  </si>
  <si>
    <t>Cameron O' Connor</t>
  </si>
  <si>
    <t>LJ Mginqi</t>
  </si>
  <si>
    <t>Tiago Rebelo</t>
  </si>
  <si>
    <t>Oliver Gunner</t>
  </si>
  <si>
    <t>Zachary Dufty</t>
  </si>
  <si>
    <t>Tristan Losch</t>
  </si>
  <si>
    <t>Zac Edwards</t>
  </si>
  <si>
    <t>Wayland Wyman</t>
  </si>
  <si>
    <t>Tiffany Napier</t>
  </si>
  <si>
    <t>Jordan Brooks</t>
  </si>
  <si>
    <t>Muhammad Wally</t>
  </si>
  <si>
    <t>Joshua de Paiva</t>
  </si>
  <si>
    <t>Anthony Pretorius</t>
  </si>
  <si>
    <t>Aqil Alibhai</t>
  </si>
  <si>
    <t>Jagger Robertson</t>
  </si>
  <si>
    <t>Zaeem Goolam</t>
  </si>
  <si>
    <t>Matthew Morrell</t>
  </si>
  <si>
    <t>WJ van Straaten</t>
  </si>
  <si>
    <t>Bjorn Bertholdt</t>
  </si>
  <si>
    <t>Vassili Lazanakis</t>
  </si>
  <si>
    <t>Milan Otto</t>
  </si>
  <si>
    <t>Justin Allison</t>
  </si>
  <si>
    <t>Rachelle Du Plessis</t>
  </si>
  <si>
    <t>Marouan Selmi</t>
  </si>
  <si>
    <t>Nick Verheul</t>
  </si>
  <si>
    <t>Pascal Acquaah</t>
  </si>
  <si>
    <t>Jonathan Pieterse</t>
  </si>
  <si>
    <t>KZN</t>
  </si>
  <si>
    <t>Bradley Liebenberg</t>
  </si>
  <si>
    <t>Michael Buchholz</t>
  </si>
  <si>
    <t>Stuart White</t>
  </si>
  <si>
    <t>Janco Venter</t>
  </si>
  <si>
    <t>Robert Whiting</t>
  </si>
  <si>
    <t>Benjamin Habig</t>
  </si>
  <si>
    <t>Jordan Sherratt</t>
  </si>
  <si>
    <t>Nqaba Ntombela</t>
  </si>
  <si>
    <t>Dominic Lincoln</t>
  </si>
  <si>
    <t>Shrien Naidoo</t>
  </si>
  <si>
    <t>Kwanda Mokoena</t>
  </si>
  <si>
    <t>Dhivyen Naidoo</t>
  </si>
  <si>
    <t>Liam de Beer</t>
  </si>
  <si>
    <t>Troy Snyman</t>
  </si>
  <si>
    <t>Nadine Trotter</t>
  </si>
  <si>
    <t>Nicole Upton</t>
  </si>
  <si>
    <t>Cody Sherratt</t>
  </si>
  <si>
    <t>Dayne van Heerde</t>
  </si>
  <si>
    <t>Riley Horner</t>
  </si>
  <si>
    <t>Mitchell Robert</t>
  </si>
  <si>
    <t>Lara Upton</t>
  </si>
  <si>
    <t>Richard van Heerde</t>
  </si>
  <si>
    <t>Mohamed Bhabha</t>
  </si>
  <si>
    <t>Shivy Bissoon</t>
  </si>
  <si>
    <t>Sebastian Binedell</t>
  </si>
  <si>
    <t>Dane Temlett</t>
  </si>
  <si>
    <t>Ricky Cason</t>
  </si>
  <si>
    <t>Chad Nartrum</t>
  </si>
  <si>
    <t>Richard van Heerde (M)</t>
  </si>
  <si>
    <t>Jonathan Pieterse (M)</t>
  </si>
  <si>
    <t>Sebastian Binedell (M)</t>
  </si>
  <si>
    <t>Mohamed Bhabha (M)</t>
  </si>
  <si>
    <t>Dane Temlett (M)</t>
  </si>
  <si>
    <t>Ricky Cason (M)</t>
  </si>
  <si>
    <t>Chad Nartrum (M)</t>
  </si>
  <si>
    <t>Erwin Sterne (M)</t>
  </si>
  <si>
    <t xml:space="preserve">Michael Stephen </t>
  </si>
  <si>
    <t xml:space="preserve">Brent Strydom </t>
  </si>
  <si>
    <t xml:space="preserve">Andrew Botha </t>
  </si>
  <si>
    <t xml:space="preserve">Erwin Sterne </t>
  </si>
  <si>
    <t xml:space="preserve">Shaun Vallance </t>
  </si>
  <si>
    <t>Marouan Selmi (M)</t>
  </si>
  <si>
    <t>Nick Verheul (M)</t>
  </si>
  <si>
    <t>Pascal Acquaah (M)</t>
  </si>
  <si>
    <t>Port Elizabeth</t>
  </si>
  <si>
    <t>Kean Barnard</t>
  </si>
  <si>
    <t>Shabeer Fredricks</t>
  </si>
  <si>
    <t>Cameron Kelly</t>
  </si>
  <si>
    <t>Chad Evans</t>
  </si>
  <si>
    <t>Jarryd November</t>
  </si>
  <si>
    <t>Chad Daniels</t>
  </si>
  <si>
    <t>Luke Van Rensberg</t>
  </si>
  <si>
    <t>Amahle Mkangisa</t>
  </si>
  <si>
    <t>Jurgen Pommersheim</t>
  </si>
  <si>
    <t>Jamie Smith</t>
  </si>
  <si>
    <t>Anton Pommersheim</t>
  </si>
  <si>
    <t>Nicolas Spanoyannis</t>
  </si>
  <si>
    <t>Chandre Bothma</t>
  </si>
  <si>
    <t>Ian Allnutt</t>
  </si>
  <si>
    <t>Philippe Chapat</t>
  </si>
  <si>
    <t>Eugene Gous</t>
  </si>
  <si>
    <t>Riaz Bhabha</t>
  </si>
  <si>
    <t>Justin Wilde</t>
  </si>
  <si>
    <t>Shahin Kikia</t>
  </si>
  <si>
    <t>Stan Whiting</t>
  </si>
  <si>
    <t>Andre Horeau</t>
  </si>
  <si>
    <t>Bryn High</t>
  </si>
  <si>
    <t>Wesley Jones</t>
  </si>
  <si>
    <t>Benjamim Heyneke</t>
  </si>
  <si>
    <t>Jarryd Wray</t>
  </si>
  <si>
    <t>Conor Hughes</t>
  </si>
  <si>
    <t>Mitchel Licen</t>
  </si>
  <si>
    <t>Richard Upton</t>
  </si>
  <si>
    <t>Dane Van Heerde</t>
  </si>
  <si>
    <t>Alessio Angelucci</t>
  </si>
  <si>
    <t>Reg/4</t>
  </si>
  <si>
    <t>Top Regionals</t>
  </si>
  <si>
    <t>Marco Joos</t>
  </si>
  <si>
    <t>Geoff Stephen</t>
  </si>
  <si>
    <t>Tristan Wantenaar</t>
  </si>
  <si>
    <t>Leighton Swartz</t>
  </si>
  <si>
    <t>DQ</t>
  </si>
  <si>
    <t>sa'ood Variawa</t>
  </si>
  <si>
    <t>Richard Fuller</t>
  </si>
</sst>
</file>

<file path=xl/styles.xml><?xml version="1.0" encoding="utf-8"?>
<styleSheet xmlns="http://schemas.openxmlformats.org/spreadsheetml/2006/main">
  <numFmts count="3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R&quot;\ #,##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(* #,##0.000_);_(* \(#,##0.000\);_(* &quot;-&quot;??_);_(@_)"/>
    <numFmt numFmtId="192" formatCode="_(* #,##0.0000_);_(* \(#,##0.0000\);_(* &quot;-&quot;??_);_(@_)"/>
    <numFmt numFmtId="193" formatCode="_(* #,##0.0_);_(* \(#,##0.0\);_(* &quot;-&quot;??_);_(@_)"/>
    <numFmt numFmtId="194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1F497D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0" fillId="14" borderId="15" xfId="0" applyFill="1" applyBorder="1" applyAlignment="1">
      <alignment/>
    </xf>
    <xf numFmtId="0" fontId="0" fillId="14" borderId="10" xfId="0" applyFill="1" applyBorder="1" applyAlignment="1">
      <alignment/>
    </xf>
    <xf numFmtId="2" fontId="0" fillId="0" borderId="0" xfId="0" applyNumberForma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0" fontId="0" fillId="33" borderId="16" xfId="0" applyFill="1" applyBorder="1" applyAlignment="1">
      <alignment textRotation="90"/>
    </xf>
    <xf numFmtId="0" fontId="0" fillId="33" borderId="17" xfId="0" applyFill="1" applyBorder="1" applyAlignment="1">
      <alignment textRotation="90"/>
    </xf>
    <xf numFmtId="0" fontId="0" fillId="33" borderId="18" xfId="0" applyFill="1" applyBorder="1" applyAlignment="1">
      <alignment textRotation="90"/>
    </xf>
    <xf numFmtId="0" fontId="0" fillId="34" borderId="17" xfId="0" applyFill="1" applyBorder="1" applyAlignment="1">
      <alignment textRotation="90"/>
    </xf>
    <xf numFmtId="0" fontId="0" fillId="34" borderId="18" xfId="0" applyFill="1" applyBorder="1" applyAlignment="1">
      <alignment textRotation="90"/>
    </xf>
    <xf numFmtId="0" fontId="0" fillId="14" borderId="18" xfId="0" applyFill="1" applyBorder="1" applyAlignment="1">
      <alignment textRotation="90"/>
    </xf>
    <xf numFmtId="0" fontId="0" fillId="0" borderId="13" xfId="0" applyBorder="1" applyAlignment="1">
      <alignment textRotation="90"/>
    </xf>
    <xf numFmtId="0" fontId="0" fillId="0" borderId="14" xfId="0" applyBorder="1" applyAlignment="1">
      <alignment textRotation="90"/>
    </xf>
    <xf numFmtId="0" fontId="0" fillId="0" borderId="19" xfId="0" applyBorder="1" applyAlignment="1">
      <alignment textRotation="90"/>
    </xf>
    <xf numFmtId="0" fontId="0" fillId="0" borderId="18" xfId="0" applyBorder="1" applyAlignment="1">
      <alignment textRotation="90"/>
    </xf>
    <xf numFmtId="0" fontId="0" fillId="14" borderId="18" xfId="0" applyFill="1" applyBorder="1" applyAlignment="1">
      <alignment horizontal="center" textRotation="90"/>
    </xf>
    <xf numFmtId="0" fontId="0" fillId="34" borderId="20" xfId="0" applyFill="1" applyBorder="1" applyAlignment="1">
      <alignment/>
    </xf>
    <xf numFmtId="0" fontId="22" fillId="0" borderId="10" xfId="60" applyFont="1" applyFill="1" applyBorder="1" applyAlignment="1">
      <alignment/>
      <protection/>
    </xf>
    <xf numFmtId="0" fontId="0" fillId="0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2" fontId="0" fillId="9" borderId="10" xfId="0" applyNumberFormat="1" applyFill="1" applyBorder="1" applyAlignment="1">
      <alignment/>
    </xf>
    <xf numFmtId="2" fontId="0" fillId="9" borderId="18" xfId="0" applyNumberFormat="1" applyFill="1" applyBorder="1" applyAlignment="1">
      <alignment textRotation="90"/>
    </xf>
    <xf numFmtId="0" fontId="0" fillId="0" borderId="17" xfId="0" applyFill="1" applyBorder="1" applyAlignment="1">
      <alignment/>
    </xf>
    <xf numFmtId="2" fontId="22" fillId="14" borderId="10" xfId="0" applyNumberFormat="1" applyFont="1" applyFill="1" applyBorder="1" applyAlignment="1">
      <alignment/>
    </xf>
    <xf numFmtId="2" fontId="0" fillId="35" borderId="10" xfId="0" applyNumberFormat="1" applyFill="1" applyBorder="1" applyAlignment="1">
      <alignment horizontal="center"/>
    </xf>
    <xf numFmtId="0" fontId="22" fillId="34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34" borderId="20" xfId="0" applyFont="1" applyFill="1" applyBorder="1" applyAlignment="1">
      <alignment/>
    </xf>
    <xf numFmtId="0" fontId="22" fillId="14" borderId="10" xfId="0" applyFont="1" applyFill="1" applyBorder="1" applyAlignment="1">
      <alignment/>
    </xf>
    <xf numFmtId="0" fontId="22" fillId="14" borderId="20" xfId="0" applyFont="1" applyFill="1" applyBorder="1" applyAlignment="1">
      <alignment/>
    </xf>
    <xf numFmtId="2" fontId="22" fillId="9" borderId="10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2" fontId="0" fillId="14" borderId="18" xfId="0" applyNumberFormat="1" applyFill="1" applyBorder="1" applyAlignment="1">
      <alignment textRotation="90"/>
    </xf>
    <xf numFmtId="0" fontId="0" fillId="33" borderId="20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/>
    </xf>
    <xf numFmtId="0" fontId="0" fillId="34" borderId="13" xfId="0" applyFill="1" applyBorder="1" applyAlignment="1">
      <alignment textRotation="90"/>
    </xf>
    <xf numFmtId="0" fontId="0" fillId="34" borderId="14" xfId="0" applyFill="1" applyBorder="1" applyAlignment="1">
      <alignment textRotation="90"/>
    </xf>
    <xf numFmtId="0" fontId="0" fillId="34" borderId="19" xfId="0" applyFill="1" applyBorder="1" applyAlignment="1">
      <alignment textRotation="90"/>
    </xf>
    <xf numFmtId="0" fontId="0" fillId="0" borderId="10" xfId="0" applyBorder="1" applyAlignment="1">
      <alignment wrapText="1"/>
    </xf>
    <xf numFmtId="0" fontId="0" fillId="33" borderId="19" xfId="0" applyFill="1" applyBorder="1" applyAlignment="1">
      <alignment textRotation="90"/>
    </xf>
    <xf numFmtId="0" fontId="22" fillId="0" borderId="20" xfId="60" applyFont="1" applyFill="1" applyBorder="1" applyAlignment="1">
      <alignment/>
      <protection/>
    </xf>
    <xf numFmtId="0" fontId="0" fillId="33" borderId="24" xfId="0" applyFill="1" applyBorder="1" applyAlignment="1">
      <alignment horizontal="right"/>
    </xf>
    <xf numFmtId="0" fontId="0" fillId="33" borderId="25" xfId="0" applyFill="1" applyBorder="1" applyAlignment="1">
      <alignment horizontal="right"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25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22" fillId="34" borderId="0" xfId="0" applyFont="1" applyFill="1" applyBorder="1" applyAlignment="1">
      <alignment/>
    </xf>
    <xf numFmtId="0" fontId="0" fillId="33" borderId="11" xfId="0" applyFill="1" applyBorder="1" applyAlignment="1">
      <alignment horizontal="right"/>
    </xf>
    <xf numFmtId="0" fontId="0" fillId="34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42" fillId="0" borderId="0" xfId="0" applyFont="1" applyAlignment="1">
      <alignment horizontal="center"/>
    </xf>
    <xf numFmtId="0" fontId="0" fillId="33" borderId="16" xfId="0" applyFill="1" applyBorder="1" applyAlignment="1">
      <alignment horizontal="center" textRotation="90"/>
    </xf>
    <xf numFmtId="0" fontId="0" fillId="33" borderId="17" xfId="0" applyFill="1" applyBorder="1" applyAlignment="1">
      <alignment horizontal="center" textRotation="90"/>
    </xf>
    <xf numFmtId="0" fontId="0" fillId="33" borderId="18" xfId="0" applyFill="1" applyBorder="1" applyAlignment="1">
      <alignment horizontal="center" textRotation="90"/>
    </xf>
    <xf numFmtId="0" fontId="0" fillId="34" borderId="17" xfId="0" applyFill="1" applyBorder="1" applyAlignment="1">
      <alignment horizontal="center" textRotation="90"/>
    </xf>
    <xf numFmtId="0" fontId="0" fillId="34" borderId="18" xfId="0" applyFill="1" applyBorder="1" applyAlignment="1">
      <alignment horizontal="center" textRotation="90"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14" borderId="18" xfId="0" applyNumberFormat="1" applyFill="1" applyBorder="1" applyAlignment="1">
      <alignment horizontal="center" textRotation="90"/>
    </xf>
    <xf numFmtId="0" fontId="0" fillId="33" borderId="12" xfId="0" applyFill="1" applyBorder="1" applyAlignment="1" quotePrefix="1">
      <alignment/>
    </xf>
    <xf numFmtId="0" fontId="0" fillId="33" borderId="11" xfId="0" applyFill="1" applyBorder="1" applyAlignment="1" quotePrefix="1">
      <alignment/>
    </xf>
    <xf numFmtId="0" fontId="22" fillId="0" borderId="0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9" fillId="0" borderId="2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39" fillId="0" borderId="23" xfId="0" applyFont="1" applyFill="1" applyBorder="1" applyAlignment="1">
      <alignment horizontal="center"/>
    </xf>
    <xf numFmtId="0" fontId="39" fillId="0" borderId="24" xfId="0" applyFont="1" applyFill="1" applyBorder="1" applyAlignment="1">
      <alignment horizontal="center"/>
    </xf>
    <xf numFmtId="0" fontId="42" fillId="0" borderId="23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TSTX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5"/>
  <sheetViews>
    <sheetView zoomScalePageLayoutView="0" workbookViewId="0" topLeftCell="A1">
      <pane xSplit="4" topLeftCell="J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3.57421875" style="0" customWidth="1"/>
    <col min="2" max="2" width="4.28125" style="0" bestFit="1" customWidth="1"/>
    <col min="3" max="3" width="18.8515625" style="0" customWidth="1"/>
    <col min="4" max="4" width="7.140625" style="0" bestFit="1" customWidth="1"/>
    <col min="5" max="17" width="3.7109375" style="0" customWidth="1"/>
    <col min="18" max="18" width="5.421875" style="11" customWidth="1"/>
    <col min="19" max="35" width="3.7109375" style="0" customWidth="1"/>
    <col min="36" max="36" width="5.8515625" style="0" bestFit="1" customWidth="1"/>
    <col min="37" max="37" width="3.421875" style="0" customWidth="1"/>
    <col min="38" max="38" width="3.28125" style="0" customWidth="1"/>
    <col min="39" max="39" width="3.421875" style="0" customWidth="1"/>
    <col min="40" max="40" width="3.8515625" style="0" customWidth="1"/>
    <col min="41" max="41" width="4.00390625" style="0" customWidth="1"/>
    <col min="42" max="42" width="4.140625" style="0" customWidth="1"/>
    <col min="43" max="43" width="4.00390625" style="0" customWidth="1"/>
    <col min="44" max="44" width="3.8515625" style="0" customWidth="1"/>
    <col min="45" max="45" width="4.00390625" style="0" customWidth="1"/>
    <col min="46" max="46" width="3.8515625" style="0" customWidth="1"/>
    <col min="47" max="47" width="5.421875" style="0" customWidth="1"/>
    <col min="48" max="48" width="6.57421875" style="11" bestFit="1" customWidth="1"/>
  </cols>
  <sheetData>
    <row r="1" spans="1:48" s="13" customFormat="1" ht="18" customHeight="1">
      <c r="A1" s="13" t="s">
        <v>26</v>
      </c>
      <c r="R1" s="14"/>
      <c r="AV1" s="14"/>
    </row>
    <row r="2" spans="1:48" ht="15">
      <c r="A2" s="93" t="s">
        <v>25</v>
      </c>
      <c r="B2" s="94"/>
      <c r="C2" s="94"/>
      <c r="D2" s="95"/>
      <c r="E2" s="89" t="s">
        <v>2</v>
      </c>
      <c r="F2" s="90"/>
      <c r="G2" s="91"/>
      <c r="H2" s="92" t="s">
        <v>3</v>
      </c>
      <c r="I2" s="92"/>
      <c r="J2" s="92"/>
      <c r="K2" s="89" t="s">
        <v>4</v>
      </c>
      <c r="L2" s="90"/>
      <c r="M2" s="91"/>
      <c r="N2" s="99" t="s">
        <v>224</v>
      </c>
      <c r="O2" s="92"/>
      <c r="P2" s="92"/>
      <c r="Q2" s="92"/>
      <c r="R2" s="38" t="s">
        <v>10</v>
      </c>
      <c r="S2" s="89" t="s">
        <v>22</v>
      </c>
      <c r="T2" s="90"/>
      <c r="U2" s="90"/>
      <c r="V2" s="91"/>
      <c r="W2" s="92" t="s">
        <v>192</v>
      </c>
      <c r="X2" s="92"/>
      <c r="Y2" s="92"/>
      <c r="Z2" s="92"/>
      <c r="AA2" s="89" t="s">
        <v>23</v>
      </c>
      <c r="AB2" s="90"/>
      <c r="AC2" s="90"/>
      <c r="AD2" s="91"/>
      <c r="AE2" s="96" t="s">
        <v>12</v>
      </c>
      <c r="AF2" s="97"/>
      <c r="AG2" s="97"/>
      <c r="AH2" s="97"/>
      <c r="AI2" s="98"/>
      <c r="AJ2" s="9" t="s">
        <v>10</v>
      </c>
      <c r="AK2" s="99" t="s">
        <v>17</v>
      </c>
      <c r="AL2" s="92"/>
      <c r="AM2" s="92"/>
      <c r="AN2" s="92"/>
      <c r="AO2" s="92"/>
      <c r="AP2" s="92"/>
      <c r="AQ2" s="92"/>
      <c r="AR2" s="92"/>
      <c r="AS2" s="92"/>
      <c r="AT2" s="92"/>
      <c r="AU2" s="10" t="s">
        <v>10</v>
      </c>
      <c r="AV2" s="34" t="s">
        <v>24</v>
      </c>
    </row>
    <row r="3" spans="1:48" ht="41.25" customHeight="1" thickBot="1">
      <c r="A3" s="53" t="s">
        <v>21</v>
      </c>
      <c r="B3" s="6" t="s">
        <v>8</v>
      </c>
      <c r="C3" s="36" t="s">
        <v>0</v>
      </c>
      <c r="D3" s="30" t="s">
        <v>1</v>
      </c>
      <c r="E3" s="16" t="s">
        <v>5</v>
      </c>
      <c r="F3" s="17" t="s">
        <v>6</v>
      </c>
      <c r="G3" s="18" t="s">
        <v>9</v>
      </c>
      <c r="H3" s="19" t="s">
        <v>5</v>
      </c>
      <c r="I3" s="19" t="s">
        <v>6</v>
      </c>
      <c r="J3" s="20" t="s">
        <v>9</v>
      </c>
      <c r="K3" s="16" t="s">
        <v>5</v>
      </c>
      <c r="L3" s="17" t="s">
        <v>6</v>
      </c>
      <c r="M3" s="18" t="s">
        <v>9</v>
      </c>
      <c r="N3" s="5">
        <v>1</v>
      </c>
      <c r="O3" s="6">
        <v>2</v>
      </c>
      <c r="P3" s="6">
        <v>3</v>
      </c>
      <c r="Q3" s="6">
        <v>4</v>
      </c>
      <c r="R3" s="48" t="s">
        <v>223</v>
      </c>
      <c r="S3" s="16" t="s">
        <v>5</v>
      </c>
      <c r="T3" s="17" t="s">
        <v>6</v>
      </c>
      <c r="U3" s="17" t="s">
        <v>7</v>
      </c>
      <c r="V3" s="18" t="s">
        <v>9</v>
      </c>
      <c r="W3" s="19" t="s">
        <v>5</v>
      </c>
      <c r="X3" s="19" t="s">
        <v>6</v>
      </c>
      <c r="Y3" s="19" t="s">
        <v>7</v>
      </c>
      <c r="Z3" s="20" t="s">
        <v>9</v>
      </c>
      <c r="AA3" s="16" t="s">
        <v>5</v>
      </c>
      <c r="AB3" s="17" t="s">
        <v>6</v>
      </c>
      <c r="AC3" s="17" t="s">
        <v>7</v>
      </c>
      <c r="AD3" s="18" t="s">
        <v>9</v>
      </c>
      <c r="AE3" s="22" t="s">
        <v>5</v>
      </c>
      <c r="AF3" s="23" t="s">
        <v>6</v>
      </c>
      <c r="AG3" s="23" t="s">
        <v>7</v>
      </c>
      <c r="AH3" s="24" t="s">
        <v>13</v>
      </c>
      <c r="AI3" s="25" t="s">
        <v>9</v>
      </c>
      <c r="AJ3" s="21" t="s">
        <v>9</v>
      </c>
      <c r="AK3" s="5">
        <v>1</v>
      </c>
      <c r="AL3" s="6">
        <v>2</v>
      </c>
      <c r="AM3" s="6">
        <v>3</v>
      </c>
      <c r="AN3" s="6">
        <v>4</v>
      </c>
      <c r="AO3" s="6">
        <v>5</v>
      </c>
      <c r="AP3" s="6">
        <v>6</v>
      </c>
      <c r="AQ3" s="6">
        <v>7</v>
      </c>
      <c r="AR3" s="6">
        <v>8</v>
      </c>
      <c r="AS3" s="6">
        <v>9</v>
      </c>
      <c r="AT3" s="6">
        <v>10</v>
      </c>
      <c r="AU3" s="26" t="s">
        <v>15</v>
      </c>
      <c r="AV3" s="35" t="s">
        <v>11</v>
      </c>
    </row>
    <row r="4" spans="1:48" ht="15.75" thickTop="1">
      <c r="A4" s="52">
        <v>1</v>
      </c>
      <c r="B4" s="41">
        <v>3</v>
      </c>
      <c r="C4" s="29" t="s">
        <v>28</v>
      </c>
      <c r="D4" s="27" t="s">
        <v>45</v>
      </c>
      <c r="E4" s="3">
        <v>35</v>
      </c>
      <c r="F4" s="2">
        <v>32</v>
      </c>
      <c r="G4" s="1">
        <f aca="true" t="shared" si="0" ref="G4:G35">(IF(E4&gt;0,1,0))+(IF(F4&gt;0,1,0))</f>
        <v>2</v>
      </c>
      <c r="H4" s="4">
        <v>35</v>
      </c>
      <c r="I4" s="4">
        <v>29</v>
      </c>
      <c r="J4" s="15">
        <f aca="true" t="shared" si="1" ref="J4:J35">(IF(H4&gt;0,1,0))+(IF(I4&gt;0,1,0))</f>
        <v>2</v>
      </c>
      <c r="K4" s="3">
        <v>35</v>
      </c>
      <c r="L4" s="2">
        <v>32</v>
      </c>
      <c r="M4" s="1">
        <f aca="true" t="shared" si="2" ref="M4:M35">(IF(K4&gt;0,1,0))+(IF(L4&gt;0,1,0))</f>
        <v>2</v>
      </c>
      <c r="N4" s="33">
        <f>LARGE((E4,F4,H4,I4,K4,L4),1)</f>
        <v>35</v>
      </c>
      <c r="O4" s="31">
        <f>LARGE((E4,F4,H4,I4,K4,L4),2)</f>
        <v>35</v>
      </c>
      <c r="P4" s="31">
        <f>LARGE((E4,F4,H4,I4,K4,L4),3)</f>
        <v>35</v>
      </c>
      <c r="Q4" s="31">
        <f>LARGE((E4,F4,H4,I4,K4,L4),4)</f>
        <v>32</v>
      </c>
      <c r="R4" s="37">
        <f aca="true" t="shared" si="3" ref="R4:R35">(SUM(N4:Q4)/4)</f>
        <v>34.25</v>
      </c>
      <c r="S4" s="3">
        <v>32</v>
      </c>
      <c r="T4" s="2">
        <v>12</v>
      </c>
      <c r="U4" s="2">
        <v>32</v>
      </c>
      <c r="V4" s="1">
        <f aca="true" t="shared" si="4" ref="V4:V35">(IF(S4&gt;0,1,0))+(IF(T4&gt;0,1,0))+(IF(U4&gt;0,1,0))</f>
        <v>3</v>
      </c>
      <c r="W4" s="4">
        <v>32</v>
      </c>
      <c r="X4" s="4">
        <v>30</v>
      </c>
      <c r="Y4" s="4">
        <v>32</v>
      </c>
      <c r="Z4" s="15">
        <f aca="true" t="shared" si="5" ref="Z4:Z35">(IF(W4&gt;0,1,0))+(IF(X4&gt;0,1,0))+(IF(Y4&gt;0,1,0))</f>
        <v>3</v>
      </c>
      <c r="AA4" s="3">
        <v>32</v>
      </c>
      <c r="AB4" s="2">
        <v>35</v>
      </c>
      <c r="AC4" s="2">
        <v>35</v>
      </c>
      <c r="AD4" s="1">
        <f aca="true" t="shared" si="6" ref="AD4:AD35">(IF(AA4&gt;0,1,0))+(IF(AB4&gt;0,1,0))+(IF(AC4&gt;0,1,0))</f>
        <v>3</v>
      </c>
      <c r="AE4" s="45">
        <v>32</v>
      </c>
      <c r="AF4" s="46">
        <v>35</v>
      </c>
      <c r="AG4" s="46">
        <v>30</v>
      </c>
      <c r="AH4" s="47">
        <v>16</v>
      </c>
      <c r="AI4" s="15">
        <f aca="true" t="shared" si="7" ref="AI4:AI35">(IF(AE4&gt;0,1,0))+(IF(AF4&gt;0,1,0))+(IF(AG4&gt;0,1,0)+(IF(AH4&gt;0,1,0)))</f>
        <v>4</v>
      </c>
      <c r="AJ4" s="43">
        <f aca="true" t="shared" si="8" ref="AJ4:AJ35">SUM(G4,J4,M4,V4,Z4,AD4,AI4)</f>
        <v>19</v>
      </c>
      <c r="AK4" s="7">
        <f>LARGE((S4,T4,U4,W4,X4,Y4,AA4,AB4,AC4,AE4,AF4,AG4,AH4),1)</f>
        <v>35</v>
      </c>
      <c r="AL4" s="4">
        <f>LARGE((S4,T4,U4,W4,X4,Y4,AA4,AB4,AC4,AE4,AF4,AG4,AH4),2)</f>
        <v>35</v>
      </c>
      <c r="AM4" s="4">
        <f>LARGE((S4,T4,U4,W4,X4,Y4,AA4,AB4,AC4,AE4,AF4,AG4,AH4),3)</f>
        <v>35</v>
      </c>
      <c r="AN4" s="4">
        <f>LARGE((S4,T4,U4,W4,X4,Y4,AA4,AB4,AC4,AE4,AF4,AG4,AH4),4)</f>
        <v>32</v>
      </c>
      <c r="AO4" s="4">
        <f>LARGE((S4,T4,U4,W4,X4,Y4,AA4,AB4,AC4,AE4,AF4,AG4,AH4),5)</f>
        <v>32</v>
      </c>
      <c r="AP4" s="4">
        <f>LARGE((S4,T4,U4,W4,X4,Y4,AA4,AB4,AC4,AE4,AF4,AG4,AH4),6)</f>
        <v>32</v>
      </c>
      <c r="AQ4" s="4">
        <f>LARGE((S4,T4,U4,W4,X4,Y4,AA4,AB4,AC4,AE4,AF4,AG4,AH4),7)</f>
        <v>32</v>
      </c>
      <c r="AR4" s="4">
        <f>LARGE((S4,T4,U4,W4,X4,Y4,AA4,AB4,AC4,AE4,AF4,AG4,AH4),8)</f>
        <v>32</v>
      </c>
      <c r="AS4" s="4">
        <f>LARGE((S4,T4,U4,W4,X4,Y4,AA4,AB4,AC4,AE4,AF4,AG4,AH4),9)</f>
        <v>32</v>
      </c>
      <c r="AT4" s="4">
        <f>LARGE((S4,T4,U4,W4,X4,Y4,AA4,AB4,AC4,AE4,AF4,AG4,AH4),10)</f>
        <v>30</v>
      </c>
      <c r="AU4" s="42">
        <f aca="true" t="shared" si="9" ref="AU4:AU35">SUM(AK4:AT4)</f>
        <v>327</v>
      </c>
      <c r="AV4" s="44">
        <f aca="true" t="shared" si="10" ref="AV4:AV35">AJ4+R4+AU4</f>
        <v>380.25</v>
      </c>
    </row>
    <row r="5" spans="1:48" ht="15">
      <c r="A5" s="52">
        <v>2</v>
      </c>
      <c r="B5" s="39">
        <v>19</v>
      </c>
      <c r="C5" s="15" t="s">
        <v>158</v>
      </c>
      <c r="D5" s="27" t="s">
        <v>117</v>
      </c>
      <c r="E5" s="3">
        <v>0</v>
      </c>
      <c r="F5" s="2">
        <v>0</v>
      </c>
      <c r="G5" s="1">
        <f t="shared" si="0"/>
        <v>0</v>
      </c>
      <c r="H5" s="4">
        <v>19</v>
      </c>
      <c r="I5" s="4">
        <v>23</v>
      </c>
      <c r="J5" s="15">
        <f t="shared" si="1"/>
        <v>2</v>
      </c>
      <c r="K5" s="3">
        <v>35</v>
      </c>
      <c r="L5" s="2">
        <v>35</v>
      </c>
      <c r="M5" s="1">
        <f t="shared" si="2"/>
        <v>2</v>
      </c>
      <c r="N5" s="33">
        <f>LARGE((E5,F5,H5,I5,K5,L5),1)</f>
        <v>35</v>
      </c>
      <c r="O5" s="31">
        <f>LARGE((E5,F5,H5,I5,K5,L5),2)</f>
        <v>35</v>
      </c>
      <c r="P5" s="31">
        <f>LARGE((E5,F5,H5,I5,K5,L5),3)</f>
        <v>23</v>
      </c>
      <c r="Q5" s="31">
        <f>LARGE((E5,F5,H5,I5,K5,L5),4)</f>
        <v>19</v>
      </c>
      <c r="R5" s="37">
        <f t="shared" si="3"/>
        <v>28</v>
      </c>
      <c r="S5" s="3">
        <v>26</v>
      </c>
      <c r="T5" s="2">
        <v>28</v>
      </c>
      <c r="U5" s="2">
        <v>23</v>
      </c>
      <c r="V5" s="1">
        <f t="shared" si="4"/>
        <v>3</v>
      </c>
      <c r="W5" s="66">
        <v>35</v>
      </c>
      <c r="X5" s="66">
        <v>35</v>
      </c>
      <c r="Y5" s="66">
        <v>35</v>
      </c>
      <c r="Z5" s="15">
        <f t="shared" si="5"/>
        <v>3</v>
      </c>
      <c r="AA5" s="3">
        <v>35</v>
      </c>
      <c r="AB5" s="2">
        <v>32</v>
      </c>
      <c r="AC5" s="2">
        <v>30</v>
      </c>
      <c r="AD5" s="1">
        <f t="shared" si="6"/>
        <v>3</v>
      </c>
      <c r="AE5" s="45">
        <v>35</v>
      </c>
      <c r="AF5" s="46">
        <v>17</v>
      </c>
      <c r="AG5" s="46">
        <v>35</v>
      </c>
      <c r="AH5" s="47">
        <v>35</v>
      </c>
      <c r="AI5" s="15">
        <f t="shared" si="7"/>
        <v>4</v>
      </c>
      <c r="AJ5" s="43">
        <f t="shared" si="8"/>
        <v>17</v>
      </c>
      <c r="AK5" s="7">
        <f>LARGE((S5,T5,U5,W5,X5,Y5,AA5,AB5,AC5,AE5,AF5,AG5,AH5),1)</f>
        <v>35</v>
      </c>
      <c r="AL5" s="4">
        <f>LARGE((S5,T5,U5,W5,X5,Y5,AA5,AB5,AC5,AE5,AF5,AG5,AH5),2)</f>
        <v>35</v>
      </c>
      <c r="AM5" s="4">
        <f>LARGE((S5,T5,U5,W5,X5,Y5,AA5,AB5,AC5,AE5,AF5,AG5,AH5),3)</f>
        <v>35</v>
      </c>
      <c r="AN5" s="4">
        <f>LARGE((S5,T5,U5,W5,X5,Y5,AA5,AB5,AC5,AE5,AF5,AG5,AH5),4)</f>
        <v>35</v>
      </c>
      <c r="AO5" s="4">
        <f>LARGE((S5,T5,U5,W5,X5,Y5,AA5,AB5,AC5,AE5,AF5,AG5,AH5),5)</f>
        <v>35</v>
      </c>
      <c r="AP5" s="4">
        <f>LARGE((S5,T5,U5,W5,X5,Y5,AA5,AB5,AC5,AE5,AF5,AG5,AH5),6)</f>
        <v>35</v>
      </c>
      <c r="AQ5" s="4">
        <f>LARGE((S5,T5,U5,W5,X5,Y5,AA5,AB5,AC5,AE5,AF5,AG5,AH5),7)</f>
        <v>35</v>
      </c>
      <c r="AR5" s="4">
        <f>LARGE((S5,T5,U5,W5,X5,Y5,AA5,AB5,AC5,AE5,AF5,AG5,AH5),8)</f>
        <v>32</v>
      </c>
      <c r="AS5" s="4">
        <f>LARGE((S5,T5,U5,W5,X5,Y5,AA5,AB5,AC5,AE5,AF5,AG5,AH5),9)</f>
        <v>30</v>
      </c>
      <c r="AT5" s="4">
        <f>LARGE((S5,T5,U5,W5,X5,Y5,AA5,AB5,AC5,AE5,AF5,AG5,AH5),10)</f>
        <v>28</v>
      </c>
      <c r="AU5" s="42">
        <f t="shared" si="9"/>
        <v>335</v>
      </c>
      <c r="AV5" s="44">
        <f t="shared" si="10"/>
        <v>380</v>
      </c>
    </row>
    <row r="6" spans="1:48" ht="15">
      <c r="A6" s="52">
        <v>3</v>
      </c>
      <c r="B6" s="39">
        <v>17</v>
      </c>
      <c r="C6" s="15" t="s">
        <v>30</v>
      </c>
      <c r="D6" s="27" t="s">
        <v>45</v>
      </c>
      <c r="E6" s="3">
        <v>29</v>
      </c>
      <c r="F6" s="2">
        <v>29</v>
      </c>
      <c r="G6" s="1">
        <f t="shared" si="0"/>
        <v>2</v>
      </c>
      <c r="H6" s="4">
        <v>30</v>
      </c>
      <c r="I6" s="4">
        <v>35</v>
      </c>
      <c r="J6" s="15">
        <f t="shared" si="1"/>
        <v>2</v>
      </c>
      <c r="K6" s="3">
        <v>30</v>
      </c>
      <c r="L6" s="2">
        <v>35</v>
      </c>
      <c r="M6" s="1">
        <f t="shared" si="2"/>
        <v>2</v>
      </c>
      <c r="N6" s="33">
        <f>LARGE((E6,F6,H6,I6,K6,L6),1)</f>
        <v>35</v>
      </c>
      <c r="O6" s="31">
        <f>LARGE((E6,F6,H6,I6,K6,L6),2)</f>
        <v>35</v>
      </c>
      <c r="P6" s="31">
        <f>LARGE((E6,F6,H6,I6,K6,L6),3)</f>
        <v>30</v>
      </c>
      <c r="Q6" s="31">
        <f>LARGE((E6,F6,H6,I6,K6,L6),4)</f>
        <v>30</v>
      </c>
      <c r="R6" s="37">
        <f t="shared" si="3"/>
        <v>32.5</v>
      </c>
      <c r="S6" s="3">
        <v>28</v>
      </c>
      <c r="T6" s="2">
        <v>30</v>
      </c>
      <c r="U6" s="2">
        <v>28</v>
      </c>
      <c r="V6" s="1">
        <f t="shared" si="4"/>
        <v>3</v>
      </c>
      <c r="W6" s="66">
        <v>29</v>
      </c>
      <c r="X6" s="66">
        <v>29</v>
      </c>
      <c r="Y6" s="66">
        <v>30</v>
      </c>
      <c r="Z6" s="15">
        <f t="shared" si="5"/>
        <v>3</v>
      </c>
      <c r="AA6" s="3">
        <v>25</v>
      </c>
      <c r="AB6" s="2">
        <v>29</v>
      </c>
      <c r="AC6" s="2">
        <v>32</v>
      </c>
      <c r="AD6" s="1">
        <f t="shared" si="6"/>
        <v>3</v>
      </c>
      <c r="AE6" s="45">
        <v>29</v>
      </c>
      <c r="AF6" s="46">
        <v>30</v>
      </c>
      <c r="AG6" s="46">
        <v>22</v>
      </c>
      <c r="AH6" s="47">
        <v>32</v>
      </c>
      <c r="AI6" s="15">
        <f t="shared" si="7"/>
        <v>4</v>
      </c>
      <c r="AJ6" s="43">
        <f t="shared" si="8"/>
        <v>19</v>
      </c>
      <c r="AK6" s="7">
        <f>LARGE((S6,T6,U6,W6,X6,Y6,AA6,AB6,AC6,AE6,AF6,AG6,AH6),1)</f>
        <v>32</v>
      </c>
      <c r="AL6" s="4">
        <f>LARGE((S6,T6,U6,W6,X6,Y6,AA6,AB6,AC6,AE6,AF6,AG6,AH6),2)</f>
        <v>32</v>
      </c>
      <c r="AM6" s="4">
        <f>LARGE((S6,T6,U6,W6,X6,Y6,AA6,AB6,AC6,AE6,AF6,AG6,AH6),3)</f>
        <v>30</v>
      </c>
      <c r="AN6" s="4">
        <f>LARGE((S6,T6,U6,W6,X6,Y6,AA6,AB6,AC6,AE6,AF6,AG6,AH6),4)</f>
        <v>30</v>
      </c>
      <c r="AO6" s="4">
        <f>LARGE((S6,T6,U6,W6,X6,Y6,AA6,AB6,AC6,AE6,AF6,AG6,AH6),5)</f>
        <v>30</v>
      </c>
      <c r="AP6" s="4">
        <f>LARGE((S6,T6,U6,W6,X6,Y6,AA6,AB6,AC6,AE6,AF6,AG6,AH6),6)</f>
        <v>29</v>
      </c>
      <c r="AQ6" s="4">
        <f>LARGE((S6,T6,U6,W6,X6,Y6,AA6,AB6,AC6,AE6,AF6,AG6,AH6),7)</f>
        <v>29</v>
      </c>
      <c r="AR6" s="4">
        <f>LARGE((S6,T6,U6,W6,X6,Y6,AA6,AB6,AC6,AE6,AF6,AG6,AH6),8)</f>
        <v>29</v>
      </c>
      <c r="AS6" s="4">
        <f>LARGE((S6,T6,U6,W6,X6,Y6,AA6,AB6,AC6,AE6,AF6,AG6,AH6),9)</f>
        <v>29</v>
      </c>
      <c r="AT6" s="4">
        <f>LARGE((S6,T6,U6,W6,X6,Y6,AA6,AB6,AC6,AE6,AF6,AG6,AH6),10)</f>
        <v>28</v>
      </c>
      <c r="AU6" s="42">
        <f t="shared" si="9"/>
        <v>298</v>
      </c>
      <c r="AV6" s="44">
        <f t="shared" si="10"/>
        <v>349.5</v>
      </c>
    </row>
    <row r="7" spans="1:48" ht="15">
      <c r="A7" s="52">
        <v>4</v>
      </c>
      <c r="B7" s="39">
        <v>63</v>
      </c>
      <c r="C7" s="15" t="s">
        <v>27</v>
      </c>
      <c r="D7" s="27" t="s">
        <v>45</v>
      </c>
      <c r="E7" s="3">
        <v>30</v>
      </c>
      <c r="F7" s="2">
        <v>35</v>
      </c>
      <c r="G7" s="1">
        <f t="shared" si="0"/>
        <v>2</v>
      </c>
      <c r="H7" s="4">
        <v>32</v>
      </c>
      <c r="I7" s="4">
        <v>30</v>
      </c>
      <c r="J7" s="15">
        <f t="shared" si="1"/>
        <v>2</v>
      </c>
      <c r="K7" s="3">
        <v>28</v>
      </c>
      <c r="L7" s="2">
        <v>26</v>
      </c>
      <c r="M7" s="1">
        <f t="shared" si="2"/>
        <v>2</v>
      </c>
      <c r="N7" s="33">
        <f>LARGE((E7,F7,H7,I7,K7,L7),1)</f>
        <v>35</v>
      </c>
      <c r="O7" s="31">
        <f>LARGE((E7,F7,H7,I7,K7,L7),2)</f>
        <v>32</v>
      </c>
      <c r="P7" s="31">
        <f>LARGE((E7,F7,H7,I7,K7,L7),3)</f>
        <v>30</v>
      </c>
      <c r="Q7" s="31">
        <f>LARGE((E7,F7,H7,I7,K7,L7),4)</f>
        <v>30</v>
      </c>
      <c r="R7" s="37">
        <f t="shared" si="3"/>
        <v>31.75</v>
      </c>
      <c r="S7" s="3">
        <v>35</v>
      </c>
      <c r="T7" s="2">
        <v>35</v>
      </c>
      <c r="U7" s="2">
        <v>35</v>
      </c>
      <c r="V7" s="1">
        <f t="shared" si="4"/>
        <v>3</v>
      </c>
      <c r="W7" s="4">
        <v>30</v>
      </c>
      <c r="X7" s="4">
        <v>32</v>
      </c>
      <c r="Y7" s="4">
        <v>28</v>
      </c>
      <c r="Z7" s="15">
        <f t="shared" si="5"/>
        <v>3</v>
      </c>
      <c r="AA7" s="3">
        <v>0</v>
      </c>
      <c r="AB7" s="2">
        <v>0</v>
      </c>
      <c r="AC7" s="2">
        <v>0</v>
      </c>
      <c r="AD7" s="1">
        <f t="shared" si="6"/>
        <v>0</v>
      </c>
      <c r="AE7" s="45">
        <v>27</v>
      </c>
      <c r="AF7" s="46">
        <v>12</v>
      </c>
      <c r="AG7" s="46">
        <v>28</v>
      </c>
      <c r="AH7" s="47">
        <v>30</v>
      </c>
      <c r="AI7" s="15">
        <f t="shared" si="7"/>
        <v>4</v>
      </c>
      <c r="AJ7" s="43">
        <f t="shared" si="8"/>
        <v>16</v>
      </c>
      <c r="AK7" s="7">
        <f>LARGE((S7,T7,U7,W7,X7,Y7,AA7,AB7,AC7,AE7,AF7,AG7,AH7),1)</f>
        <v>35</v>
      </c>
      <c r="AL7" s="4">
        <f>LARGE((S7,T7,U7,W7,X7,Y7,AA7,AB7,AC7,AE7,AF7,AG7,AH7),2)</f>
        <v>35</v>
      </c>
      <c r="AM7" s="4">
        <f>LARGE((S7,T7,U7,W7,X7,Y7,AA7,AB7,AC7,AE7,AF7,AG7,AH7),3)</f>
        <v>35</v>
      </c>
      <c r="AN7" s="4">
        <f>LARGE((S7,T7,U7,W7,X7,Y7,AA7,AB7,AC7,AE7,AF7,AG7,AH7),4)</f>
        <v>32</v>
      </c>
      <c r="AO7" s="4">
        <f>LARGE((S7,T7,U7,W7,X7,Y7,AA7,AB7,AC7,AE7,AF7,AG7,AH7),5)</f>
        <v>30</v>
      </c>
      <c r="AP7" s="4">
        <f>LARGE((S7,T7,U7,W7,X7,Y7,AA7,AB7,AC7,AE7,AF7,AG7,AH7),6)</f>
        <v>30</v>
      </c>
      <c r="AQ7" s="4">
        <f>LARGE((S7,T7,U7,W7,X7,Y7,AA7,AB7,AC7,AE7,AF7,AG7,AH7),7)</f>
        <v>28</v>
      </c>
      <c r="AR7" s="4">
        <f>LARGE((S7,T7,U7,W7,X7,Y7,AA7,AB7,AC7,AE7,AF7,AG7,AH7),8)</f>
        <v>28</v>
      </c>
      <c r="AS7" s="4">
        <f>LARGE((S7,T7,U7,W7,X7,Y7,AA7,AB7,AC7,AE7,AF7,AG7,AH7),9)</f>
        <v>27</v>
      </c>
      <c r="AT7" s="4">
        <f>LARGE((S7,T7,U7,W7,X7,Y7,AA7,AB7,AC7,AE7,AF7,AG7,AH7),10)</f>
        <v>12</v>
      </c>
      <c r="AU7" s="42">
        <f t="shared" si="9"/>
        <v>292</v>
      </c>
      <c r="AV7" s="44">
        <f t="shared" si="10"/>
        <v>339.75</v>
      </c>
    </row>
    <row r="8" spans="1:48" ht="15">
      <c r="A8" s="52">
        <v>5</v>
      </c>
      <c r="B8" s="39">
        <v>94</v>
      </c>
      <c r="C8" s="15" t="s">
        <v>29</v>
      </c>
      <c r="D8" s="27" t="s">
        <v>45</v>
      </c>
      <c r="E8" s="3">
        <v>32</v>
      </c>
      <c r="F8" s="2">
        <v>30</v>
      </c>
      <c r="G8" s="1">
        <f t="shared" si="0"/>
        <v>2</v>
      </c>
      <c r="H8" s="4">
        <v>29</v>
      </c>
      <c r="I8" s="4">
        <v>32</v>
      </c>
      <c r="J8" s="15">
        <f t="shared" si="1"/>
        <v>2</v>
      </c>
      <c r="K8" s="3">
        <v>27</v>
      </c>
      <c r="L8" s="2">
        <v>30</v>
      </c>
      <c r="M8" s="1">
        <f t="shared" si="2"/>
        <v>2</v>
      </c>
      <c r="N8" s="33">
        <f>LARGE((E8,F8,H8,I8,K8,L8),1)</f>
        <v>32</v>
      </c>
      <c r="O8" s="31">
        <f>LARGE((E8,F8,H8,I8,K8,L8),2)</f>
        <v>32</v>
      </c>
      <c r="P8" s="31">
        <f>LARGE((E8,F8,H8,I8,K8,L8),3)</f>
        <v>30</v>
      </c>
      <c r="Q8" s="31">
        <f>LARGE((E8,F8,H8,I8,K8,L8),4)</f>
        <v>30</v>
      </c>
      <c r="R8" s="37">
        <f t="shared" si="3"/>
        <v>31</v>
      </c>
      <c r="S8" s="3">
        <v>29</v>
      </c>
      <c r="T8" s="2">
        <v>32</v>
      </c>
      <c r="U8" s="2">
        <v>17</v>
      </c>
      <c r="V8" s="1">
        <f t="shared" si="4"/>
        <v>3</v>
      </c>
      <c r="W8" s="66">
        <v>25</v>
      </c>
      <c r="X8" s="66">
        <v>27</v>
      </c>
      <c r="Y8" s="66">
        <v>26</v>
      </c>
      <c r="Z8" s="15">
        <f t="shared" si="5"/>
        <v>3</v>
      </c>
      <c r="AA8" s="3">
        <v>26</v>
      </c>
      <c r="AB8" s="2">
        <v>27</v>
      </c>
      <c r="AC8" s="2">
        <v>28</v>
      </c>
      <c r="AD8" s="1">
        <f t="shared" si="6"/>
        <v>3</v>
      </c>
      <c r="AE8" s="45">
        <v>21</v>
      </c>
      <c r="AF8" s="46">
        <v>28</v>
      </c>
      <c r="AG8" s="46">
        <v>23</v>
      </c>
      <c r="AH8" s="47">
        <v>26</v>
      </c>
      <c r="AI8" s="15">
        <f t="shared" si="7"/>
        <v>4</v>
      </c>
      <c r="AJ8" s="43">
        <f t="shared" si="8"/>
        <v>19</v>
      </c>
      <c r="AK8" s="7">
        <f>LARGE((S8,T8,U8,W8,X8,Y8,AA8,AB8,AC8,AE8,AF8,AG8,AH8),1)</f>
        <v>32</v>
      </c>
      <c r="AL8" s="4">
        <f>LARGE((S8,T8,U8,W8,X8,Y8,AA8,AB8,AC8,AE8,AF8,AG8,AH8),2)</f>
        <v>29</v>
      </c>
      <c r="AM8" s="4">
        <f>LARGE((S8,T8,U8,W8,X8,Y8,AA8,AB8,AC8,AE8,AF8,AG8,AH8),3)</f>
        <v>28</v>
      </c>
      <c r="AN8" s="4">
        <f>LARGE((S8,T8,U8,W8,X8,Y8,AA8,AB8,AC8,AE8,AF8,AG8,AH8),4)</f>
        <v>28</v>
      </c>
      <c r="AO8" s="4">
        <f>LARGE((S8,T8,U8,W8,X8,Y8,AA8,AB8,AC8,AE8,AF8,AG8,AH8),5)</f>
        <v>27</v>
      </c>
      <c r="AP8" s="4">
        <f>LARGE((S8,T8,U8,W8,X8,Y8,AA8,AB8,AC8,AE8,AF8,AG8,AH8),6)</f>
        <v>27</v>
      </c>
      <c r="AQ8" s="4">
        <f>LARGE((S8,T8,U8,W8,X8,Y8,AA8,AB8,AC8,AE8,AF8,AG8,AH8),7)</f>
        <v>26</v>
      </c>
      <c r="AR8" s="4">
        <f>LARGE((S8,T8,U8,W8,X8,Y8,AA8,AB8,AC8,AE8,AF8,AG8,AH8),8)</f>
        <v>26</v>
      </c>
      <c r="AS8" s="4">
        <f>LARGE((S8,T8,U8,W8,X8,Y8,AA8,AB8,AC8,AE8,AF8,AG8,AH8),9)</f>
        <v>26</v>
      </c>
      <c r="AT8" s="4">
        <f>LARGE((S8,T8,U8,W8,X8,Y8,AA8,AB8,AC8,AE8,AF8,AG8,AH8),10)</f>
        <v>25</v>
      </c>
      <c r="AU8" s="42">
        <f t="shared" si="9"/>
        <v>274</v>
      </c>
      <c r="AV8" s="44">
        <f t="shared" si="10"/>
        <v>324</v>
      </c>
    </row>
    <row r="9" spans="1:48" ht="15">
      <c r="A9" s="52">
        <v>6</v>
      </c>
      <c r="B9" s="40">
        <v>34</v>
      </c>
      <c r="C9" s="28" t="s">
        <v>31</v>
      </c>
      <c r="D9" s="27" t="s">
        <v>45</v>
      </c>
      <c r="E9" s="3">
        <v>28</v>
      </c>
      <c r="F9" s="2">
        <v>28</v>
      </c>
      <c r="G9" s="1">
        <f t="shared" si="0"/>
        <v>2</v>
      </c>
      <c r="H9" s="4">
        <v>28</v>
      </c>
      <c r="I9" s="4">
        <v>28</v>
      </c>
      <c r="J9" s="15">
        <f t="shared" si="1"/>
        <v>2</v>
      </c>
      <c r="K9" s="3">
        <v>26</v>
      </c>
      <c r="L9" s="2">
        <v>28</v>
      </c>
      <c r="M9" s="1">
        <f t="shared" si="2"/>
        <v>2</v>
      </c>
      <c r="N9" s="33">
        <f>LARGE((E9,F9,H9,I9,K9,L9),1)</f>
        <v>28</v>
      </c>
      <c r="O9" s="31">
        <f>LARGE((E9,F9,H9,I9,K9,L9),2)</f>
        <v>28</v>
      </c>
      <c r="P9" s="31">
        <f>LARGE((E9,F9,H9,I9,K9,L9),3)</f>
        <v>28</v>
      </c>
      <c r="Q9" s="31">
        <f>LARGE((E9,F9,H9,I9,K9,L9),4)</f>
        <v>28</v>
      </c>
      <c r="R9" s="37">
        <f t="shared" si="3"/>
        <v>28</v>
      </c>
      <c r="S9" s="3">
        <v>30</v>
      </c>
      <c r="T9" s="2">
        <v>29</v>
      </c>
      <c r="U9" s="2">
        <v>30</v>
      </c>
      <c r="V9" s="1">
        <f t="shared" si="4"/>
        <v>3</v>
      </c>
      <c r="W9" s="67">
        <v>23</v>
      </c>
      <c r="X9" s="66">
        <v>24</v>
      </c>
      <c r="Y9" s="66">
        <v>24</v>
      </c>
      <c r="Z9" s="15">
        <f t="shared" si="5"/>
        <v>3</v>
      </c>
      <c r="AA9" s="3">
        <v>27</v>
      </c>
      <c r="AB9" s="2">
        <v>24</v>
      </c>
      <c r="AC9" s="2">
        <v>24</v>
      </c>
      <c r="AD9" s="1">
        <f t="shared" si="6"/>
        <v>3</v>
      </c>
      <c r="AE9" s="45">
        <v>26</v>
      </c>
      <c r="AF9" s="46">
        <v>29</v>
      </c>
      <c r="AG9" s="46">
        <v>27</v>
      </c>
      <c r="AH9" s="47">
        <v>27</v>
      </c>
      <c r="AI9" s="15">
        <f t="shared" si="7"/>
        <v>4</v>
      </c>
      <c r="AJ9" s="43">
        <f t="shared" si="8"/>
        <v>19</v>
      </c>
      <c r="AK9" s="7">
        <f>LARGE((S9,T9,U9,W9,X9,Y9,AA9,AB9,AC9,AE9,AF9,AG9,AH9),1)</f>
        <v>30</v>
      </c>
      <c r="AL9" s="4">
        <f>LARGE((S9,T9,U9,W9,X9,Y9,AA9,AB9,AC9,AE9,AF9,AG9,AH9),2)</f>
        <v>30</v>
      </c>
      <c r="AM9" s="4">
        <f>LARGE((S9,T9,U9,W9,X9,Y9,AA9,AB9,AC9,AE9,AF9,AG9,AH9),3)</f>
        <v>29</v>
      </c>
      <c r="AN9" s="4">
        <f>LARGE((S9,T9,U9,W9,X9,Y9,AA9,AB9,AC9,AE9,AF9,AG9,AH9),4)</f>
        <v>29</v>
      </c>
      <c r="AO9" s="4">
        <f>LARGE((S9,T9,U9,W9,X9,Y9,AA9,AB9,AC9,AE9,AF9,AG9,AH9),5)</f>
        <v>27</v>
      </c>
      <c r="AP9" s="4">
        <f>LARGE((S9,T9,U9,W9,X9,Y9,AA9,AB9,AC9,AE9,AF9,AG9,AH9),6)</f>
        <v>27</v>
      </c>
      <c r="AQ9" s="4">
        <f>LARGE((S9,T9,U9,W9,X9,Y9,AA9,AB9,AC9,AE9,AF9,AG9,AH9),7)</f>
        <v>27</v>
      </c>
      <c r="AR9" s="4">
        <f>LARGE((S9,T9,U9,W9,X9,Y9,AA9,AB9,AC9,AE9,AF9,AG9,AH9),8)</f>
        <v>26</v>
      </c>
      <c r="AS9" s="4">
        <f>LARGE((S9,T9,U9,W9,X9,Y9,AA9,AB9,AC9,AE9,AF9,AG9,AH9),9)</f>
        <v>24</v>
      </c>
      <c r="AT9" s="4">
        <f>LARGE((S9,T9,U9,W9,X9,Y9,AA9,AB9,AC9,AE9,AF9,AG9,AH9),10)</f>
        <v>24</v>
      </c>
      <c r="AU9" s="42">
        <f t="shared" si="9"/>
        <v>273</v>
      </c>
      <c r="AV9" s="44">
        <f t="shared" si="10"/>
        <v>320</v>
      </c>
    </row>
    <row r="10" spans="1:48" ht="15">
      <c r="A10" s="52">
        <v>7</v>
      </c>
      <c r="B10" s="39">
        <v>18</v>
      </c>
      <c r="C10" s="15" t="s">
        <v>131</v>
      </c>
      <c r="D10" s="27" t="s">
        <v>117</v>
      </c>
      <c r="E10" s="3">
        <v>30</v>
      </c>
      <c r="F10" s="2">
        <v>28</v>
      </c>
      <c r="G10" s="1">
        <f t="shared" si="0"/>
        <v>2</v>
      </c>
      <c r="H10" s="4">
        <v>29</v>
      </c>
      <c r="I10" s="4">
        <v>28</v>
      </c>
      <c r="J10" s="15">
        <f t="shared" si="1"/>
        <v>2</v>
      </c>
      <c r="K10" s="3">
        <v>30</v>
      </c>
      <c r="L10" s="2">
        <v>30</v>
      </c>
      <c r="M10" s="1">
        <f t="shared" si="2"/>
        <v>2</v>
      </c>
      <c r="N10" s="33">
        <f>LARGE((E10,F10,H10,I10,K10,L10),1)</f>
        <v>30</v>
      </c>
      <c r="O10" s="31">
        <f>LARGE((E10,F10,H10,I10,K10,L10),2)</f>
        <v>30</v>
      </c>
      <c r="P10" s="31">
        <f>LARGE((E10,F10,H10,I10,K10,L10),3)</f>
        <v>30</v>
      </c>
      <c r="Q10" s="31">
        <f>LARGE((E10,F10,H10,I10,K10,L10),4)</f>
        <v>29</v>
      </c>
      <c r="R10" s="37">
        <f t="shared" si="3"/>
        <v>29.75</v>
      </c>
      <c r="S10" s="3">
        <v>24</v>
      </c>
      <c r="T10" s="2">
        <v>24</v>
      </c>
      <c r="U10" s="2">
        <v>20</v>
      </c>
      <c r="V10" s="1">
        <f t="shared" si="4"/>
        <v>3</v>
      </c>
      <c r="W10" s="66">
        <v>27</v>
      </c>
      <c r="X10" s="66">
        <v>26</v>
      </c>
      <c r="Y10" s="66">
        <v>27</v>
      </c>
      <c r="Z10" s="15">
        <f t="shared" si="5"/>
        <v>3</v>
      </c>
      <c r="AA10" s="3">
        <v>28</v>
      </c>
      <c r="AB10" s="2">
        <v>30</v>
      </c>
      <c r="AC10" s="2">
        <v>27</v>
      </c>
      <c r="AD10" s="1">
        <f t="shared" si="6"/>
        <v>3</v>
      </c>
      <c r="AE10" s="45">
        <v>20</v>
      </c>
      <c r="AF10" s="46">
        <v>24</v>
      </c>
      <c r="AG10" s="46">
        <v>21</v>
      </c>
      <c r="AH10" s="47">
        <v>24</v>
      </c>
      <c r="AI10" s="15">
        <f t="shared" si="7"/>
        <v>4</v>
      </c>
      <c r="AJ10" s="43">
        <f t="shared" si="8"/>
        <v>19</v>
      </c>
      <c r="AK10" s="7">
        <f>LARGE((S10,T10,U10,W10,X10,Y10,AA10,AB10,AC10,AE10,AF10,AG10,AH10),1)</f>
        <v>30</v>
      </c>
      <c r="AL10" s="4">
        <f>LARGE((S10,T10,U10,W10,X10,Y10,AA10,AB10,AC10,AE10,AF10,AG10,AH10),2)</f>
        <v>28</v>
      </c>
      <c r="AM10" s="4">
        <f>LARGE((S10,T10,U10,W10,X10,Y10,AA10,AB10,AC10,AE10,AF10,AG10,AH10),3)</f>
        <v>27</v>
      </c>
      <c r="AN10" s="4">
        <f>LARGE((S10,T10,U10,W10,X10,Y10,AA10,AB10,AC10,AE10,AF10,AG10,AH10),4)</f>
        <v>27</v>
      </c>
      <c r="AO10" s="4">
        <f>LARGE((S10,T10,U10,W10,X10,Y10,AA10,AB10,AC10,AE10,AF10,AG10,AH10),5)</f>
        <v>27</v>
      </c>
      <c r="AP10" s="4">
        <f>LARGE((S10,T10,U10,W10,X10,Y10,AA10,AB10,AC10,AE10,AF10,AG10,AH10),6)</f>
        <v>26</v>
      </c>
      <c r="AQ10" s="4">
        <f>LARGE((S10,T10,U10,W10,X10,Y10,AA10,AB10,AC10,AE10,AF10,AG10,AH10),7)</f>
        <v>24</v>
      </c>
      <c r="AR10" s="4">
        <f>LARGE((S10,T10,U10,W10,X10,Y10,AA10,AB10,AC10,AE10,AF10,AG10,AH10),8)</f>
        <v>24</v>
      </c>
      <c r="AS10" s="4">
        <f>LARGE((S10,T10,U10,W10,X10,Y10,AA10,AB10,AC10,AE10,AF10,AG10,AH10),9)</f>
        <v>24</v>
      </c>
      <c r="AT10" s="4">
        <f>LARGE((S10,T10,U10,W10,X10,Y10,AA10,AB10,AC10,AE10,AF10,AG10,AH10),10)</f>
        <v>24</v>
      </c>
      <c r="AU10" s="42">
        <f t="shared" si="9"/>
        <v>261</v>
      </c>
      <c r="AV10" s="44">
        <f t="shared" si="10"/>
        <v>309.75</v>
      </c>
    </row>
    <row r="11" spans="1:48" ht="15">
      <c r="A11" s="52">
        <v>8</v>
      </c>
      <c r="B11" s="39">
        <v>99</v>
      </c>
      <c r="C11" s="40" t="s">
        <v>130</v>
      </c>
      <c r="D11" s="27" t="s">
        <v>117</v>
      </c>
      <c r="E11" s="3">
        <v>32</v>
      </c>
      <c r="F11" s="2">
        <v>32</v>
      </c>
      <c r="G11" s="1">
        <f t="shared" si="0"/>
        <v>2</v>
      </c>
      <c r="H11" s="4">
        <v>35</v>
      </c>
      <c r="I11" s="4">
        <v>30</v>
      </c>
      <c r="J11" s="15">
        <f t="shared" si="1"/>
        <v>2</v>
      </c>
      <c r="K11" s="3">
        <v>0</v>
      </c>
      <c r="L11" s="2">
        <v>0</v>
      </c>
      <c r="M11" s="1">
        <f t="shared" si="2"/>
        <v>0</v>
      </c>
      <c r="N11" s="33">
        <f>LARGE((E11,F11,H11,I11,K11,L11),1)</f>
        <v>35</v>
      </c>
      <c r="O11" s="31">
        <f>LARGE((E11,F11,H11,I11,K11,L11),2)</f>
        <v>32</v>
      </c>
      <c r="P11" s="31">
        <f>LARGE((E11,F11,H11,I11,K11,L11),3)</f>
        <v>32</v>
      </c>
      <c r="Q11" s="31">
        <f>LARGE((E11,F11,H11,I11,K11,L11),4)</f>
        <v>30</v>
      </c>
      <c r="R11" s="37">
        <f t="shared" si="3"/>
        <v>32.25</v>
      </c>
      <c r="S11" s="3">
        <v>20</v>
      </c>
      <c r="T11" s="2">
        <v>23</v>
      </c>
      <c r="U11" s="2">
        <v>24</v>
      </c>
      <c r="V11" s="1">
        <f t="shared" si="4"/>
        <v>3</v>
      </c>
      <c r="W11" s="69">
        <v>26</v>
      </c>
      <c r="X11" s="69">
        <v>28</v>
      </c>
      <c r="Y11" s="69">
        <v>29</v>
      </c>
      <c r="Z11" s="29">
        <f t="shared" si="5"/>
        <v>3</v>
      </c>
      <c r="AA11" s="3">
        <v>29</v>
      </c>
      <c r="AB11" s="2">
        <v>26</v>
      </c>
      <c r="AC11" s="2">
        <v>19</v>
      </c>
      <c r="AD11" s="1">
        <f t="shared" si="6"/>
        <v>3</v>
      </c>
      <c r="AE11" s="45">
        <v>25</v>
      </c>
      <c r="AF11" s="46">
        <v>27</v>
      </c>
      <c r="AG11" s="46">
        <v>19</v>
      </c>
      <c r="AH11" s="47">
        <v>23</v>
      </c>
      <c r="AI11" s="15">
        <f t="shared" si="7"/>
        <v>4</v>
      </c>
      <c r="AJ11" s="43">
        <f t="shared" si="8"/>
        <v>17</v>
      </c>
      <c r="AK11" s="7">
        <f>LARGE((S11,T11,U11,W11,X11,Y11,AA11,AB11,AC11,AE11,AF11,AG11,AH11),1)</f>
        <v>29</v>
      </c>
      <c r="AL11" s="4">
        <f>LARGE((S11,T11,U11,W11,X11,Y11,AA11,AB11,AC11,AE11,AF11,AG11,AH11),2)</f>
        <v>29</v>
      </c>
      <c r="AM11" s="4">
        <f>LARGE((S11,T11,U11,W11,X11,Y11,AA11,AB11,AC11,AE11,AF11,AG11,AH11),3)</f>
        <v>28</v>
      </c>
      <c r="AN11" s="4">
        <f>LARGE((S11,T11,U11,W11,X11,Y11,AA11,AB11,AC11,AE11,AF11,AG11,AH11),4)</f>
        <v>27</v>
      </c>
      <c r="AO11" s="4">
        <f>LARGE((S11,T11,U11,W11,X11,Y11,AA11,AB11,AC11,AE11,AF11,AG11,AH11),5)</f>
        <v>26</v>
      </c>
      <c r="AP11" s="4">
        <f>LARGE((S11,T11,U11,W11,X11,Y11,AA11,AB11,AC11,AE11,AF11,AG11,AH11),6)</f>
        <v>26</v>
      </c>
      <c r="AQ11" s="4">
        <f>LARGE((S11,T11,U11,W11,X11,Y11,AA11,AB11,AC11,AE11,AF11,AG11,AH11),7)</f>
        <v>25</v>
      </c>
      <c r="AR11" s="4">
        <f>LARGE((S11,T11,U11,W11,X11,Y11,AA11,AB11,AC11,AE11,AF11,AG11,AH11),8)</f>
        <v>24</v>
      </c>
      <c r="AS11" s="4">
        <f>LARGE((S11,T11,U11,W11,X11,Y11,AA11,AB11,AC11,AE11,AF11,AG11,AH11),9)</f>
        <v>23</v>
      </c>
      <c r="AT11" s="4">
        <f>LARGE((S11,T11,U11,W11,X11,Y11,AA11,AB11,AC11,AE11,AF11,AG11,AH11),10)</f>
        <v>23</v>
      </c>
      <c r="AU11" s="42">
        <f t="shared" si="9"/>
        <v>260</v>
      </c>
      <c r="AV11" s="44">
        <f t="shared" si="10"/>
        <v>309.25</v>
      </c>
    </row>
    <row r="12" spans="1:48" ht="15">
      <c r="A12" s="52">
        <v>9</v>
      </c>
      <c r="B12" s="39">
        <v>37</v>
      </c>
      <c r="C12" s="15" t="s">
        <v>129</v>
      </c>
      <c r="D12" s="27" t="s">
        <v>117</v>
      </c>
      <c r="E12" s="3">
        <v>35</v>
      </c>
      <c r="F12" s="2">
        <v>35</v>
      </c>
      <c r="G12" s="1">
        <f t="shared" si="0"/>
        <v>2</v>
      </c>
      <c r="H12" s="4">
        <v>24</v>
      </c>
      <c r="I12" s="4">
        <v>29</v>
      </c>
      <c r="J12" s="15">
        <f t="shared" si="1"/>
        <v>2</v>
      </c>
      <c r="K12" s="3">
        <v>32</v>
      </c>
      <c r="L12" s="2">
        <v>26</v>
      </c>
      <c r="M12" s="1">
        <f t="shared" si="2"/>
        <v>2</v>
      </c>
      <c r="N12" s="33">
        <f>LARGE((E12,F12,H12,I12,K12,L12),1)</f>
        <v>35</v>
      </c>
      <c r="O12" s="31">
        <f>LARGE((E12,F12,H12,I12,K12,L12),2)</f>
        <v>35</v>
      </c>
      <c r="P12" s="31">
        <f>LARGE((E12,F12,H12,I12,K12,L12),3)</f>
        <v>32</v>
      </c>
      <c r="Q12" s="31">
        <f>LARGE((E12,F12,H12,I12,K12,L12),4)</f>
        <v>29</v>
      </c>
      <c r="R12" s="37">
        <f t="shared" si="3"/>
        <v>32.75</v>
      </c>
      <c r="S12" s="3">
        <v>21</v>
      </c>
      <c r="T12" s="2">
        <v>25</v>
      </c>
      <c r="U12" s="2">
        <v>25</v>
      </c>
      <c r="V12" s="1">
        <f t="shared" si="4"/>
        <v>3</v>
      </c>
      <c r="W12" s="67">
        <v>16</v>
      </c>
      <c r="X12" s="66">
        <v>20</v>
      </c>
      <c r="Y12" s="68">
        <v>25</v>
      </c>
      <c r="Z12" s="15">
        <f t="shared" si="5"/>
        <v>3</v>
      </c>
      <c r="AA12" s="3">
        <v>30</v>
      </c>
      <c r="AB12" s="2">
        <v>28</v>
      </c>
      <c r="AC12" s="2">
        <v>29</v>
      </c>
      <c r="AD12" s="1">
        <f t="shared" si="6"/>
        <v>3</v>
      </c>
      <c r="AE12" s="45">
        <v>0</v>
      </c>
      <c r="AF12" s="46">
        <v>21</v>
      </c>
      <c r="AG12" s="46">
        <v>25</v>
      </c>
      <c r="AH12" s="47">
        <v>28</v>
      </c>
      <c r="AI12" s="15">
        <f t="shared" si="7"/>
        <v>3</v>
      </c>
      <c r="AJ12" s="43">
        <f t="shared" si="8"/>
        <v>18</v>
      </c>
      <c r="AK12" s="7">
        <f>LARGE((S12,T12,U12,W12,X12,Y12,AA12,AB12,AC12,AE12,AF12,AG12,AH12),1)</f>
        <v>30</v>
      </c>
      <c r="AL12" s="4">
        <f>LARGE((S12,T12,U12,W12,X12,Y12,AA12,AB12,AC12,AE12,AF12,AG12,AH12),2)</f>
        <v>29</v>
      </c>
      <c r="AM12" s="4">
        <f>LARGE((S12,T12,U12,W12,X12,Y12,AA12,AB12,AC12,AE12,AF12,AG12,AH12),3)</f>
        <v>28</v>
      </c>
      <c r="AN12" s="4">
        <f>LARGE((S12,T12,U12,W12,X12,Y12,AA12,AB12,AC12,AE12,AF12,AG12,AH12),4)</f>
        <v>28</v>
      </c>
      <c r="AO12" s="4">
        <f>LARGE((S12,T12,U12,W12,X12,Y12,AA12,AB12,AC12,AE12,AF12,AG12,AH12),5)</f>
        <v>25</v>
      </c>
      <c r="AP12" s="4">
        <f>LARGE((S12,T12,U12,W12,X12,Y12,AA12,AB12,AC12,AE12,AF12,AG12,AH12),6)</f>
        <v>25</v>
      </c>
      <c r="AQ12" s="4">
        <f>LARGE((S12,T12,U12,W12,X12,Y12,AA12,AB12,AC12,AE12,AF12,AG12,AH12),7)</f>
        <v>25</v>
      </c>
      <c r="AR12" s="4">
        <f>LARGE((S12,T12,U12,W12,X12,Y12,AA12,AB12,AC12,AE12,AF12,AG12,AH12),8)</f>
        <v>25</v>
      </c>
      <c r="AS12" s="4">
        <f>LARGE((S12,T12,U12,W12,X12,Y12,AA12,AB12,AC12,AE12,AF12,AG12,AH12),9)</f>
        <v>21</v>
      </c>
      <c r="AT12" s="4">
        <f>LARGE((S12,T12,U12,W12,X12,Y12,AA12,AB12,AC12,AE12,AF12,AG12,AH12),10)</f>
        <v>21</v>
      </c>
      <c r="AU12" s="42">
        <f t="shared" si="9"/>
        <v>257</v>
      </c>
      <c r="AV12" s="44">
        <f t="shared" si="10"/>
        <v>307.75</v>
      </c>
    </row>
    <row r="13" spans="1:48" ht="15">
      <c r="A13" s="52">
        <v>10</v>
      </c>
      <c r="B13" s="39">
        <v>100</v>
      </c>
      <c r="C13" s="15" t="s">
        <v>160</v>
      </c>
      <c r="D13" s="27" t="s">
        <v>147</v>
      </c>
      <c r="E13" s="3">
        <v>30</v>
      </c>
      <c r="F13" s="2">
        <v>30</v>
      </c>
      <c r="G13" s="1">
        <f t="shared" si="0"/>
        <v>2</v>
      </c>
      <c r="H13" s="4">
        <v>30</v>
      </c>
      <c r="I13" s="4">
        <v>30</v>
      </c>
      <c r="J13" s="15">
        <f t="shared" si="1"/>
        <v>2</v>
      </c>
      <c r="K13" s="3">
        <v>0</v>
      </c>
      <c r="L13" s="2">
        <v>0</v>
      </c>
      <c r="M13" s="1">
        <f t="shared" si="2"/>
        <v>0</v>
      </c>
      <c r="N13" s="33">
        <f>LARGE((E13,F13,H13,I13,K13,L13),1)</f>
        <v>30</v>
      </c>
      <c r="O13" s="31">
        <f>LARGE((E13,F13,H13,I13,K13,L13),2)</f>
        <v>30</v>
      </c>
      <c r="P13" s="31">
        <f>LARGE((E13,F13,H13,I13,K13,L13),3)</f>
        <v>30</v>
      </c>
      <c r="Q13" s="31">
        <f>LARGE((E13,F13,H13,I13,K13,L13),4)</f>
        <v>30</v>
      </c>
      <c r="R13" s="37">
        <f t="shared" si="3"/>
        <v>30</v>
      </c>
      <c r="S13" s="3">
        <v>14</v>
      </c>
      <c r="T13" s="2">
        <v>20</v>
      </c>
      <c r="U13" s="2">
        <v>26</v>
      </c>
      <c r="V13" s="1">
        <f t="shared" si="4"/>
        <v>3</v>
      </c>
      <c r="W13" s="67">
        <v>24</v>
      </c>
      <c r="X13" s="66">
        <v>17</v>
      </c>
      <c r="Y13" s="66">
        <v>23</v>
      </c>
      <c r="Z13" s="15">
        <f t="shared" si="5"/>
        <v>3</v>
      </c>
      <c r="AA13" s="3">
        <v>24</v>
      </c>
      <c r="AB13" s="2">
        <v>25</v>
      </c>
      <c r="AC13" s="2">
        <v>26</v>
      </c>
      <c r="AD13" s="1">
        <f t="shared" si="6"/>
        <v>3</v>
      </c>
      <c r="AE13" s="45">
        <v>24</v>
      </c>
      <c r="AF13" s="46">
        <v>22</v>
      </c>
      <c r="AG13" s="46">
        <v>26</v>
      </c>
      <c r="AH13" s="47">
        <v>22</v>
      </c>
      <c r="AI13" s="15">
        <f t="shared" si="7"/>
        <v>4</v>
      </c>
      <c r="AJ13" s="43">
        <f t="shared" si="8"/>
        <v>17</v>
      </c>
      <c r="AK13" s="7">
        <f>LARGE((S13,T13,U13,W13,X13,Y13,AA13,AB13,AC13,AE13,AF13,AG13,AH13),1)</f>
        <v>26</v>
      </c>
      <c r="AL13" s="4">
        <f>LARGE((S13,T13,U13,W13,X13,Y13,AA13,AB13,AC13,AE13,AF13,AG13,AH13),2)</f>
        <v>26</v>
      </c>
      <c r="AM13" s="4">
        <f>LARGE((S13,T13,U13,W13,X13,Y13,AA13,AB13,AC13,AE13,AF13,AG13,AH13),3)</f>
        <v>26</v>
      </c>
      <c r="AN13" s="4">
        <f>LARGE((S13,T13,U13,W13,X13,Y13,AA13,AB13,AC13,AE13,AF13,AG13,AH13),4)</f>
        <v>25</v>
      </c>
      <c r="AO13" s="4">
        <f>LARGE((S13,T13,U13,W13,X13,Y13,AA13,AB13,AC13,AE13,AF13,AG13,AH13),5)</f>
        <v>24</v>
      </c>
      <c r="AP13" s="4">
        <f>LARGE((S13,T13,U13,W13,X13,Y13,AA13,AB13,AC13,AE13,AF13,AG13,AH13),6)</f>
        <v>24</v>
      </c>
      <c r="AQ13" s="4">
        <f>LARGE((S13,T13,U13,W13,X13,Y13,AA13,AB13,AC13,AE13,AF13,AG13,AH13),7)</f>
        <v>24</v>
      </c>
      <c r="AR13" s="4">
        <f>LARGE((S13,T13,U13,W13,X13,Y13,AA13,AB13,AC13,AE13,AF13,AG13,AH13),8)</f>
        <v>23</v>
      </c>
      <c r="AS13" s="4">
        <f>LARGE((S13,T13,U13,W13,X13,Y13,AA13,AB13,AC13,AE13,AF13,AG13,AH13),9)</f>
        <v>22</v>
      </c>
      <c r="AT13" s="4">
        <f>LARGE((S13,T13,U13,W13,X13,Y13,AA13,AB13,AC13,AE13,AF13,AG13,AH13),10)</f>
        <v>22</v>
      </c>
      <c r="AU13" s="42">
        <f t="shared" si="9"/>
        <v>242</v>
      </c>
      <c r="AV13" s="44">
        <f t="shared" si="10"/>
        <v>289</v>
      </c>
    </row>
    <row r="14" spans="1:48" ht="15">
      <c r="A14" s="52">
        <v>11</v>
      </c>
      <c r="B14" s="39">
        <v>77</v>
      </c>
      <c r="C14" s="15" t="s">
        <v>33</v>
      </c>
      <c r="D14" s="27" t="s">
        <v>45</v>
      </c>
      <c r="E14" s="3">
        <v>21</v>
      </c>
      <c r="F14" s="2">
        <v>27</v>
      </c>
      <c r="G14" s="1">
        <f t="shared" si="0"/>
        <v>2</v>
      </c>
      <c r="H14" s="4">
        <v>25</v>
      </c>
      <c r="I14" s="4">
        <v>26</v>
      </c>
      <c r="J14" s="15">
        <f t="shared" si="1"/>
        <v>2</v>
      </c>
      <c r="K14" s="3">
        <v>29</v>
      </c>
      <c r="L14" s="2">
        <v>29</v>
      </c>
      <c r="M14" s="1">
        <f t="shared" si="2"/>
        <v>2</v>
      </c>
      <c r="N14" s="33">
        <f>LARGE((E14,F14,H14,I14,K14,L14),1)</f>
        <v>29</v>
      </c>
      <c r="O14" s="31">
        <f>LARGE((E14,F14,H14,I14,K14,L14),2)</f>
        <v>29</v>
      </c>
      <c r="P14" s="31">
        <f>LARGE((E14,F14,H14,I14,K14,L14),3)</f>
        <v>27</v>
      </c>
      <c r="Q14" s="31">
        <f>LARGE((E14,F14,H14,I14,K14,L14),4)</f>
        <v>26</v>
      </c>
      <c r="R14" s="37">
        <f t="shared" si="3"/>
        <v>27.75</v>
      </c>
      <c r="S14" s="3">
        <v>16</v>
      </c>
      <c r="T14" s="2">
        <v>22</v>
      </c>
      <c r="U14" s="2">
        <v>19</v>
      </c>
      <c r="V14" s="1">
        <f t="shared" si="4"/>
        <v>3</v>
      </c>
      <c r="W14" s="69">
        <v>28</v>
      </c>
      <c r="X14" s="69">
        <v>23</v>
      </c>
      <c r="Y14" s="69">
        <v>21</v>
      </c>
      <c r="Z14" s="29">
        <f t="shared" si="5"/>
        <v>3</v>
      </c>
      <c r="AA14" s="3">
        <v>0</v>
      </c>
      <c r="AB14" s="2">
        <v>0</v>
      </c>
      <c r="AC14" s="2">
        <v>0</v>
      </c>
      <c r="AD14" s="1">
        <f t="shared" si="6"/>
        <v>0</v>
      </c>
      <c r="AE14" s="45">
        <v>23</v>
      </c>
      <c r="AF14" s="46">
        <v>25</v>
      </c>
      <c r="AG14" s="46">
        <v>24</v>
      </c>
      <c r="AH14" s="47">
        <v>25</v>
      </c>
      <c r="AI14" s="15">
        <f t="shared" si="7"/>
        <v>4</v>
      </c>
      <c r="AJ14" s="43">
        <f t="shared" si="8"/>
        <v>16</v>
      </c>
      <c r="AK14" s="7">
        <f>LARGE((S14,T14,U14,W14,X14,Y14,AA14,AB14,AC14,AE14,AF14,AG14,AH14),1)</f>
        <v>28</v>
      </c>
      <c r="AL14" s="4">
        <f>LARGE((S14,T14,U14,W14,X14,Y14,AA14,AB14,AC14,AE14,AF14,AG14,AH14),2)</f>
        <v>25</v>
      </c>
      <c r="AM14" s="4">
        <f>LARGE((S14,T14,U14,W14,X14,Y14,AA14,AB14,AC14,AE14,AF14,AG14,AH14),3)</f>
        <v>25</v>
      </c>
      <c r="AN14" s="4">
        <f>LARGE((S14,T14,U14,W14,X14,Y14,AA14,AB14,AC14,AE14,AF14,AG14,AH14),4)</f>
        <v>24</v>
      </c>
      <c r="AO14" s="4">
        <f>LARGE((S14,T14,U14,W14,X14,Y14,AA14,AB14,AC14,AE14,AF14,AG14,AH14),5)</f>
        <v>23</v>
      </c>
      <c r="AP14" s="4">
        <f>LARGE((S14,T14,U14,W14,X14,Y14,AA14,AB14,AC14,AE14,AF14,AG14,AH14),6)</f>
        <v>23</v>
      </c>
      <c r="AQ14" s="4">
        <f>LARGE((S14,T14,U14,W14,X14,Y14,AA14,AB14,AC14,AE14,AF14,AG14,AH14),7)</f>
        <v>22</v>
      </c>
      <c r="AR14" s="4">
        <f>LARGE((S14,T14,U14,W14,X14,Y14,AA14,AB14,AC14,AE14,AF14,AG14,AH14),8)</f>
        <v>21</v>
      </c>
      <c r="AS14" s="4">
        <f>LARGE((S14,T14,U14,W14,X14,Y14,AA14,AB14,AC14,AE14,AF14,AG14,AH14),9)</f>
        <v>19</v>
      </c>
      <c r="AT14" s="4">
        <f>LARGE((S14,T14,U14,W14,X14,Y14,AA14,AB14,AC14,AE14,AF14,AG14,AH14),10)</f>
        <v>16</v>
      </c>
      <c r="AU14" s="42">
        <f t="shared" si="9"/>
        <v>226</v>
      </c>
      <c r="AV14" s="44">
        <f t="shared" si="10"/>
        <v>269.75</v>
      </c>
    </row>
    <row r="15" spans="1:48" ht="15">
      <c r="A15" s="52">
        <v>12</v>
      </c>
      <c r="B15" s="39">
        <v>88</v>
      </c>
      <c r="C15" s="15" t="s">
        <v>135</v>
      </c>
      <c r="D15" s="27" t="s">
        <v>117</v>
      </c>
      <c r="E15" s="3">
        <v>26</v>
      </c>
      <c r="F15" s="2">
        <v>27</v>
      </c>
      <c r="G15" s="1">
        <f t="shared" si="0"/>
        <v>2</v>
      </c>
      <c r="H15" s="4">
        <v>32</v>
      </c>
      <c r="I15" s="4">
        <v>35</v>
      </c>
      <c r="J15" s="15">
        <f t="shared" si="1"/>
        <v>2</v>
      </c>
      <c r="K15" s="3">
        <v>28</v>
      </c>
      <c r="L15" s="2">
        <v>29</v>
      </c>
      <c r="M15" s="1">
        <f t="shared" si="2"/>
        <v>2</v>
      </c>
      <c r="N15" s="33">
        <f>LARGE((E15,F15,H15,I15,K15,L15),1)</f>
        <v>35</v>
      </c>
      <c r="O15" s="31">
        <f>LARGE((E15,F15,H15,I15,K15,L15),2)</f>
        <v>32</v>
      </c>
      <c r="P15" s="31">
        <f>LARGE((E15,F15,H15,I15,K15,L15),3)</f>
        <v>29</v>
      </c>
      <c r="Q15" s="31">
        <f>LARGE((E15,F15,H15,I15,K15,L15),4)</f>
        <v>28</v>
      </c>
      <c r="R15" s="37">
        <f t="shared" si="3"/>
        <v>31</v>
      </c>
      <c r="S15" s="3">
        <v>11</v>
      </c>
      <c r="T15" s="2">
        <v>19</v>
      </c>
      <c r="U15" s="2">
        <v>12</v>
      </c>
      <c r="V15" s="1">
        <f t="shared" si="4"/>
        <v>3</v>
      </c>
      <c r="W15" s="66">
        <v>21</v>
      </c>
      <c r="X15" s="66">
        <v>19</v>
      </c>
      <c r="Y15" s="66">
        <v>20</v>
      </c>
      <c r="Z15" s="15">
        <f t="shared" si="5"/>
        <v>3</v>
      </c>
      <c r="AA15" s="3">
        <v>0</v>
      </c>
      <c r="AB15" s="2">
        <v>0</v>
      </c>
      <c r="AC15" s="2">
        <v>0</v>
      </c>
      <c r="AD15" s="1">
        <f t="shared" si="6"/>
        <v>0</v>
      </c>
      <c r="AE15" s="45">
        <v>22</v>
      </c>
      <c r="AF15" s="46">
        <v>26</v>
      </c>
      <c r="AG15" s="46">
        <v>20</v>
      </c>
      <c r="AH15" s="47">
        <v>20</v>
      </c>
      <c r="AI15" s="15">
        <f t="shared" si="7"/>
        <v>4</v>
      </c>
      <c r="AJ15" s="43">
        <f t="shared" si="8"/>
        <v>16</v>
      </c>
      <c r="AK15" s="7">
        <f>LARGE((S15,T15,U15,W15,X15,Y15,AA15,AB15,AC15,AE15,AF15,AG15,AH15),1)</f>
        <v>26</v>
      </c>
      <c r="AL15" s="4">
        <f>LARGE((S15,T15,U15,W15,X15,Y15,AA15,AB15,AC15,AE15,AF15,AG15,AH15),2)</f>
        <v>22</v>
      </c>
      <c r="AM15" s="4">
        <f>LARGE((S15,T15,U15,W15,X15,Y15,AA15,AB15,AC15,AE15,AF15,AG15,AH15),3)</f>
        <v>21</v>
      </c>
      <c r="AN15" s="4">
        <f>LARGE((S15,T15,U15,W15,X15,Y15,AA15,AB15,AC15,AE15,AF15,AG15,AH15),4)</f>
        <v>20</v>
      </c>
      <c r="AO15" s="4">
        <f>LARGE((S15,T15,U15,W15,X15,Y15,AA15,AB15,AC15,AE15,AF15,AG15,AH15),5)</f>
        <v>20</v>
      </c>
      <c r="AP15" s="4">
        <f>LARGE((S15,T15,U15,W15,X15,Y15,AA15,AB15,AC15,AE15,AF15,AG15,AH15),6)</f>
        <v>20</v>
      </c>
      <c r="AQ15" s="4">
        <f>LARGE((S15,T15,U15,W15,X15,Y15,AA15,AB15,AC15,AE15,AF15,AG15,AH15),7)</f>
        <v>19</v>
      </c>
      <c r="AR15" s="4">
        <f>LARGE((S15,T15,U15,W15,X15,Y15,AA15,AB15,AC15,AE15,AF15,AG15,AH15),8)</f>
        <v>19</v>
      </c>
      <c r="AS15" s="4">
        <f>LARGE((S15,T15,U15,W15,X15,Y15,AA15,AB15,AC15,AE15,AF15,AG15,AH15),9)</f>
        <v>12</v>
      </c>
      <c r="AT15" s="4">
        <f>LARGE((S15,T15,U15,W15,X15,Y15,AA15,AB15,AC15,AE15,AF15,AG15,AH15),10)</f>
        <v>11</v>
      </c>
      <c r="AU15" s="42">
        <f t="shared" si="9"/>
        <v>190</v>
      </c>
      <c r="AV15" s="44">
        <f t="shared" si="10"/>
        <v>237</v>
      </c>
    </row>
    <row r="16" spans="1:48" ht="15">
      <c r="A16" s="52">
        <v>13</v>
      </c>
      <c r="B16" s="40">
        <v>20</v>
      </c>
      <c r="C16" s="28" t="s">
        <v>43</v>
      </c>
      <c r="D16" s="27" t="s">
        <v>45</v>
      </c>
      <c r="E16" s="3">
        <v>19</v>
      </c>
      <c r="F16" s="2">
        <v>11</v>
      </c>
      <c r="G16" s="1">
        <f t="shared" si="0"/>
        <v>2</v>
      </c>
      <c r="H16" s="4">
        <v>22</v>
      </c>
      <c r="I16" s="4">
        <v>24</v>
      </c>
      <c r="J16" s="15">
        <f t="shared" si="1"/>
        <v>2</v>
      </c>
      <c r="K16" s="3">
        <v>23</v>
      </c>
      <c r="L16" s="2">
        <v>23</v>
      </c>
      <c r="M16" s="1">
        <f t="shared" si="2"/>
        <v>2</v>
      </c>
      <c r="N16" s="33">
        <f>LARGE((E16,F16,H16,I16,K16,L16),1)</f>
        <v>24</v>
      </c>
      <c r="O16" s="31">
        <f>LARGE((E16,F16,H16,I16,K16,L16),2)</f>
        <v>23</v>
      </c>
      <c r="P16" s="31">
        <f>LARGE((E16,F16,H16,I16,K16,L16),3)</f>
        <v>23</v>
      </c>
      <c r="Q16" s="31">
        <f>LARGE((E16,F16,H16,I16,K16,L16),4)</f>
        <v>22</v>
      </c>
      <c r="R16" s="37">
        <f t="shared" si="3"/>
        <v>23</v>
      </c>
      <c r="S16" s="3">
        <v>17</v>
      </c>
      <c r="T16" s="2">
        <v>17</v>
      </c>
      <c r="U16" s="2">
        <v>16</v>
      </c>
      <c r="V16" s="1">
        <f t="shared" si="4"/>
        <v>3</v>
      </c>
      <c r="W16" s="69">
        <v>20</v>
      </c>
      <c r="X16" s="69">
        <v>18</v>
      </c>
      <c r="Y16" s="69">
        <v>18</v>
      </c>
      <c r="Z16" s="15">
        <f t="shared" si="5"/>
        <v>3</v>
      </c>
      <c r="AA16" s="3">
        <v>20</v>
      </c>
      <c r="AB16" s="2">
        <v>22</v>
      </c>
      <c r="AC16" s="2">
        <v>23</v>
      </c>
      <c r="AD16" s="1">
        <f t="shared" si="6"/>
        <v>3</v>
      </c>
      <c r="AE16" s="45">
        <v>19</v>
      </c>
      <c r="AF16" s="46">
        <v>19</v>
      </c>
      <c r="AG16" s="46">
        <v>17</v>
      </c>
      <c r="AH16" s="47">
        <v>19</v>
      </c>
      <c r="AI16" s="15">
        <f t="shared" si="7"/>
        <v>4</v>
      </c>
      <c r="AJ16" s="43">
        <f t="shared" si="8"/>
        <v>19</v>
      </c>
      <c r="AK16" s="7">
        <f>LARGE((S16,T16,U16,W16,X16,Y16,AA16,AB16,AC16,AE16,AF16,AG16,AH16),1)</f>
        <v>23</v>
      </c>
      <c r="AL16" s="4">
        <f>LARGE((S16,T16,U16,W16,X16,Y16,AA16,AB16,AC16,AE16,AF16,AG16,AH16),2)</f>
        <v>22</v>
      </c>
      <c r="AM16" s="4">
        <f>LARGE((S16,T16,U16,W16,X16,Y16,AA16,AB16,AC16,AE16,AF16,AG16,AH16),3)</f>
        <v>20</v>
      </c>
      <c r="AN16" s="4">
        <f>LARGE((S16,T16,U16,W16,X16,Y16,AA16,AB16,AC16,AE16,AF16,AG16,AH16),4)</f>
        <v>20</v>
      </c>
      <c r="AO16" s="4">
        <f>LARGE((S16,T16,U16,W16,X16,Y16,AA16,AB16,AC16,AE16,AF16,AG16,AH16),5)</f>
        <v>19</v>
      </c>
      <c r="AP16" s="4">
        <f>LARGE((S16,T16,U16,W16,X16,Y16,AA16,AB16,AC16,AE16,AF16,AG16,AH16),6)</f>
        <v>19</v>
      </c>
      <c r="AQ16" s="4">
        <f>LARGE((S16,T16,U16,W16,X16,Y16,AA16,AB16,AC16,AE16,AF16,AG16,AH16),7)</f>
        <v>19</v>
      </c>
      <c r="AR16" s="4">
        <f>LARGE((S16,T16,U16,W16,X16,Y16,AA16,AB16,AC16,AE16,AF16,AG16,AH16),8)</f>
        <v>18</v>
      </c>
      <c r="AS16" s="4">
        <f>LARGE((S16,T16,U16,W16,X16,Y16,AA16,AB16,AC16,AE16,AF16,AG16,AH16),9)</f>
        <v>18</v>
      </c>
      <c r="AT16" s="4">
        <f>LARGE((S16,T16,U16,W16,X16,Y16,AA16,AB16,AC16,AE16,AF16,AG16,AH16),10)</f>
        <v>17</v>
      </c>
      <c r="AU16" s="42">
        <f t="shared" si="9"/>
        <v>195</v>
      </c>
      <c r="AV16" s="44">
        <f t="shared" si="10"/>
        <v>237</v>
      </c>
    </row>
    <row r="17" spans="1:48" ht="15">
      <c r="A17" s="52">
        <v>14</v>
      </c>
      <c r="B17" s="40">
        <v>14</v>
      </c>
      <c r="C17" s="28" t="s">
        <v>133</v>
      </c>
      <c r="D17" s="27" t="s">
        <v>117</v>
      </c>
      <c r="E17" s="3">
        <v>28</v>
      </c>
      <c r="F17" s="2">
        <v>30</v>
      </c>
      <c r="G17" s="1">
        <f t="shared" si="0"/>
        <v>2</v>
      </c>
      <c r="H17" s="4">
        <v>0</v>
      </c>
      <c r="I17" s="4">
        <v>0</v>
      </c>
      <c r="J17" s="15">
        <f t="shared" si="1"/>
        <v>0</v>
      </c>
      <c r="K17" s="3">
        <v>24</v>
      </c>
      <c r="L17" s="2">
        <v>32</v>
      </c>
      <c r="M17" s="1">
        <f t="shared" si="2"/>
        <v>2</v>
      </c>
      <c r="N17" s="33">
        <f>LARGE((E17,F17,H17,I17,K17,L17),1)</f>
        <v>32</v>
      </c>
      <c r="O17" s="31">
        <f>LARGE((E17,F17,H17,I17,K17,L17),2)</f>
        <v>30</v>
      </c>
      <c r="P17" s="31">
        <f>LARGE((E17,F17,H17,I17,K17,L17),3)</f>
        <v>28</v>
      </c>
      <c r="Q17" s="31">
        <f>LARGE((E17,F17,H17,I17,K17,L17),4)</f>
        <v>24</v>
      </c>
      <c r="R17" s="37">
        <f t="shared" si="3"/>
        <v>28.5</v>
      </c>
      <c r="S17" s="3">
        <v>27</v>
      </c>
      <c r="T17" s="2">
        <v>11</v>
      </c>
      <c r="U17" s="2">
        <v>29</v>
      </c>
      <c r="V17" s="1">
        <f t="shared" si="4"/>
        <v>3</v>
      </c>
      <c r="W17" s="4">
        <v>0</v>
      </c>
      <c r="X17" s="4">
        <v>0</v>
      </c>
      <c r="Y17" s="4">
        <v>0</v>
      </c>
      <c r="Z17" s="15">
        <f t="shared" si="5"/>
        <v>0</v>
      </c>
      <c r="AA17" s="3">
        <v>0</v>
      </c>
      <c r="AB17" s="2">
        <v>0</v>
      </c>
      <c r="AC17" s="2">
        <v>0</v>
      </c>
      <c r="AD17" s="1">
        <f t="shared" si="6"/>
        <v>0</v>
      </c>
      <c r="AE17" s="45">
        <v>28</v>
      </c>
      <c r="AF17" s="46">
        <v>32</v>
      </c>
      <c r="AG17" s="46">
        <v>29</v>
      </c>
      <c r="AH17" s="47">
        <v>29</v>
      </c>
      <c r="AI17" s="15">
        <f t="shared" si="7"/>
        <v>4</v>
      </c>
      <c r="AJ17" s="43">
        <f t="shared" si="8"/>
        <v>11</v>
      </c>
      <c r="AK17" s="7">
        <f>LARGE((S17,T17,U17,W17,X17,Y17,AA17,AB17,AC17,AE17,AF17,AG17,AH17),1)</f>
        <v>32</v>
      </c>
      <c r="AL17" s="4">
        <f>LARGE((S17,T17,U17,W17,X17,Y17,AA17,AB17,AC17,AE17,AF17,AG17,AH17),2)</f>
        <v>29</v>
      </c>
      <c r="AM17" s="4">
        <f>LARGE((S17,T17,U17,W17,X17,Y17,AA17,AB17,AC17,AE17,AF17,AG17,AH17),3)</f>
        <v>29</v>
      </c>
      <c r="AN17" s="4">
        <f>LARGE((S17,T17,U17,W17,X17,Y17,AA17,AB17,AC17,AE17,AF17,AG17,AH17),4)</f>
        <v>29</v>
      </c>
      <c r="AO17" s="4">
        <f>LARGE((S17,T17,U17,W17,X17,Y17,AA17,AB17,AC17,AE17,AF17,AG17,AH17),5)</f>
        <v>28</v>
      </c>
      <c r="AP17" s="4">
        <f>LARGE((S17,T17,U17,W17,X17,Y17,AA17,AB17,AC17,AE17,AF17,AG17,AH17),6)</f>
        <v>27</v>
      </c>
      <c r="AQ17" s="4">
        <f>LARGE((S17,T17,U17,W17,X17,Y17,AA17,AB17,AC17,AE17,AF17,AG17,AH17),7)</f>
        <v>11</v>
      </c>
      <c r="AR17" s="4">
        <f>LARGE((S17,T17,U17,W17,X17,Y17,AA17,AB17,AC17,AE17,AF17,AG17,AH17),8)</f>
        <v>0</v>
      </c>
      <c r="AS17" s="4">
        <f>LARGE((S17,T17,U17,W17,X17,Y17,AA17,AB17,AC17,AE17,AF17,AG17,AH17),9)</f>
        <v>0</v>
      </c>
      <c r="AT17" s="4">
        <f>LARGE((S17,T17,U17,W17,X17,Y17,AA17,AB17,AC17,AE17,AF17,AG17,AH17),10)</f>
        <v>0</v>
      </c>
      <c r="AU17" s="42">
        <f t="shared" si="9"/>
        <v>185</v>
      </c>
      <c r="AV17" s="44">
        <f t="shared" si="10"/>
        <v>224.5</v>
      </c>
    </row>
    <row r="18" spans="1:48" ht="15">
      <c r="A18" s="52">
        <v>15</v>
      </c>
      <c r="B18" s="39">
        <v>199</v>
      </c>
      <c r="C18" s="15" t="s">
        <v>94</v>
      </c>
      <c r="D18" s="27" t="s">
        <v>89</v>
      </c>
      <c r="E18" s="3" t="s">
        <v>100</v>
      </c>
      <c r="F18" s="2">
        <v>29</v>
      </c>
      <c r="G18" s="1">
        <f t="shared" si="0"/>
        <v>2</v>
      </c>
      <c r="H18" s="4">
        <v>35</v>
      </c>
      <c r="I18" s="4">
        <v>35</v>
      </c>
      <c r="J18" s="15">
        <f t="shared" si="1"/>
        <v>2</v>
      </c>
      <c r="K18" s="3">
        <v>32</v>
      </c>
      <c r="L18" s="2">
        <v>35</v>
      </c>
      <c r="M18" s="1">
        <f t="shared" si="2"/>
        <v>2</v>
      </c>
      <c r="N18" s="33">
        <f>LARGE((E18,F18,H18,I18,K18,L18),1)</f>
        <v>35</v>
      </c>
      <c r="O18" s="31">
        <f>LARGE((E18,F18,H18,I18,K18,L18),2)</f>
        <v>35</v>
      </c>
      <c r="P18" s="31">
        <f>LARGE((E18,F18,H18,I18,K18,L18),3)</f>
        <v>35</v>
      </c>
      <c r="Q18" s="31">
        <f>LARGE((E18,F18,H18,I18,K18,L18),4)</f>
        <v>32</v>
      </c>
      <c r="R18" s="37">
        <f t="shared" si="3"/>
        <v>34.25</v>
      </c>
      <c r="S18" s="3">
        <v>19</v>
      </c>
      <c r="T18" s="2">
        <v>13</v>
      </c>
      <c r="U18" s="2">
        <v>13</v>
      </c>
      <c r="V18" s="1">
        <f t="shared" si="4"/>
        <v>3</v>
      </c>
      <c r="W18" s="66">
        <v>18</v>
      </c>
      <c r="X18" s="66">
        <v>22</v>
      </c>
      <c r="Y18" s="66">
        <v>22</v>
      </c>
      <c r="Z18" s="15">
        <f t="shared" si="5"/>
        <v>3</v>
      </c>
      <c r="AA18" s="3">
        <v>22</v>
      </c>
      <c r="AB18" s="2">
        <v>21</v>
      </c>
      <c r="AC18" s="2">
        <v>22</v>
      </c>
      <c r="AD18" s="1">
        <f t="shared" si="6"/>
        <v>3</v>
      </c>
      <c r="AE18" s="45">
        <v>0</v>
      </c>
      <c r="AF18" s="46">
        <v>0</v>
      </c>
      <c r="AG18" s="46">
        <v>0</v>
      </c>
      <c r="AH18" s="47">
        <v>0</v>
      </c>
      <c r="AI18" s="15">
        <f t="shared" si="7"/>
        <v>0</v>
      </c>
      <c r="AJ18" s="43">
        <f t="shared" si="8"/>
        <v>15</v>
      </c>
      <c r="AK18" s="7">
        <f>LARGE((S18,T18,U18,W18,X18,Y18,AA18,AB18,AC18,AE18,AF18,AG18,AH18),1)</f>
        <v>22</v>
      </c>
      <c r="AL18" s="4">
        <f>LARGE((S18,T18,U18,W18,X18,Y18,AA18,AB18,AC18,AE18,AF18,AG18,AH18),2)</f>
        <v>22</v>
      </c>
      <c r="AM18" s="4">
        <f>LARGE((S18,T18,U18,W18,X18,Y18,AA18,AB18,AC18,AE18,AF18,AG18,AH18),3)</f>
        <v>22</v>
      </c>
      <c r="AN18" s="4">
        <f>LARGE((S18,T18,U18,W18,X18,Y18,AA18,AB18,AC18,AE18,AF18,AG18,AH18),4)</f>
        <v>22</v>
      </c>
      <c r="AO18" s="4">
        <f>LARGE((S18,T18,U18,W18,X18,Y18,AA18,AB18,AC18,AE18,AF18,AG18,AH18),5)</f>
        <v>21</v>
      </c>
      <c r="AP18" s="4">
        <f>LARGE((S18,T18,U18,W18,X18,Y18,AA18,AB18,AC18,AE18,AF18,AG18,AH18),6)</f>
        <v>19</v>
      </c>
      <c r="AQ18" s="4">
        <f>LARGE((S18,T18,U18,W18,X18,Y18,AA18,AB18,AC18,AE18,AF18,AG18,AH18),7)</f>
        <v>18</v>
      </c>
      <c r="AR18" s="4">
        <f>LARGE((S18,T18,U18,W18,X18,Y18,AA18,AB18,AC18,AE18,AF18,AG18,AH18),8)</f>
        <v>13</v>
      </c>
      <c r="AS18" s="4">
        <f>LARGE((S18,T18,U18,W18,X18,Y18,AA18,AB18,AC18,AE18,AF18,AG18,AH18),9)</f>
        <v>13</v>
      </c>
      <c r="AT18" s="4">
        <f>LARGE((S18,T18,U18,W18,X18,Y18,AA18,AB18,AC18,AE18,AF18,AG18,AH18),10)</f>
        <v>0</v>
      </c>
      <c r="AU18" s="42">
        <f t="shared" si="9"/>
        <v>172</v>
      </c>
      <c r="AV18" s="44">
        <f t="shared" si="10"/>
        <v>221.25</v>
      </c>
    </row>
    <row r="19" spans="1:48" ht="15">
      <c r="A19" s="52">
        <v>16</v>
      </c>
      <c r="B19" s="57">
        <v>98</v>
      </c>
      <c r="C19" s="57" t="s">
        <v>159</v>
      </c>
      <c r="D19" s="27" t="s">
        <v>147</v>
      </c>
      <c r="E19" s="3">
        <v>32</v>
      </c>
      <c r="F19" s="2">
        <v>29</v>
      </c>
      <c r="G19" s="1">
        <f t="shared" si="0"/>
        <v>2</v>
      </c>
      <c r="H19" s="4">
        <v>0</v>
      </c>
      <c r="I19" s="4">
        <v>0</v>
      </c>
      <c r="J19" s="15">
        <f t="shared" si="1"/>
        <v>0</v>
      </c>
      <c r="K19" s="3">
        <v>0</v>
      </c>
      <c r="L19" s="2">
        <v>0</v>
      </c>
      <c r="M19" s="1">
        <f t="shared" si="2"/>
        <v>0</v>
      </c>
      <c r="N19" s="33">
        <f>LARGE((E19,F19,H19,I19,K19,L19),1)</f>
        <v>32</v>
      </c>
      <c r="O19" s="31">
        <f>LARGE((E19,F19,H19,I19,K19,L19),2)</f>
        <v>29</v>
      </c>
      <c r="P19" s="31">
        <f>LARGE((E19,F19,H19,I19,K19,L19),3)</f>
        <v>0</v>
      </c>
      <c r="Q19" s="31">
        <f>LARGE((E19,F19,H19,I19,K19,L19),4)</f>
        <v>0</v>
      </c>
      <c r="R19" s="37">
        <f t="shared" si="3"/>
        <v>15.25</v>
      </c>
      <c r="S19" s="3">
        <v>12</v>
      </c>
      <c r="T19" s="2">
        <v>14</v>
      </c>
      <c r="U19" s="2">
        <v>11</v>
      </c>
      <c r="V19" s="1">
        <f t="shared" si="4"/>
        <v>3</v>
      </c>
      <c r="W19" s="66">
        <v>15</v>
      </c>
      <c r="X19" s="66">
        <v>16</v>
      </c>
      <c r="Y19" s="66">
        <v>17</v>
      </c>
      <c r="Z19" s="15">
        <f t="shared" si="5"/>
        <v>3</v>
      </c>
      <c r="AA19" s="3">
        <v>21</v>
      </c>
      <c r="AB19" s="2">
        <v>19</v>
      </c>
      <c r="AC19" s="2">
        <v>20</v>
      </c>
      <c r="AD19" s="1">
        <f t="shared" si="6"/>
        <v>3</v>
      </c>
      <c r="AE19" s="45">
        <v>17</v>
      </c>
      <c r="AF19" s="46">
        <v>18</v>
      </c>
      <c r="AG19" s="46">
        <v>16</v>
      </c>
      <c r="AH19" s="47">
        <v>17</v>
      </c>
      <c r="AI19" s="15">
        <f t="shared" si="7"/>
        <v>4</v>
      </c>
      <c r="AJ19" s="43">
        <f t="shared" si="8"/>
        <v>15</v>
      </c>
      <c r="AK19" s="7">
        <f>LARGE((S19,T19,U19,W19,X19,Y19,AA19,AB19,AC19,AE19,AF19,AG19,AH19),1)</f>
        <v>21</v>
      </c>
      <c r="AL19" s="4">
        <f>LARGE((S19,T19,U19,W19,X19,Y19,AA19,AB19,AC19,AE19,AF19,AG19,AH19),2)</f>
        <v>20</v>
      </c>
      <c r="AM19" s="4">
        <f>LARGE((S19,T19,U19,W19,X19,Y19,AA19,AB19,AC19,AE19,AF19,AG19,AH19),3)</f>
        <v>19</v>
      </c>
      <c r="AN19" s="4">
        <f>LARGE((S19,T19,U19,W19,X19,Y19,AA19,AB19,AC19,AE19,AF19,AG19,AH19),4)</f>
        <v>18</v>
      </c>
      <c r="AO19" s="4">
        <f>LARGE((S19,T19,U19,W19,X19,Y19,AA19,AB19,AC19,AE19,AF19,AG19,AH19),5)</f>
        <v>17</v>
      </c>
      <c r="AP19" s="4">
        <f>LARGE((S19,T19,U19,W19,X19,Y19,AA19,AB19,AC19,AE19,AF19,AG19,AH19),6)</f>
        <v>17</v>
      </c>
      <c r="AQ19" s="4">
        <f>LARGE((S19,T19,U19,W19,X19,Y19,AA19,AB19,AC19,AE19,AF19,AG19,AH19),7)</f>
        <v>17</v>
      </c>
      <c r="AR19" s="4">
        <f>LARGE((S19,T19,U19,W19,X19,Y19,AA19,AB19,AC19,AE19,AF19,AG19,AH19),8)</f>
        <v>16</v>
      </c>
      <c r="AS19" s="4">
        <f>LARGE((S19,T19,U19,W19,X19,Y19,AA19,AB19,AC19,AE19,AF19,AG19,AH19),9)</f>
        <v>16</v>
      </c>
      <c r="AT19" s="4">
        <f>LARGE((S19,T19,U19,W19,X19,Y19,AA19,AB19,AC19,AE19,AF19,AG19,AH19),10)</f>
        <v>15</v>
      </c>
      <c r="AU19" s="42">
        <f t="shared" si="9"/>
        <v>176</v>
      </c>
      <c r="AV19" s="44">
        <f t="shared" si="10"/>
        <v>206.25</v>
      </c>
    </row>
    <row r="20" spans="1:48" ht="15">
      <c r="A20" s="52">
        <v>17</v>
      </c>
      <c r="B20" s="40">
        <v>80</v>
      </c>
      <c r="C20" s="28" t="s">
        <v>32</v>
      </c>
      <c r="D20" s="27" t="s">
        <v>45</v>
      </c>
      <c r="E20" s="3">
        <v>26</v>
      </c>
      <c r="F20" s="2">
        <v>23</v>
      </c>
      <c r="G20" s="1">
        <f t="shared" si="0"/>
        <v>2</v>
      </c>
      <c r="H20" s="4">
        <v>27</v>
      </c>
      <c r="I20" s="4">
        <v>27</v>
      </c>
      <c r="J20" s="15">
        <f t="shared" si="1"/>
        <v>2</v>
      </c>
      <c r="K20" s="3">
        <v>0</v>
      </c>
      <c r="L20" s="2">
        <v>0</v>
      </c>
      <c r="M20" s="1">
        <f t="shared" si="2"/>
        <v>0</v>
      </c>
      <c r="N20" s="33">
        <f>LARGE((E20,F20,H20,I20,K20,L20),1)</f>
        <v>27</v>
      </c>
      <c r="O20" s="31">
        <f>LARGE((E20,F20,H20,I20,K20,L20),2)</f>
        <v>27</v>
      </c>
      <c r="P20" s="31">
        <f>LARGE((E20,F20,H20,I20,K20,L20),3)</f>
        <v>26</v>
      </c>
      <c r="Q20" s="31">
        <f>LARGE((E20,F20,H20,I20,K20,L20),4)</f>
        <v>23</v>
      </c>
      <c r="R20" s="37">
        <f t="shared" si="3"/>
        <v>25.75</v>
      </c>
      <c r="S20" s="3">
        <v>25</v>
      </c>
      <c r="T20" s="2">
        <v>26</v>
      </c>
      <c r="U20" s="2">
        <v>27</v>
      </c>
      <c r="V20" s="1">
        <f t="shared" si="4"/>
        <v>3</v>
      </c>
      <c r="W20" s="66">
        <v>19</v>
      </c>
      <c r="X20" s="66">
        <v>15</v>
      </c>
      <c r="Y20" s="66">
        <v>19</v>
      </c>
      <c r="Z20" s="15">
        <f t="shared" si="5"/>
        <v>3</v>
      </c>
      <c r="AA20" s="3">
        <v>0</v>
      </c>
      <c r="AB20" s="2">
        <v>0</v>
      </c>
      <c r="AC20" s="2">
        <v>0</v>
      </c>
      <c r="AD20" s="1">
        <f t="shared" si="6"/>
        <v>0</v>
      </c>
      <c r="AE20" s="45">
        <v>0</v>
      </c>
      <c r="AF20" s="46">
        <v>0</v>
      </c>
      <c r="AG20" s="46">
        <v>0</v>
      </c>
      <c r="AH20" s="47">
        <v>0</v>
      </c>
      <c r="AI20" s="15">
        <f t="shared" si="7"/>
        <v>0</v>
      </c>
      <c r="AJ20" s="43">
        <f t="shared" si="8"/>
        <v>10</v>
      </c>
      <c r="AK20" s="7">
        <f>LARGE((S20,T20,U20,W20,X20,Y20,AA20,AB20,AC20,AE20,AF20,AG20,AH20),1)</f>
        <v>27</v>
      </c>
      <c r="AL20" s="4">
        <f>LARGE((S20,T20,U20,W20,X20,Y20,AA20,AB20,AC20,AE20,AF20,AG20,AH20),2)</f>
        <v>26</v>
      </c>
      <c r="AM20" s="4">
        <f>LARGE((S20,T20,U20,W20,X20,Y20,AA20,AB20,AC20,AE20,AF20,AG20,AH20),3)</f>
        <v>25</v>
      </c>
      <c r="AN20" s="4">
        <f>LARGE((S20,T20,U20,W20,X20,Y20,AA20,AB20,AC20,AE20,AF20,AG20,AH20),4)</f>
        <v>19</v>
      </c>
      <c r="AO20" s="4">
        <f>LARGE((S20,T20,U20,W20,X20,Y20,AA20,AB20,AC20,AE20,AF20,AG20,AH20),5)</f>
        <v>19</v>
      </c>
      <c r="AP20" s="4">
        <f>LARGE((S20,T20,U20,W20,X20,Y20,AA20,AB20,AC20,AE20,AF20,AG20,AH20),6)</f>
        <v>15</v>
      </c>
      <c r="AQ20" s="4">
        <f>LARGE((S20,T20,U20,W20,X20,Y20,AA20,AB20,AC20,AE20,AF20,AG20,AH20),7)</f>
        <v>0</v>
      </c>
      <c r="AR20" s="4">
        <f>LARGE((S20,T20,U20,W20,X20,Y20,AA20,AB20,AC20,AE20,AF20,AG20,AH20),8)</f>
        <v>0</v>
      </c>
      <c r="AS20" s="4">
        <f>LARGE((S20,T20,U20,W20,X20,Y20,AA20,AB20,AC20,AE20,AF20,AG20,AH20),9)</f>
        <v>0</v>
      </c>
      <c r="AT20" s="4">
        <f>LARGE((S20,T20,U20,W20,X20,Y20,AA20,AB20,AC20,AE20,AF20,AG20,AH20),10)</f>
        <v>0</v>
      </c>
      <c r="AU20" s="42">
        <f t="shared" si="9"/>
        <v>131</v>
      </c>
      <c r="AV20" s="44">
        <f t="shared" si="10"/>
        <v>166.75</v>
      </c>
    </row>
    <row r="21" spans="1:48" ht="15">
      <c r="A21" s="52">
        <v>18</v>
      </c>
      <c r="B21" s="39">
        <v>46</v>
      </c>
      <c r="C21" s="15" t="s">
        <v>35</v>
      </c>
      <c r="D21" s="27" t="s">
        <v>45</v>
      </c>
      <c r="E21" s="3">
        <v>27</v>
      </c>
      <c r="F21" s="2">
        <v>25</v>
      </c>
      <c r="G21" s="1">
        <f t="shared" si="0"/>
        <v>2</v>
      </c>
      <c r="H21" s="4">
        <v>26</v>
      </c>
      <c r="I21" s="4">
        <v>25</v>
      </c>
      <c r="J21" s="15">
        <f t="shared" si="1"/>
        <v>2</v>
      </c>
      <c r="K21" s="3">
        <v>25</v>
      </c>
      <c r="L21" s="2">
        <v>25</v>
      </c>
      <c r="M21" s="1">
        <f t="shared" si="2"/>
        <v>2</v>
      </c>
      <c r="N21" s="33">
        <f>LARGE((E21,F21,H21,I21,K21,L21),1)</f>
        <v>27</v>
      </c>
      <c r="O21" s="31">
        <f>LARGE((E21,F21,H21,I21,K21,L21),2)</f>
        <v>26</v>
      </c>
      <c r="P21" s="31">
        <f>LARGE((E21,F21,H21,I21,K21,L21),3)</f>
        <v>25</v>
      </c>
      <c r="Q21" s="31">
        <f>LARGE((E21,F21,H21,I21,K21,L21),4)</f>
        <v>25</v>
      </c>
      <c r="R21" s="37">
        <f t="shared" si="3"/>
        <v>25.75</v>
      </c>
      <c r="S21" s="3">
        <v>18</v>
      </c>
      <c r="T21" s="2">
        <v>18</v>
      </c>
      <c r="U21" s="2">
        <v>18</v>
      </c>
      <c r="V21" s="1">
        <f t="shared" si="4"/>
        <v>3</v>
      </c>
      <c r="W21" s="4">
        <v>0</v>
      </c>
      <c r="X21" s="4">
        <v>0</v>
      </c>
      <c r="Y21" s="4">
        <v>0</v>
      </c>
      <c r="Z21" s="15">
        <f t="shared" si="5"/>
        <v>0</v>
      </c>
      <c r="AA21" s="3">
        <v>23</v>
      </c>
      <c r="AB21" s="2">
        <v>23</v>
      </c>
      <c r="AC21" s="2">
        <v>25</v>
      </c>
      <c r="AD21" s="1">
        <f t="shared" si="6"/>
        <v>3</v>
      </c>
      <c r="AE21" s="45">
        <v>0</v>
      </c>
      <c r="AF21" s="46">
        <v>0</v>
      </c>
      <c r="AG21" s="46">
        <v>0</v>
      </c>
      <c r="AH21" s="47">
        <v>0</v>
      </c>
      <c r="AI21" s="15">
        <f t="shared" si="7"/>
        <v>0</v>
      </c>
      <c r="AJ21" s="43">
        <f t="shared" si="8"/>
        <v>12</v>
      </c>
      <c r="AK21" s="7">
        <f>LARGE((S21,T21,U21,W21,X21,Y21,AA21,AB21,AC21,AE21,AF21,AG21,AH21),1)</f>
        <v>25</v>
      </c>
      <c r="AL21" s="4">
        <f>LARGE((S21,T21,U21,W21,X21,Y21,AA21,AB21,AC21,AE21,AF21,AG21,AH21),2)</f>
        <v>23</v>
      </c>
      <c r="AM21" s="4">
        <f>LARGE((S21,T21,U21,W21,X21,Y21,AA21,AB21,AC21,AE21,AF21,AG21,AH21),3)</f>
        <v>23</v>
      </c>
      <c r="AN21" s="4">
        <f>LARGE((S21,T21,U21,W21,X21,Y21,AA21,AB21,AC21,AE21,AF21,AG21,AH21),4)</f>
        <v>18</v>
      </c>
      <c r="AO21" s="4">
        <f>LARGE((S21,T21,U21,W21,X21,Y21,AA21,AB21,AC21,AE21,AF21,AG21,AH21),5)</f>
        <v>18</v>
      </c>
      <c r="AP21" s="4">
        <f>LARGE((S21,T21,U21,W21,X21,Y21,AA21,AB21,AC21,AE21,AF21,AG21,AH21),6)</f>
        <v>18</v>
      </c>
      <c r="AQ21" s="4">
        <f>LARGE((S21,T21,U21,W21,X21,Y21,AA21,AB21,AC21,AE21,AF21,AG21,AH21),7)</f>
        <v>0</v>
      </c>
      <c r="AR21" s="4">
        <f>LARGE((S21,T21,U21,W21,X21,Y21,AA21,AB21,AC21,AE21,AF21,AG21,AH21),8)</f>
        <v>0</v>
      </c>
      <c r="AS21" s="4">
        <f>LARGE((S21,T21,U21,W21,X21,Y21,AA21,AB21,AC21,AE21,AF21,AG21,AH21),9)</f>
        <v>0</v>
      </c>
      <c r="AT21" s="4">
        <f>LARGE((S21,T21,U21,W21,X21,Y21,AA21,AB21,AC21,AE21,AF21,AG21,AH21),10)</f>
        <v>0</v>
      </c>
      <c r="AU21" s="42">
        <f t="shared" si="9"/>
        <v>125</v>
      </c>
      <c r="AV21" s="44">
        <f t="shared" si="10"/>
        <v>162.75</v>
      </c>
    </row>
    <row r="22" spans="1:48" ht="15">
      <c r="A22" s="52">
        <v>19</v>
      </c>
      <c r="B22" s="39">
        <v>60</v>
      </c>
      <c r="C22" s="15" t="s">
        <v>132</v>
      </c>
      <c r="D22" s="8" t="s">
        <v>117</v>
      </c>
      <c r="E22" s="3">
        <v>29</v>
      </c>
      <c r="F22" s="2">
        <v>29</v>
      </c>
      <c r="G22" s="1">
        <f t="shared" si="0"/>
        <v>2</v>
      </c>
      <c r="H22" s="4">
        <v>0</v>
      </c>
      <c r="I22" s="4">
        <v>0</v>
      </c>
      <c r="J22" s="15">
        <f t="shared" si="1"/>
        <v>0</v>
      </c>
      <c r="K22" s="3">
        <v>0</v>
      </c>
      <c r="L22" s="2">
        <v>0</v>
      </c>
      <c r="M22" s="1">
        <f t="shared" si="2"/>
        <v>0</v>
      </c>
      <c r="N22" s="33">
        <f>LARGE((E22,F22,H22,I22,K22,L22),1)</f>
        <v>29</v>
      </c>
      <c r="O22" s="31">
        <f>LARGE((E22,F22,H22,I22,K22,L22),2)</f>
        <v>29</v>
      </c>
      <c r="P22" s="31">
        <f>LARGE((E22,F22,H22,I22,K22,L22),3)</f>
        <v>0</v>
      </c>
      <c r="Q22" s="31">
        <f>LARGE((E22,F22,H22,I22,K22,L22),4)</f>
        <v>0</v>
      </c>
      <c r="R22" s="37">
        <f t="shared" si="3"/>
        <v>14.5</v>
      </c>
      <c r="S22" s="3">
        <v>22</v>
      </c>
      <c r="T22" s="2">
        <v>27</v>
      </c>
      <c r="U22" s="2">
        <v>22</v>
      </c>
      <c r="V22" s="1">
        <f t="shared" si="4"/>
        <v>3</v>
      </c>
      <c r="W22" s="66">
        <v>22</v>
      </c>
      <c r="X22" s="66">
        <v>25</v>
      </c>
      <c r="Y22" s="66">
        <v>15</v>
      </c>
      <c r="Z22" s="15">
        <f t="shared" si="5"/>
        <v>3</v>
      </c>
      <c r="AA22" s="3">
        <v>0</v>
      </c>
      <c r="AB22" s="2">
        <v>0</v>
      </c>
      <c r="AC22" s="2">
        <v>0</v>
      </c>
      <c r="AD22" s="1">
        <f t="shared" si="6"/>
        <v>0</v>
      </c>
      <c r="AE22" s="45">
        <v>0</v>
      </c>
      <c r="AF22" s="46">
        <v>0</v>
      </c>
      <c r="AG22" s="46">
        <v>0</v>
      </c>
      <c r="AH22" s="47">
        <v>0</v>
      </c>
      <c r="AI22" s="15">
        <f t="shared" si="7"/>
        <v>0</v>
      </c>
      <c r="AJ22" s="43">
        <f t="shared" si="8"/>
        <v>8</v>
      </c>
      <c r="AK22" s="7">
        <f>LARGE((S22,T22,U22,W22,X22,Y22,AA22,AB22,AC22,AE22,AF22,AG22,AH22),1)</f>
        <v>27</v>
      </c>
      <c r="AL22" s="4">
        <f>LARGE((S22,T22,U22,W22,X22,Y22,AA22,AB22,AC22,AE22,AF22,AG22,AH22),2)</f>
        <v>25</v>
      </c>
      <c r="AM22" s="4">
        <f>LARGE((S22,T22,U22,W22,X22,Y22,AA22,AB22,AC22,AE22,AF22,AG22,AH22),3)</f>
        <v>22</v>
      </c>
      <c r="AN22" s="4">
        <f>LARGE((S22,T22,U22,W22,X22,Y22,AA22,AB22,AC22,AE22,AF22,AG22,AH22),4)</f>
        <v>22</v>
      </c>
      <c r="AO22" s="4">
        <f>LARGE((S22,T22,U22,W22,X22,Y22,AA22,AB22,AC22,AE22,AF22,AG22,AH22),5)</f>
        <v>22</v>
      </c>
      <c r="AP22" s="4">
        <f>LARGE((S22,T22,U22,W22,X22,Y22,AA22,AB22,AC22,AE22,AF22,AG22,AH22),6)</f>
        <v>15</v>
      </c>
      <c r="AQ22" s="4">
        <f>LARGE((S22,T22,U22,W22,X22,Y22,AA22,AB22,AC22,AE22,AF22,AG22,AH22),7)</f>
        <v>0</v>
      </c>
      <c r="AR22" s="4">
        <f>LARGE((S22,T22,U22,W22,X22,Y22,AA22,AB22,AC22,AE22,AF22,AG22,AH22),8)</f>
        <v>0</v>
      </c>
      <c r="AS22" s="4">
        <f>LARGE((S22,T22,U22,W22,X22,Y22,AA22,AB22,AC22,AE22,AF22,AG22,AH22),9)</f>
        <v>0</v>
      </c>
      <c r="AT22" s="4">
        <f>LARGE((S22,T22,U22,W22,X22,Y22,AA22,AB22,AC22,AE22,AF22,AG22,AH22),10)</f>
        <v>0</v>
      </c>
      <c r="AU22" s="42">
        <f t="shared" si="9"/>
        <v>133</v>
      </c>
      <c r="AV22" s="44">
        <f t="shared" si="10"/>
        <v>155.5</v>
      </c>
    </row>
    <row r="23" spans="1:48" ht="15">
      <c r="A23" s="52">
        <v>20</v>
      </c>
      <c r="B23" s="39">
        <v>62</v>
      </c>
      <c r="C23" s="15" t="s">
        <v>161</v>
      </c>
      <c r="D23" s="8" t="s">
        <v>147</v>
      </c>
      <c r="E23" s="3">
        <v>29</v>
      </c>
      <c r="F23" s="2">
        <v>32</v>
      </c>
      <c r="G23" s="1">
        <f t="shared" si="0"/>
        <v>2</v>
      </c>
      <c r="H23" s="4">
        <v>29</v>
      </c>
      <c r="I23" s="4">
        <v>29</v>
      </c>
      <c r="J23" s="15">
        <f t="shared" si="1"/>
        <v>2</v>
      </c>
      <c r="K23" s="3">
        <v>0</v>
      </c>
      <c r="L23" s="2">
        <v>0</v>
      </c>
      <c r="M23" s="1">
        <f t="shared" si="2"/>
        <v>0</v>
      </c>
      <c r="N23" s="33">
        <f>LARGE((E23,F23,H23,I23,K23,L23),1)</f>
        <v>32</v>
      </c>
      <c r="O23" s="31">
        <f>LARGE((E23,F23,H23,I23,K23,L23),2)</f>
        <v>29</v>
      </c>
      <c r="P23" s="31">
        <f>LARGE((E23,F23,H23,I23,K23,L23),3)</f>
        <v>29</v>
      </c>
      <c r="Q23" s="31">
        <f>LARGE((E23,F23,H23,I23,K23,L23),4)</f>
        <v>29</v>
      </c>
      <c r="R23" s="37">
        <f t="shared" si="3"/>
        <v>29.75</v>
      </c>
      <c r="S23" s="3">
        <v>0</v>
      </c>
      <c r="T23" s="2">
        <v>0</v>
      </c>
      <c r="U23" s="2">
        <v>0</v>
      </c>
      <c r="V23" s="1">
        <f t="shared" si="4"/>
        <v>0</v>
      </c>
      <c r="W23" s="64">
        <v>0</v>
      </c>
      <c r="X23" s="64">
        <v>0</v>
      </c>
      <c r="Y23" s="64">
        <v>0</v>
      </c>
      <c r="Z23" s="15">
        <f t="shared" si="5"/>
        <v>0</v>
      </c>
      <c r="AA23" s="3">
        <v>0</v>
      </c>
      <c r="AB23" s="2">
        <v>20</v>
      </c>
      <c r="AC23" s="2">
        <v>21</v>
      </c>
      <c r="AD23" s="1">
        <f t="shared" si="6"/>
        <v>2</v>
      </c>
      <c r="AE23" s="45">
        <v>18</v>
      </c>
      <c r="AF23" s="46">
        <v>20</v>
      </c>
      <c r="AG23" s="46">
        <v>18</v>
      </c>
      <c r="AH23" s="47">
        <v>18</v>
      </c>
      <c r="AI23" s="15">
        <f t="shared" si="7"/>
        <v>4</v>
      </c>
      <c r="AJ23" s="43">
        <f t="shared" si="8"/>
        <v>10</v>
      </c>
      <c r="AK23" s="7">
        <f>LARGE((S23,T23,U23,W23,X23,Y23,AA23,AB23,AC23,AE23,AF23,AG23,AH23),1)</f>
        <v>21</v>
      </c>
      <c r="AL23" s="4">
        <f>LARGE((S23,T23,U23,W23,X23,Y23,AA23,AB23,AC23,AE23,AF23,AG23,AH23),2)</f>
        <v>20</v>
      </c>
      <c r="AM23" s="4">
        <f>LARGE((S23,T23,U23,W23,X23,Y23,AA23,AB23,AC23,AE23,AF23,AG23,AH23),3)</f>
        <v>20</v>
      </c>
      <c r="AN23" s="4">
        <f>LARGE((S23,T23,U23,W23,X23,Y23,AA23,AB23,AC23,AE23,AF23,AG23,AH23),4)</f>
        <v>18</v>
      </c>
      <c r="AO23" s="4">
        <f>LARGE((S23,T23,U23,W23,X23,Y23,AA23,AB23,AC23,AE23,AF23,AG23,AH23),5)</f>
        <v>18</v>
      </c>
      <c r="AP23" s="4">
        <f>LARGE((S23,T23,U23,W23,X23,Y23,AA23,AB23,AC23,AE23,AF23,AG23,AH23),6)</f>
        <v>18</v>
      </c>
      <c r="AQ23" s="4">
        <f>LARGE((S23,T23,U23,W23,X23,Y23,AA23,AB23,AC23,AE23,AF23,AG23,AH23),7)</f>
        <v>0</v>
      </c>
      <c r="AR23" s="4">
        <f>LARGE((S23,T23,U23,W23,X23,Y23,AA23,AB23,AC23,AE23,AF23,AG23,AH23),8)</f>
        <v>0</v>
      </c>
      <c r="AS23" s="4">
        <f>LARGE((S23,T23,U23,W23,X23,Y23,AA23,AB23,AC23,AE23,AF23,AG23,AH23),9)</f>
        <v>0</v>
      </c>
      <c r="AT23" s="4">
        <f>LARGE((S23,T23,U23,W23,X23,Y23,AA23,AB23,AC23,AE23,AF23,AG23,AH23),10)</f>
        <v>0</v>
      </c>
      <c r="AU23" s="42">
        <f t="shared" si="9"/>
        <v>115</v>
      </c>
      <c r="AV23" s="44">
        <f t="shared" si="10"/>
        <v>154.75</v>
      </c>
    </row>
    <row r="24" spans="1:48" ht="15">
      <c r="A24" s="52">
        <v>21</v>
      </c>
      <c r="B24" s="39">
        <v>184</v>
      </c>
      <c r="C24" s="40" t="s">
        <v>91</v>
      </c>
      <c r="D24" s="8" t="s">
        <v>89</v>
      </c>
      <c r="E24" s="3">
        <v>32</v>
      </c>
      <c r="F24" s="2">
        <v>32</v>
      </c>
      <c r="G24" s="1">
        <f t="shared" si="0"/>
        <v>2</v>
      </c>
      <c r="H24" s="4">
        <v>32</v>
      </c>
      <c r="I24" s="4">
        <v>32</v>
      </c>
      <c r="J24" s="15">
        <f t="shared" si="1"/>
        <v>2</v>
      </c>
      <c r="K24" s="3">
        <v>27</v>
      </c>
      <c r="L24" s="2">
        <v>27</v>
      </c>
      <c r="M24" s="1">
        <f t="shared" si="2"/>
        <v>2</v>
      </c>
      <c r="N24" s="33">
        <f>LARGE((E24,F24,H24,I24,K24,L24),1)</f>
        <v>32</v>
      </c>
      <c r="O24" s="31">
        <f>LARGE((E24,F24,H24,I24,K24,L24),2)</f>
        <v>32</v>
      </c>
      <c r="P24" s="31">
        <f>LARGE((E24,F24,H24,I24,K24,L24),3)</f>
        <v>32</v>
      </c>
      <c r="Q24" s="31">
        <f>LARGE((E24,F24,H24,I24,K24,L24),4)</f>
        <v>32</v>
      </c>
      <c r="R24" s="37">
        <f t="shared" si="3"/>
        <v>32</v>
      </c>
      <c r="S24" s="3">
        <v>13</v>
      </c>
      <c r="T24" s="2">
        <v>15</v>
      </c>
      <c r="U24" s="2">
        <v>14</v>
      </c>
      <c r="V24" s="1">
        <f t="shared" si="4"/>
        <v>3</v>
      </c>
      <c r="W24" s="66">
        <v>17</v>
      </c>
      <c r="X24" s="66">
        <v>21</v>
      </c>
      <c r="Y24" s="66">
        <v>16</v>
      </c>
      <c r="Z24" s="15">
        <f t="shared" si="5"/>
        <v>3</v>
      </c>
      <c r="AA24" s="3">
        <v>0</v>
      </c>
      <c r="AB24" s="2">
        <v>0</v>
      </c>
      <c r="AC24" s="2">
        <v>0</v>
      </c>
      <c r="AD24" s="1">
        <f t="shared" si="6"/>
        <v>0</v>
      </c>
      <c r="AE24" s="45">
        <v>0</v>
      </c>
      <c r="AF24" s="46">
        <v>0</v>
      </c>
      <c r="AG24" s="46">
        <v>0</v>
      </c>
      <c r="AH24" s="47">
        <v>0</v>
      </c>
      <c r="AI24" s="15">
        <f t="shared" si="7"/>
        <v>0</v>
      </c>
      <c r="AJ24" s="43">
        <f t="shared" si="8"/>
        <v>12</v>
      </c>
      <c r="AK24" s="7">
        <f>LARGE((S24,T24,U24,W24,X24,Y24,AA24,AB24,AC24,AE24,AF24,AG24,AH24),1)</f>
        <v>21</v>
      </c>
      <c r="AL24" s="4">
        <f>LARGE((S24,T24,U24,W24,X24,Y24,AA24,AB24,AC24,AE24,AF24,AG24,AH24),2)</f>
        <v>17</v>
      </c>
      <c r="AM24" s="4">
        <f>LARGE((S24,T24,U24,W24,X24,Y24,AA24,AB24,AC24,AE24,AF24,AG24,AH24),3)</f>
        <v>16</v>
      </c>
      <c r="AN24" s="4">
        <f>LARGE((S24,T24,U24,W24,X24,Y24,AA24,AB24,AC24,AE24,AF24,AG24,AH24),4)</f>
        <v>15</v>
      </c>
      <c r="AO24" s="4">
        <f>LARGE((S24,T24,U24,W24,X24,Y24,AA24,AB24,AC24,AE24,AF24,AG24,AH24),5)</f>
        <v>14</v>
      </c>
      <c r="AP24" s="4">
        <f>LARGE((S24,T24,U24,W24,X24,Y24,AA24,AB24,AC24,AE24,AF24,AG24,AH24),6)</f>
        <v>13</v>
      </c>
      <c r="AQ24" s="4">
        <f>LARGE((S24,T24,U24,W24,X24,Y24,AA24,AB24,AC24,AE24,AF24,AG24,AH24),7)</f>
        <v>0</v>
      </c>
      <c r="AR24" s="4">
        <f>LARGE((S24,T24,U24,W24,X24,Y24,AA24,AB24,AC24,AE24,AF24,AG24,AH24),8)</f>
        <v>0</v>
      </c>
      <c r="AS24" s="4">
        <f>LARGE((S24,T24,U24,W24,X24,Y24,AA24,AB24,AC24,AE24,AF24,AG24,AH24),9)</f>
        <v>0</v>
      </c>
      <c r="AT24" s="4">
        <f>LARGE((S24,T24,U24,W24,X24,Y24,AA24,AB24,AC24,AE24,AF24,AG24,AH24),10)</f>
        <v>0</v>
      </c>
      <c r="AU24" s="42">
        <f t="shared" si="9"/>
        <v>96</v>
      </c>
      <c r="AV24" s="44">
        <f t="shared" si="10"/>
        <v>140</v>
      </c>
    </row>
    <row r="25" spans="1:48" ht="15">
      <c r="A25" s="52">
        <v>22</v>
      </c>
      <c r="B25" s="39">
        <v>91</v>
      </c>
      <c r="C25" s="15" t="s">
        <v>136</v>
      </c>
      <c r="D25" s="8" t="s">
        <v>117</v>
      </c>
      <c r="E25" s="3">
        <v>25</v>
      </c>
      <c r="F25" s="2">
        <v>25</v>
      </c>
      <c r="G25" s="1">
        <f t="shared" si="0"/>
        <v>2</v>
      </c>
      <c r="H25" s="4">
        <v>30</v>
      </c>
      <c r="I25" s="4">
        <v>32</v>
      </c>
      <c r="J25" s="15">
        <f t="shared" si="1"/>
        <v>2</v>
      </c>
      <c r="K25" s="3">
        <v>26</v>
      </c>
      <c r="L25" s="2">
        <v>27</v>
      </c>
      <c r="M25" s="1">
        <f t="shared" si="2"/>
        <v>2</v>
      </c>
      <c r="N25" s="33">
        <f>LARGE((E25,F25,H25,I25,K25,L25),1)</f>
        <v>32</v>
      </c>
      <c r="O25" s="31">
        <f>LARGE((E25,F25,H25,I25,K25,L25),2)</f>
        <v>30</v>
      </c>
      <c r="P25" s="31">
        <f>LARGE((E25,F25,H25,I25,K25,L25),3)</f>
        <v>27</v>
      </c>
      <c r="Q25" s="31">
        <f>LARGE((E25,F25,H25,I25,K25,L25),4)</f>
        <v>26</v>
      </c>
      <c r="R25" s="37">
        <f t="shared" si="3"/>
        <v>28.75</v>
      </c>
      <c r="S25" s="3">
        <v>0</v>
      </c>
      <c r="T25" s="2">
        <v>0</v>
      </c>
      <c r="U25" s="2">
        <v>0</v>
      </c>
      <c r="V25" s="1">
        <f t="shared" si="4"/>
        <v>0</v>
      </c>
      <c r="W25" s="4">
        <v>0</v>
      </c>
      <c r="X25" s="4">
        <v>0</v>
      </c>
      <c r="Y25" s="4">
        <v>0</v>
      </c>
      <c r="Z25" s="15">
        <f t="shared" si="5"/>
        <v>0</v>
      </c>
      <c r="AA25" s="3">
        <v>0</v>
      </c>
      <c r="AB25" s="2">
        <v>0</v>
      </c>
      <c r="AC25" s="2">
        <v>0</v>
      </c>
      <c r="AD25" s="1">
        <f t="shared" si="6"/>
        <v>0</v>
      </c>
      <c r="AE25" s="45">
        <v>16</v>
      </c>
      <c r="AF25" s="46">
        <v>23</v>
      </c>
      <c r="AG25" s="46">
        <v>15</v>
      </c>
      <c r="AH25" s="47">
        <v>21</v>
      </c>
      <c r="AI25" s="15">
        <f t="shared" si="7"/>
        <v>4</v>
      </c>
      <c r="AJ25" s="43">
        <f t="shared" si="8"/>
        <v>10</v>
      </c>
      <c r="AK25" s="7">
        <f>LARGE((S25,T25,U25,W25,X25,Y25,AA25,AB25,AC25,AE25,AF25,AG25,AH25),1)</f>
        <v>23</v>
      </c>
      <c r="AL25" s="4">
        <f>LARGE((S25,T25,U25,W25,X25,Y25,AA25,AB25,AC25,AE25,AF25,AG25,AH25),2)</f>
        <v>21</v>
      </c>
      <c r="AM25" s="4">
        <f>LARGE((S25,T25,U25,W25,X25,Y25,AA25,AB25,AC25,AE25,AF25,AG25,AH25),3)</f>
        <v>16</v>
      </c>
      <c r="AN25" s="4">
        <f>LARGE((S25,T25,U25,W25,X25,Y25,AA25,AB25,AC25,AE25,AF25,AG25,AH25),4)</f>
        <v>15</v>
      </c>
      <c r="AO25" s="4">
        <f>LARGE((S25,T25,U25,W25,X25,Y25,AA25,AB25,AC25,AE25,AF25,AG25,AH25),5)</f>
        <v>0</v>
      </c>
      <c r="AP25" s="4">
        <f>LARGE((S25,T25,U25,W25,X25,Y25,AA25,AB25,AC25,AE25,AF25,AG25,AH25),6)</f>
        <v>0</v>
      </c>
      <c r="AQ25" s="4">
        <f>LARGE((S25,T25,U25,W25,X25,Y25,AA25,AB25,AC25,AE25,AF25,AG25,AH25),7)</f>
        <v>0</v>
      </c>
      <c r="AR25" s="4">
        <f>LARGE((S25,T25,U25,W25,X25,Y25,AA25,AB25,AC25,AE25,AF25,AG25,AH25),8)</f>
        <v>0</v>
      </c>
      <c r="AS25" s="4">
        <f>LARGE((S25,T25,U25,W25,X25,Y25,AA25,AB25,AC25,AE25,AF25,AG25,AH25),9)</f>
        <v>0</v>
      </c>
      <c r="AT25" s="4">
        <f>LARGE((S25,T25,U25,W25,X25,Y25,AA25,AB25,AC25,AE25,AF25,AG25,AH25),10)</f>
        <v>0</v>
      </c>
      <c r="AU25" s="42">
        <f t="shared" si="9"/>
        <v>75</v>
      </c>
      <c r="AV25" s="44">
        <f t="shared" si="10"/>
        <v>113.75</v>
      </c>
    </row>
    <row r="26" spans="1:48" ht="15">
      <c r="A26" s="52">
        <v>23</v>
      </c>
      <c r="B26" s="39">
        <v>58</v>
      </c>
      <c r="C26" s="15" t="s">
        <v>37</v>
      </c>
      <c r="D26" s="8" t="s">
        <v>45</v>
      </c>
      <c r="E26" s="3">
        <v>0</v>
      </c>
      <c r="F26" s="2">
        <v>20</v>
      </c>
      <c r="G26" s="1">
        <f t="shared" si="0"/>
        <v>1</v>
      </c>
      <c r="H26" s="4">
        <v>18</v>
      </c>
      <c r="I26" s="4">
        <v>22</v>
      </c>
      <c r="J26" s="15">
        <f t="shared" si="1"/>
        <v>2</v>
      </c>
      <c r="K26" s="3">
        <v>32</v>
      </c>
      <c r="L26" s="2">
        <v>27</v>
      </c>
      <c r="M26" s="1">
        <f t="shared" si="2"/>
        <v>2</v>
      </c>
      <c r="N26" s="33">
        <f>LARGE((E26,F26,H26,I26,K26,L26),1)</f>
        <v>32</v>
      </c>
      <c r="O26" s="31">
        <f>LARGE((E26,F26,H26,I26,K26,L26),2)</f>
        <v>27</v>
      </c>
      <c r="P26" s="31">
        <f>LARGE((E26,F26,H26,I26,K26,L26),3)</f>
        <v>22</v>
      </c>
      <c r="Q26" s="31">
        <f>LARGE((E26,F26,H26,I26,K26,L26),4)</f>
        <v>20</v>
      </c>
      <c r="R26" s="37">
        <f t="shared" si="3"/>
        <v>25.25</v>
      </c>
      <c r="S26" s="3">
        <v>23</v>
      </c>
      <c r="T26" s="2">
        <v>21</v>
      </c>
      <c r="U26" s="2">
        <v>21</v>
      </c>
      <c r="V26" s="1">
        <f t="shared" si="4"/>
        <v>3</v>
      </c>
      <c r="W26" s="4">
        <v>0</v>
      </c>
      <c r="X26" s="4">
        <v>0</v>
      </c>
      <c r="Y26" s="4">
        <v>0</v>
      </c>
      <c r="Z26" s="15">
        <f t="shared" si="5"/>
        <v>0</v>
      </c>
      <c r="AA26" s="3">
        <v>0</v>
      </c>
      <c r="AB26" s="2">
        <v>0</v>
      </c>
      <c r="AC26" s="2">
        <v>0</v>
      </c>
      <c r="AD26" s="1">
        <f t="shared" si="6"/>
        <v>0</v>
      </c>
      <c r="AE26" s="45">
        <v>0</v>
      </c>
      <c r="AF26" s="46">
        <v>0</v>
      </c>
      <c r="AG26" s="46">
        <v>0</v>
      </c>
      <c r="AH26" s="47">
        <v>0</v>
      </c>
      <c r="AI26" s="15">
        <f t="shared" si="7"/>
        <v>0</v>
      </c>
      <c r="AJ26" s="43">
        <f t="shared" si="8"/>
        <v>8</v>
      </c>
      <c r="AK26" s="7">
        <f>LARGE((S26,T26,U26,W26,X26,Y26,AA26,AB26,AC26,AE26,AF26,AG26,AH26),1)</f>
        <v>23</v>
      </c>
      <c r="AL26" s="4">
        <f>LARGE((S26,T26,U26,W26,X26,Y26,AA26,AB26,AC26,AE26,AF26,AG26,AH26),2)</f>
        <v>21</v>
      </c>
      <c r="AM26" s="4">
        <f>LARGE((S26,T26,U26,W26,X26,Y26,AA26,AB26,AC26,AE26,AF26,AG26,AH26),3)</f>
        <v>21</v>
      </c>
      <c r="AN26" s="4">
        <f>LARGE((S26,T26,U26,W26,X26,Y26,AA26,AB26,AC26,AE26,AF26,AG26,AH26),4)</f>
        <v>0</v>
      </c>
      <c r="AO26" s="4">
        <f>LARGE((S26,T26,U26,W26,X26,Y26,AA26,AB26,AC26,AE26,AF26,AG26,AH26),5)</f>
        <v>0</v>
      </c>
      <c r="AP26" s="4">
        <f>LARGE((S26,T26,U26,W26,X26,Y26,AA26,AB26,AC26,AE26,AF26,AG26,AH26),6)</f>
        <v>0</v>
      </c>
      <c r="AQ26" s="4">
        <f>LARGE((S26,T26,U26,W26,X26,Y26,AA26,AB26,AC26,AE26,AF26,AG26,AH26),7)</f>
        <v>0</v>
      </c>
      <c r="AR26" s="4">
        <f>LARGE((S26,T26,U26,W26,X26,Y26,AA26,AB26,AC26,AE26,AF26,AG26,AH26),8)</f>
        <v>0</v>
      </c>
      <c r="AS26" s="4">
        <f>LARGE((S26,T26,U26,W26,X26,Y26,AA26,AB26,AC26,AE26,AF26,AG26,AH26),9)</f>
        <v>0</v>
      </c>
      <c r="AT26" s="4">
        <f>LARGE((S26,T26,U26,W26,X26,Y26,AA26,AB26,AC26,AE26,AF26,AG26,AH26),10)</f>
        <v>0</v>
      </c>
      <c r="AU26" s="42">
        <f t="shared" si="9"/>
        <v>65</v>
      </c>
      <c r="AV26" s="44">
        <f t="shared" si="10"/>
        <v>98.25</v>
      </c>
    </row>
    <row r="27" spans="1:48" ht="15">
      <c r="A27" s="52">
        <v>24</v>
      </c>
      <c r="B27" s="39">
        <v>87</v>
      </c>
      <c r="C27" s="28" t="s">
        <v>39</v>
      </c>
      <c r="D27" s="8" t="s">
        <v>45</v>
      </c>
      <c r="E27" s="3">
        <v>22</v>
      </c>
      <c r="F27" s="2">
        <v>21</v>
      </c>
      <c r="G27" s="1">
        <f t="shared" si="0"/>
        <v>2</v>
      </c>
      <c r="H27" s="4">
        <v>23</v>
      </c>
      <c r="I27" s="4">
        <v>23</v>
      </c>
      <c r="J27" s="15">
        <f t="shared" si="1"/>
        <v>2</v>
      </c>
      <c r="K27" s="3">
        <v>22</v>
      </c>
      <c r="L27" s="2">
        <v>22</v>
      </c>
      <c r="M27" s="1">
        <f t="shared" si="2"/>
        <v>2</v>
      </c>
      <c r="N27" s="33">
        <f>LARGE((E27,F27,H27,I27,K27,L27),1)</f>
        <v>23</v>
      </c>
      <c r="O27" s="31">
        <f>LARGE((E27,F27,H27,I27,K27,L27),2)</f>
        <v>23</v>
      </c>
      <c r="P27" s="31">
        <f>LARGE((E27,F27,H27,I27,K27,L27),3)</f>
        <v>22</v>
      </c>
      <c r="Q27" s="31">
        <f>LARGE((E27,F27,H27,I27,K27,L27),4)</f>
        <v>22</v>
      </c>
      <c r="R27" s="37">
        <f t="shared" si="3"/>
        <v>22.5</v>
      </c>
      <c r="S27" s="3">
        <v>15</v>
      </c>
      <c r="T27" s="2">
        <v>16</v>
      </c>
      <c r="U27" s="2">
        <v>15</v>
      </c>
      <c r="V27" s="1">
        <f t="shared" si="4"/>
        <v>3</v>
      </c>
      <c r="W27" s="4">
        <v>0</v>
      </c>
      <c r="X27" s="4">
        <v>0</v>
      </c>
      <c r="Y27" s="4">
        <v>0</v>
      </c>
      <c r="Z27" s="15">
        <f t="shared" si="5"/>
        <v>0</v>
      </c>
      <c r="AA27" s="3">
        <v>0</v>
      </c>
      <c r="AB27" s="2">
        <v>0</v>
      </c>
      <c r="AC27" s="2">
        <v>0</v>
      </c>
      <c r="AD27" s="1">
        <f t="shared" si="6"/>
        <v>0</v>
      </c>
      <c r="AE27" s="45">
        <v>0</v>
      </c>
      <c r="AF27" s="46">
        <v>0</v>
      </c>
      <c r="AG27" s="46">
        <v>0</v>
      </c>
      <c r="AH27" s="47">
        <v>0</v>
      </c>
      <c r="AI27" s="15">
        <f t="shared" si="7"/>
        <v>0</v>
      </c>
      <c r="AJ27" s="43">
        <f t="shared" si="8"/>
        <v>9</v>
      </c>
      <c r="AK27" s="7">
        <f>LARGE((S27,T27,U27,W27,X27,Y27,AA27,AB27,AC27,AE27,AF27,AG27,AH27),1)</f>
        <v>16</v>
      </c>
      <c r="AL27" s="4">
        <f>LARGE((S27,T27,U27,W27,X27,Y27,AA27,AB27,AC27,AE27,AF27,AG27,AH27),2)</f>
        <v>15</v>
      </c>
      <c r="AM27" s="4">
        <f>LARGE((S27,T27,U27,W27,X27,Y27,AA27,AB27,AC27,AE27,AF27,AG27,AH27),3)</f>
        <v>15</v>
      </c>
      <c r="AN27" s="4">
        <f>LARGE((S27,T27,U27,W27,X27,Y27,AA27,AB27,AC27,AE27,AF27,AG27,AH27),4)</f>
        <v>0</v>
      </c>
      <c r="AO27" s="4">
        <f>LARGE((S27,T27,U27,W27,X27,Y27,AA27,AB27,AC27,AE27,AF27,AG27,AH27),5)</f>
        <v>0</v>
      </c>
      <c r="AP27" s="4">
        <f>LARGE((S27,T27,U27,W27,X27,Y27,AA27,AB27,AC27,AE27,AF27,AG27,AH27),6)</f>
        <v>0</v>
      </c>
      <c r="AQ27" s="4">
        <f>LARGE((S27,T27,U27,W27,X27,Y27,AA27,AB27,AC27,AE27,AF27,AG27,AH27),7)</f>
        <v>0</v>
      </c>
      <c r="AR27" s="4">
        <f>LARGE((S27,T27,U27,W27,X27,Y27,AA27,AB27,AC27,AE27,AF27,AG27,AH27),8)</f>
        <v>0</v>
      </c>
      <c r="AS27" s="4">
        <f>LARGE((S27,T27,U27,W27,X27,Y27,AA27,AB27,AC27,AE27,AF27,AG27,AH27),9)</f>
        <v>0</v>
      </c>
      <c r="AT27" s="4">
        <f>LARGE((S27,T27,U27,W27,X27,Y27,AA27,AB27,AC27,AE27,AF27,AG27,AH27),10)</f>
        <v>0</v>
      </c>
      <c r="AU27" s="42">
        <f t="shared" si="9"/>
        <v>46</v>
      </c>
      <c r="AV27" s="44">
        <f t="shared" si="10"/>
        <v>77.5</v>
      </c>
    </row>
    <row r="28" spans="1:48" ht="15">
      <c r="A28" s="52">
        <v>25</v>
      </c>
      <c r="B28" s="39">
        <v>123</v>
      </c>
      <c r="C28" s="15" t="s">
        <v>230</v>
      </c>
      <c r="D28" s="8" t="s">
        <v>117</v>
      </c>
      <c r="E28" s="3">
        <v>0</v>
      </c>
      <c r="F28" s="2">
        <v>0</v>
      </c>
      <c r="G28" s="1">
        <f t="shared" si="0"/>
        <v>0</v>
      </c>
      <c r="H28" s="4">
        <v>0</v>
      </c>
      <c r="I28" s="4">
        <v>0</v>
      </c>
      <c r="J28" s="15">
        <f t="shared" si="1"/>
        <v>0</v>
      </c>
      <c r="K28" s="3">
        <v>0</v>
      </c>
      <c r="L28" s="2">
        <v>0</v>
      </c>
      <c r="M28" s="1">
        <f t="shared" si="2"/>
        <v>0</v>
      </c>
      <c r="N28" s="33">
        <f>LARGE((E28,F28,H28,I28,K28,L28),1)</f>
        <v>0</v>
      </c>
      <c r="O28" s="31">
        <f>LARGE((E28,F28,H28,I28,K28,L28),2)</f>
        <v>0</v>
      </c>
      <c r="P28" s="31">
        <f>LARGE((E28,F28,H28,I28,K28,L28),3)</f>
        <v>0</v>
      </c>
      <c r="Q28" s="31">
        <f>LARGE((E28,F28,H28,I28,K28,L28),4)</f>
        <v>0</v>
      </c>
      <c r="R28" s="37">
        <f t="shared" si="3"/>
        <v>0</v>
      </c>
      <c r="S28" s="3">
        <v>0</v>
      </c>
      <c r="T28" s="2">
        <v>0</v>
      </c>
      <c r="U28" s="2">
        <v>0</v>
      </c>
      <c r="V28" s="1">
        <f t="shared" si="4"/>
        <v>0</v>
      </c>
      <c r="W28" s="4">
        <v>0</v>
      </c>
      <c r="X28" s="4">
        <v>0</v>
      </c>
      <c r="Y28" s="4">
        <v>0</v>
      </c>
      <c r="Z28" s="15">
        <f t="shared" si="5"/>
        <v>0</v>
      </c>
      <c r="AA28" s="3">
        <v>0</v>
      </c>
      <c r="AB28" s="2">
        <v>0</v>
      </c>
      <c r="AC28" s="2">
        <v>0</v>
      </c>
      <c r="AD28" s="1">
        <f t="shared" si="6"/>
        <v>0</v>
      </c>
      <c r="AE28" s="45">
        <v>30</v>
      </c>
      <c r="AF28" s="46">
        <v>12</v>
      </c>
      <c r="AG28" s="46">
        <v>32</v>
      </c>
      <c r="AH28" s="47">
        <v>0</v>
      </c>
      <c r="AI28" s="15">
        <f t="shared" si="7"/>
        <v>3</v>
      </c>
      <c r="AJ28" s="43">
        <f t="shared" si="8"/>
        <v>3</v>
      </c>
      <c r="AK28" s="7">
        <f>LARGE((S28,T28,U28,W28,X28,Y28,AA28,AB28,AC28,AE28,AF28,AG28,AH28),1)</f>
        <v>32</v>
      </c>
      <c r="AL28" s="4">
        <f>LARGE((S28,T28,U28,W28,X28,Y28,AA28,AB28,AC28,AE28,AF28,AG28,AH28),2)</f>
        <v>30</v>
      </c>
      <c r="AM28" s="4">
        <f>LARGE((S28,T28,U28,W28,X28,Y28,AA28,AB28,AC28,AE28,AF28,AG28,AH28),3)</f>
        <v>12</v>
      </c>
      <c r="AN28" s="4">
        <f>LARGE((S28,T28,U28,W28,X28,Y28,AA28,AB28,AC28,AE28,AF28,AG28,AH28),4)</f>
        <v>0</v>
      </c>
      <c r="AO28" s="4">
        <f>LARGE((S28,T28,U28,W28,X28,Y28,AA28,AB28,AC28,AE28,AF28,AG28,AH28),5)</f>
        <v>0</v>
      </c>
      <c r="AP28" s="4">
        <f>LARGE((S28,T28,U28,W28,X28,Y28,AA28,AB28,AC28,AE28,AF28,AG28,AH28),6)</f>
        <v>0</v>
      </c>
      <c r="AQ28" s="4">
        <f>LARGE((S28,T28,U28,W28,X28,Y28,AA28,AB28,AC28,AE28,AF28,AG28,AH28),7)</f>
        <v>0</v>
      </c>
      <c r="AR28" s="4">
        <f>LARGE((S28,T28,U28,W28,X28,Y28,AA28,AB28,AC28,AE28,AF28,AG28,AH28),8)</f>
        <v>0</v>
      </c>
      <c r="AS28" s="4">
        <f>LARGE((S28,T28,U28,W28,X28,Y28,AA28,AB28,AC28,AE28,AF28,AG28,AH28),9)</f>
        <v>0</v>
      </c>
      <c r="AT28" s="4">
        <f>LARGE((S28,T28,U28,W28,X28,Y28,AA28,AB28,AC28,AE28,AF28,AG28,AH28),10)</f>
        <v>0</v>
      </c>
      <c r="AU28" s="42">
        <f t="shared" si="9"/>
        <v>74</v>
      </c>
      <c r="AV28" s="44">
        <f t="shared" si="10"/>
        <v>77</v>
      </c>
    </row>
    <row r="29" spans="1:48" ht="15">
      <c r="A29" s="52">
        <v>26</v>
      </c>
      <c r="B29" s="39">
        <v>1</v>
      </c>
      <c r="C29" s="15" t="s">
        <v>90</v>
      </c>
      <c r="D29" s="8" t="s">
        <v>89</v>
      </c>
      <c r="E29" s="3">
        <v>35</v>
      </c>
      <c r="F29" s="2">
        <v>35</v>
      </c>
      <c r="G29" s="1">
        <f t="shared" si="0"/>
        <v>2</v>
      </c>
      <c r="H29" s="4">
        <v>30</v>
      </c>
      <c r="I29" s="4">
        <v>29</v>
      </c>
      <c r="J29" s="15">
        <f t="shared" si="1"/>
        <v>2</v>
      </c>
      <c r="K29" s="3">
        <v>35</v>
      </c>
      <c r="L29" s="2">
        <v>32</v>
      </c>
      <c r="M29" s="1">
        <f t="shared" si="2"/>
        <v>2</v>
      </c>
      <c r="N29" s="33">
        <f>LARGE((E29,F29,H29,I29,K29,L29),1)</f>
        <v>35</v>
      </c>
      <c r="O29" s="31">
        <f>LARGE((E29,F29,H29,I29,K29,L29),2)</f>
        <v>35</v>
      </c>
      <c r="P29" s="31">
        <f>LARGE((E29,F29,H29,I29,K29,L29),3)</f>
        <v>35</v>
      </c>
      <c r="Q29" s="31">
        <f>LARGE((E29,F29,H29,I29,K29,L29),4)</f>
        <v>32</v>
      </c>
      <c r="R29" s="37">
        <f t="shared" si="3"/>
        <v>34.25</v>
      </c>
      <c r="S29" s="3">
        <v>0</v>
      </c>
      <c r="T29" s="2">
        <v>0</v>
      </c>
      <c r="U29" s="2">
        <v>0</v>
      </c>
      <c r="V29" s="1">
        <f t="shared" si="4"/>
        <v>0</v>
      </c>
      <c r="W29" s="4">
        <v>0</v>
      </c>
      <c r="X29" s="4">
        <v>0</v>
      </c>
      <c r="Y29" s="4">
        <v>0</v>
      </c>
      <c r="Z29" s="15">
        <f t="shared" si="5"/>
        <v>0</v>
      </c>
      <c r="AA29" s="3">
        <v>0</v>
      </c>
      <c r="AB29" s="2">
        <v>0</v>
      </c>
      <c r="AC29" s="2">
        <v>0</v>
      </c>
      <c r="AD29" s="1">
        <f t="shared" si="6"/>
        <v>0</v>
      </c>
      <c r="AE29" s="45">
        <v>0</v>
      </c>
      <c r="AF29" s="46">
        <v>0</v>
      </c>
      <c r="AG29" s="46">
        <v>0</v>
      </c>
      <c r="AH29" s="47">
        <v>0</v>
      </c>
      <c r="AI29" s="15">
        <f t="shared" si="7"/>
        <v>0</v>
      </c>
      <c r="AJ29" s="43">
        <f t="shared" si="8"/>
        <v>6</v>
      </c>
      <c r="AK29" s="7">
        <f>LARGE((S29,T29,U29,W29,X29,Y29,AA29,AB29,AC29,AE29,AF29,AG29,AH29),1)</f>
        <v>0</v>
      </c>
      <c r="AL29" s="4">
        <f>LARGE((S29,T29,U29,W29,X29,Y29,AA29,AB29,AC29,AE29,AF29,AG29,AH29),2)</f>
        <v>0</v>
      </c>
      <c r="AM29" s="4">
        <f>LARGE((S29,T29,U29,W29,X29,Y29,AA29,AB29,AC29,AE29,AF29,AG29,AH29),3)</f>
        <v>0</v>
      </c>
      <c r="AN29" s="4">
        <f>LARGE((S29,T29,U29,W29,X29,Y29,AA29,AB29,AC29,AE29,AF29,AG29,AH29),4)</f>
        <v>0</v>
      </c>
      <c r="AO29" s="4">
        <f>LARGE((S29,T29,U29,W29,X29,Y29,AA29,AB29,AC29,AE29,AF29,AG29,AH29),5)</f>
        <v>0</v>
      </c>
      <c r="AP29" s="4">
        <f>LARGE((S29,T29,U29,W29,X29,Y29,AA29,AB29,AC29,AE29,AF29,AG29,AH29),6)</f>
        <v>0</v>
      </c>
      <c r="AQ29" s="4">
        <f>LARGE((S29,T29,U29,W29,X29,Y29,AA29,AB29,AC29,AE29,AF29,AG29,AH29),7)</f>
        <v>0</v>
      </c>
      <c r="AR29" s="4">
        <f>LARGE((S29,T29,U29,W29,X29,Y29,AA29,AB29,AC29,AE29,AF29,AG29,AH29),8)</f>
        <v>0</v>
      </c>
      <c r="AS29" s="4">
        <f>LARGE((S29,T29,U29,W29,X29,Y29,AA29,AB29,AC29,AE29,AF29,AG29,AH29),9)</f>
        <v>0</v>
      </c>
      <c r="AT29" s="4">
        <f>LARGE((S29,T29,U29,W29,X29,Y29,AA29,AB29,AC29,AE29,AF29,AG29,AH29),10)</f>
        <v>0</v>
      </c>
      <c r="AU29" s="42">
        <f t="shared" si="9"/>
        <v>0</v>
      </c>
      <c r="AV29" s="44">
        <f t="shared" si="10"/>
        <v>40.25</v>
      </c>
    </row>
    <row r="30" spans="1:48" ht="15">
      <c r="A30" s="52">
        <v>27</v>
      </c>
      <c r="B30" s="39">
        <v>100</v>
      </c>
      <c r="C30" s="15" t="s">
        <v>93</v>
      </c>
      <c r="D30" s="8" t="s">
        <v>89</v>
      </c>
      <c r="E30" s="3">
        <v>29</v>
      </c>
      <c r="F30" s="2">
        <v>30</v>
      </c>
      <c r="G30" s="1">
        <f t="shared" si="0"/>
        <v>2</v>
      </c>
      <c r="H30" s="4">
        <v>26</v>
      </c>
      <c r="I30" s="4">
        <v>30</v>
      </c>
      <c r="J30" s="15">
        <f t="shared" si="1"/>
        <v>2</v>
      </c>
      <c r="K30" s="3">
        <v>29</v>
      </c>
      <c r="L30" s="2">
        <v>26</v>
      </c>
      <c r="M30" s="1">
        <f t="shared" si="2"/>
        <v>2</v>
      </c>
      <c r="N30" s="33">
        <f>LARGE((E30,F30,H30,I30,K30,L30),1)</f>
        <v>30</v>
      </c>
      <c r="O30" s="31">
        <f>LARGE((E30,F30,H30,I30,K30,L30),2)</f>
        <v>30</v>
      </c>
      <c r="P30" s="31">
        <f>LARGE((E30,F30,H30,I30,K30,L30),3)</f>
        <v>29</v>
      </c>
      <c r="Q30" s="31">
        <f>LARGE((E30,F30,H30,I30,K30,L30),4)</f>
        <v>29</v>
      </c>
      <c r="R30" s="37">
        <f t="shared" si="3"/>
        <v>29.5</v>
      </c>
      <c r="S30" s="3">
        <v>0</v>
      </c>
      <c r="T30" s="2">
        <v>0</v>
      </c>
      <c r="U30" s="2">
        <v>0</v>
      </c>
      <c r="V30" s="1">
        <f t="shared" si="4"/>
        <v>0</v>
      </c>
      <c r="W30" s="64">
        <v>0</v>
      </c>
      <c r="X30" s="64">
        <v>0</v>
      </c>
      <c r="Y30" s="64">
        <v>0</v>
      </c>
      <c r="Z30" s="15">
        <f t="shared" si="5"/>
        <v>0</v>
      </c>
      <c r="AA30" s="3">
        <v>0</v>
      </c>
      <c r="AB30" s="2">
        <v>0</v>
      </c>
      <c r="AC30" s="2">
        <v>0</v>
      </c>
      <c r="AD30" s="1">
        <f t="shared" si="6"/>
        <v>0</v>
      </c>
      <c r="AE30" s="45">
        <v>0</v>
      </c>
      <c r="AF30" s="46">
        <v>0</v>
      </c>
      <c r="AG30" s="46">
        <v>0</v>
      </c>
      <c r="AH30" s="47">
        <v>0</v>
      </c>
      <c r="AI30" s="15">
        <f t="shared" si="7"/>
        <v>0</v>
      </c>
      <c r="AJ30" s="43">
        <f t="shared" si="8"/>
        <v>6</v>
      </c>
      <c r="AK30" s="7">
        <f>LARGE((S30,T30,U30,W30,X30,Y30,AA30,AB30,AC30,AE30,AF30,AG30,AH30),1)</f>
        <v>0</v>
      </c>
      <c r="AL30" s="4">
        <f>LARGE((S30,T30,U30,W30,X30,Y30,AA30,AB30,AC30,AE30,AF30,AG30,AH30),2)</f>
        <v>0</v>
      </c>
      <c r="AM30" s="4">
        <f>LARGE((S30,T30,U30,W30,X30,Y30,AA30,AB30,AC30,AE30,AF30,AG30,AH30),3)</f>
        <v>0</v>
      </c>
      <c r="AN30" s="4">
        <f>LARGE((S30,T30,U30,W30,X30,Y30,AA30,AB30,AC30,AE30,AF30,AG30,AH30),4)</f>
        <v>0</v>
      </c>
      <c r="AO30" s="4">
        <f>LARGE((S30,T30,U30,W30,X30,Y30,AA30,AB30,AC30,AE30,AF30,AG30,AH30),5)</f>
        <v>0</v>
      </c>
      <c r="AP30" s="4">
        <f>LARGE((S30,T30,U30,W30,X30,Y30,AA30,AB30,AC30,AE30,AF30,AG30,AH30),6)</f>
        <v>0</v>
      </c>
      <c r="AQ30" s="4">
        <f>LARGE((S30,T30,U30,W30,X30,Y30,AA30,AB30,AC30,AE30,AF30,AG30,AH30),7)</f>
        <v>0</v>
      </c>
      <c r="AR30" s="4">
        <f>LARGE((S30,T30,U30,W30,X30,Y30,AA30,AB30,AC30,AE30,AF30,AG30,AH30),8)</f>
        <v>0</v>
      </c>
      <c r="AS30" s="4">
        <f>LARGE((S30,T30,U30,W30,X30,Y30,AA30,AB30,AC30,AE30,AF30,AG30,AH30),9)</f>
        <v>0</v>
      </c>
      <c r="AT30" s="4">
        <f>LARGE((S30,T30,U30,W30,X30,Y30,AA30,AB30,AC30,AE30,AF30,AG30,AH30),10)</f>
        <v>0</v>
      </c>
      <c r="AU30" s="42">
        <f t="shared" si="9"/>
        <v>0</v>
      </c>
      <c r="AV30" s="44">
        <f t="shared" si="10"/>
        <v>35.5</v>
      </c>
    </row>
    <row r="31" spans="1:48" ht="15">
      <c r="A31" s="52">
        <v>28</v>
      </c>
      <c r="B31" s="39">
        <v>127</v>
      </c>
      <c r="C31" s="15" t="s">
        <v>92</v>
      </c>
      <c r="D31" s="8" t="s">
        <v>89</v>
      </c>
      <c r="E31" s="3">
        <v>28</v>
      </c>
      <c r="F31" s="2">
        <v>28</v>
      </c>
      <c r="G31" s="1">
        <f t="shared" si="0"/>
        <v>2</v>
      </c>
      <c r="H31" s="4">
        <v>29</v>
      </c>
      <c r="I31" s="4">
        <v>0</v>
      </c>
      <c r="J31" s="15">
        <f t="shared" si="1"/>
        <v>1</v>
      </c>
      <c r="K31" s="3">
        <v>30</v>
      </c>
      <c r="L31" s="2">
        <v>30</v>
      </c>
      <c r="M31" s="1">
        <f t="shared" si="2"/>
        <v>2</v>
      </c>
      <c r="N31" s="33">
        <f>LARGE((E31,F31,H31,I31,K31,L31),1)</f>
        <v>30</v>
      </c>
      <c r="O31" s="31">
        <f>LARGE((E31,F31,H31,I31,K31,L31),2)</f>
        <v>30</v>
      </c>
      <c r="P31" s="31">
        <f>LARGE((E31,F31,H31,I31,K31,L31),3)</f>
        <v>29</v>
      </c>
      <c r="Q31" s="31">
        <f>LARGE((E31,F31,H31,I31,K31,L31),4)</f>
        <v>28</v>
      </c>
      <c r="R31" s="37">
        <f t="shared" si="3"/>
        <v>29.25</v>
      </c>
      <c r="S31" s="3">
        <v>0</v>
      </c>
      <c r="T31" s="2">
        <v>0</v>
      </c>
      <c r="U31" s="2">
        <v>0</v>
      </c>
      <c r="V31" s="1">
        <f t="shared" si="4"/>
        <v>0</v>
      </c>
      <c r="W31" s="4">
        <v>0</v>
      </c>
      <c r="X31" s="4">
        <v>0</v>
      </c>
      <c r="Y31" s="4">
        <v>0</v>
      </c>
      <c r="Z31" s="15">
        <f t="shared" si="5"/>
        <v>0</v>
      </c>
      <c r="AA31" s="3">
        <v>0</v>
      </c>
      <c r="AB31" s="2">
        <v>0</v>
      </c>
      <c r="AC31" s="2">
        <v>0</v>
      </c>
      <c r="AD31" s="1">
        <f t="shared" si="6"/>
        <v>0</v>
      </c>
      <c r="AE31" s="45">
        <v>0</v>
      </c>
      <c r="AF31" s="46">
        <v>0</v>
      </c>
      <c r="AG31" s="46">
        <v>0</v>
      </c>
      <c r="AH31" s="47">
        <v>0</v>
      </c>
      <c r="AI31" s="15">
        <f t="shared" si="7"/>
        <v>0</v>
      </c>
      <c r="AJ31" s="43">
        <f t="shared" si="8"/>
        <v>5</v>
      </c>
      <c r="AK31" s="7">
        <f>LARGE((S31,T31,U31,W31,X31,Y31,AA31,AB31,AC31,AE31,AF31,AG31,AH31),1)</f>
        <v>0</v>
      </c>
      <c r="AL31" s="4">
        <f>LARGE((S31,T31,U31,W31,X31,Y31,AA31,AB31,AC31,AE31,AF31,AG31,AH31),2)</f>
        <v>0</v>
      </c>
      <c r="AM31" s="4">
        <f>LARGE((S31,T31,U31,W31,X31,Y31,AA31,AB31,AC31,AE31,AF31,AG31,AH31),3)</f>
        <v>0</v>
      </c>
      <c r="AN31" s="4">
        <f>LARGE((S31,T31,U31,W31,X31,Y31,AA31,AB31,AC31,AE31,AF31,AG31,AH31),4)</f>
        <v>0</v>
      </c>
      <c r="AO31" s="4">
        <f>LARGE((S31,T31,U31,W31,X31,Y31,AA31,AB31,AC31,AE31,AF31,AG31,AH31),5)</f>
        <v>0</v>
      </c>
      <c r="AP31" s="4">
        <f>LARGE((S31,T31,U31,W31,X31,Y31,AA31,AB31,AC31,AE31,AF31,AG31,AH31),6)</f>
        <v>0</v>
      </c>
      <c r="AQ31" s="4">
        <f>LARGE((S31,T31,U31,W31,X31,Y31,AA31,AB31,AC31,AE31,AF31,AG31,AH31),7)</f>
        <v>0</v>
      </c>
      <c r="AR31" s="4">
        <f>LARGE((S31,T31,U31,W31,X31,Y31,AA31,AB31,AC31,AE31,AF31,AG31,AH31),8)</f>
        <v>0</v>
      </c>
      <c r="AS31" s="4">
        <f>LARGE((S31,T31,U31,W31,X31,Y31,AA31,AB31,AC31,AE31,AF31,AG31,AH31),9)</f>
        <v>0</v>
      </c>
      <c r="AT31" s="4">
        <f>LARGE((S31,T31,U31,W31,X31,Y31,AA31,AB31,AC31,AE31,AF31,AG31,AH31),10)</f>
        <v>0</v>
      </c>
      <c r="AU31" s="42">
        <f t="shared" si="9"/>
        <v>0</v>
      </c>
      <c r="AV31" s="44">
        <f t="shared" si="10"/>
        <v>34.25</v>
      </c>
    </row>
    <row r="32" spans="1:48" ht="15">
      <c r="A32" s="52">
        <v>29</v>
      </c>
      <c r="B32" s="39">
        <v>148</v>
      </c>
      <c r="C32" s="40" t="s">
        <v>95</v>
      </c>
      <c r="D32" s="8" t="s">
        <v>89</v>
      </c>
      <c r="E32" s="3">
        <v>26</v>
      </c>
      <c r="F32" s="2">
        <v>27</v>
      </c>
      <c r="G32" s="1">
        <f t="shared" si="0"/>
        <v>2</v>
      </c>
      <c r="H32" s="4">
        <v>28</v>
      </c>
      <c r="I32" s="4">
        <v>27</v>
      </c>
      <c r="J32" s="15">
        <f t="shared" si="1"/>
        <v>2</v>
      </c>
      <c r="K32" s="3">
        <v>28</v>
      </c>
      <c r="L32" s="2">
        <v>29</v>
      </c>
      <c r="M32" s="1">
        <f t="shared" si="2"/>
        <v>2</v>
      </c>
      <c r="N32" s="33">
        <f>LARGE((E32,F32,H32,I32,K32,L32),1)</f>
        <v>29</v>
      </c>
      <c r="O32" s="31">
        <f>LARGE((E32,F32,H32,I32,K32,L32),2)</f>
        <v>28</v>
      </c>
      <c r="P32" s="31">
        <f>LARGE((E32,F32,H32,I32,K32,L32),3)</f>
        <v>28</v>
      </c>
      <c r="Q32" s="31">
        <f>LARGE((E32,F32,H32,I32,K32,L32),4)</f>
        <v>27</v>
      </c>
      <c r="R32" s="37">
        <f t="shared" si="3"/>
        <v>28</v>
      </c>
      <c r="S32" s="3">
        <v>0</v>
      </c>
      <c r="T32" s="2">
        <v>0</v>
      </c>
      <c r="U32" s="2">
        <v>0</v>
      </c>
      <c r="V32" s="1">
        <f t="shared" si="4"/>
        <v>0</v>
      </c>
      <c r="W32" s="64">
        <v>0</v>
      </c>
      <c r="X32" s="64">
        <v>0</v>
      </c>
      <c r="Y32" s="64">
        <v>0</v>
      </c>
      <c r="Z32" s="15">
        <f t="shared" si="5"/>
        <v>0</v>
      </c>
      <c r="AA32" s="3">
        <v>0</v>
      </c>
      <c r="AB32" s="2">
        <v>0</v>
      </c>
      <c r="AC32" s="2">
        <v>0</v>
      </c>
      <c r="AD32" s="1">
        <f t="shared" si="6"/>
        <v>0</v>
      </c>
      <c r="AE32" s="45">
        <v>0</v>
      </c>
      <c r="AF32" s="46">
        <v>0</v>
      </c>
      <c r="AG32" s="46">
        <v>0</v>
      </c>
      <c r="AH32" s="47">
        <v>0</v>
      </c>
      <c r="AI32" s="15">
        <f t="shared" si="7"/>
        <v>0</v>
      </c>
      <c r="AJ32" s="43">
        <f t="shared" si="8"/>
        <v>6</v>
      </c>
      <c r="AK32" s="7">
        <f>LARGE((S32,T32,U32,W32,X32,Y32,AA32,AB32,AC32,AE32,AF32,AG32,AH32),1)</f>
        <v>0</v>
      </c>
      <c r="AL32" s="4">
        <f>LARGE((S32,T32,U32,W32,X32,Y32,AA32,AB32,AC32,AE32,AF32,AG32,AH32),2)</f>
        <v>0</v>
      </c>
      <c r="AM32" s="4">
        <f>LARGE((S32,T32,U32,W32,X32,Y32,AA32,AB32,AC32,AE32,AF32,AG32,AH32),3)</f>
        <v>0</v>
      </c>
      <c r="AN32" s="4">
        <f>LARGE((S32,T32,U32,W32,X32,Y32,AA32,AB32,AC32,AE32,AF32,AG32,AH32),4)</f>
        <v>0</v>
      </c>
      <c r="AO32" s="4">
        <f>LARGE((S32,T32,U32,W32,X32,Y32,AA32,AB32,AC32,AE32,AF32,AG32,AH32),5)</f>
        <v>0</v>
      </c>
      <c r="AP32" s="4">
        <f>LARGE((S32,T32,U32,W32,X32,Y32,AA32,AB32,AC32,AE32,AF32,AG32,AH32),6)</f>
        <v>0</v>
      </c>
      <c r="AQ32" s="4">
        <f>LARGE((S32,T32,U32,W32,X32,Y32,AA32,AB32,AC32,AE32,AF32,AG32,AH32),7)</f>
        <v>0</v>
      </c>
      <c r="AR32" s="4">
        <f>LARGE((S32,T32,U32,W32,X32,Y32,AA32,AB32,AC32,AE32,AF32,AG32,AH32),8)</f>
        <v>0</v>
      </c>
      <c r="AS32" s="4">
        <f>LARGE((S32,T32,U32,W32,X32,Y32,AA32,AB32,AC32,AE32,AF32,AG32,AH32),9)</f>
        <v>0</v>
      </c>
      <c r="AT32" s="4">
        <f>LARGE((S32,T32,U32,W32,X32,Y32,AA32,AB32,AC32,AE32,AF32,AG32,AH32),10)</f>
        <v>0</v>
      </c>
      <c r="AU32" s="42">
        <f t="shared" si="9"/>
        <v>0</v>
      </c>
      <c r="AV32" s="44">
        <f t="shared" si="10"/>
        <v>34</v>
      </c>
    </row>
    <row r="33" spans="1:48" ht="15">
      <c r="A33" s="52">
        <v>30</v>
      </c>
      <c r="B33" s="39">
        <v>105</v>
      </c>
      <c r="C33" s="15" t="s">
        <v>98</v>
      </c>
      <c r="D33" s="8" t="s">
        <v>89</v>
      </c>
      <c r="E33" s="3">
        <v>25</v>
      </c>
      <c r="F33" s="2">
        <v>20</v>
      </c>
      <c r="G33" s="1">
        <f t="shared" si="0"/>
        <v>2</v>
      </c>
      <c r="H33" s="4">
        <v>27</v>
      </c>
      <c r="I33" s="4">
        <v>25</v>
      </c>
      <c r="J33" s="15">
        <f t="shared" si="1"/>
        <v>2</v>
      </c>
      <c r="K33" s="3">
        <v>26</v>
      </c>
      <c r="L33" s="2">
        <v>28</v>
      </c>
      <c r="M33" s="1">
        <f t="shared" si="2"/>
        <v>2</v>
      </c>
      <c r="N33" s="33">
        <f>LARGE((E33,F33,H33,I33,K33,L33),1)</f>
        <v>28</v>
      </c>
      <c r="O33" s="31">
        <f>LARGE((E33,F33,H33,I33,K33,L33),2)</f>
        <v>27</v>
      </c>
      <c r="P33" s="31">
        <f>LARGE((E33,F33,H33,I33,K33,L33),3)</f>
        <v>26</v>
      </c>
      <c r="Q33" s="31">
        <f>LARGE((E33,F33,H33,I33,K33,L33),4)</f>
        <v>25</v>
      </c>
      <c r="R33" s="37">
        <f t="shared" si="3"/>
        <v>26.5</v>
      </c>
      <c r="S33" s="3">
        <v>0</v>
      </c>
      <c r="T33" s="2">
        <v>0</v>
      </c>
      <c r="U33" s="2">
        <v>0</v>
      </c>
      <c r="V33" s="1">
        <f t="shared" si="4"/>
        <v>0</v>
      </c>
      <c r="W33" s="4">
        <v>0</v>
      </c>
      <c r="X33" s="4">
        <v>0</v>
      </c>
      <c r="Y33" s="4">
        <v>0</v>
      </c>
      <c r="Z33" s="15">
        <f t="shared" si="5"/>
        <v>0</v>
      </c>
      <c r="AA33" s="3">
        <v>0</v>
      </c>
      <c r="AB33" s="2">
        <v>0</v>
      </c>
      <c r="AC33" s="2">
        <v>0</v>
      </c>
      <c r="AD33" s="1">
        <f t="shared" si="6"/>
        <v>0</v>
      </c>
      <c r="AE33" s="45">
        <v>0</v>
      </c>
      <c r="AF33" s="46">
        <v>0</v>
      </c>
      <c r="AG33" s="46">
        <v>0</v>
      </c>
      <c r="AH33" s="47">
        <v>0</v>
      </c>
      <c r="AI33" s="15">
        <f t="shared" si="7"/>
        <v>0</v>
      </c>
      <c r="AJ33" s="43">
        <f t="shared" si="8"/>
        <v>6</v>
      </c>
      <c r="AK33" s="7">
        <f>LARGE((S33,T33,U33,W33,X33,Y33,AA33,AB33,AC33,AE33,AF33,AG33,AH33),1)</f>
        <v>0</v>
      </c>
      <c r="AL33" s="4">
        <f>LARGE((S33,T33,U33,W33,X33,Y33,AA33,AB33,AC33,AE33,AF33,AG33,AH33),2)</f>
        <v>0</v>
      </c>
      <c r="AM33" s="4">
        <f>LARGE((S33,T33,U33,W33,X33,Y33,AA33,AB33,AC33,AE33,AF33,AG33,AH33),3)</f>
        <v>0</v>
      </c>
      <c r="AN33" s="4">
        <f>LARGE((S33,T33,U33,W33,X33,Y33,AA33,AB33,AC33,AE33,AF33,AG33,AH33),4)</f>
        <v>0</v>
      </c>
      <c r="AO33" s="4">
        <f>LARGE((S33,T33,U33,W33,X33,Y33,AA33,AB33,AC33,AE33,AF33,AG33,AH33),5)</f>
        <v>0</v>
      </c>
      <c r="AP33" s="4">
        <f>LARGE((S33,T33,U33,W33,X33,Y33,AA33,AB33,AC33,AE33,AF33,AG33,AH33),6)</f>
        <v>0</v>
      </c>
      <c r="AQ33" s="4">
        <f>LARGE((S33,T33,U33,W33,X33,Y33,AA33,AB33,AC33,AE33,AF33,AG33,AH33),7)</f>
        <v>0</v>
      </c>
      <c r="AR33" s="4">
        <f>LARGE((S33,T33,U33,W33,X33,Y33,AA33,AB33,AC33,AE33,AF33,AG33,AH33),8)</f>
        <v>0</v>
      </c>
      <c r="AS33" s="4">
        <f>LARGE((S33,T33,U33,W33,X33,Y33,AA33,AB33,AC33,AE33,AF33,AG33,AH33),9)</f>
        <v>0</v>
      </c>
      <c r="AT33" s="4">
        <f>LARGE((S33,T33,U33,W33,X33,Y33,AA33,AB33,AC33,AE33,AF33,AG33,AH33),10)</f>
        <v>0</v>
      </c>
      <c r="AU33" s="42">
        <f t="shared" si="9"/>
        <v>0</v>
      </c>
      <c r="AV33" s="44">
        <f t="shared" si="10"/>
        <v>32.5</v>
      </c>
    </row>
    <row r="34" spans="1:48" ht="15">
      <c r="A34" s="52">
        <v>31</v>
      </c>
      <c r="B34" s="39">
        <v>188</v>
      </c>
      <c r="C34" s="28" t="s">
        <v>96</v>
      </c>
      <c r="D34" s="8" t="s">
        <v>89</v>
      </c>
      <c r="E34" s="3">
        <v>27</v>
      </c>
      <c r="F34" s="2">
        <v>26</v>
      </c>
      <c r="G34" s="1">
        <f t="shared" si="0"/>
        <v>2</v>
      </c>
      <c r="H34" s="4">
        <v>25</v>
      </c>
      <c r="I34" s="4">
        <v>28</v>
      </c>
      <c r="J34" s="15">
        <f t="shared" si="1"/>
        <v>2</v>
      </c>
      <c r="K34" s="3">
        <v>25</v>
      </c>
      <c r="L34" s="2">
        <v>25</v>
      </c>
      <c r="M34" s="1">
        <f t="shared" si="2"/>
        <v>2</v>
      </c>
      <c r="N34" s="33">
        <f>LARGE((E34,F34,H34,I34,K34,L34),1)</f>
        <v>28</v>
      </c>
      <c r="O34" s="31">
        <f>LARGE((E34,F34,H34,I34,K34,L34),2)</f>
        <v>27</v>
      </c>
      <c r="P34" s="31">
        <f>LARGE((E34,F34,H34,I34,K34,L34),3)</f>
        <v>26</v>
      </c>
      <c r="Q34" s="31">
        <f>LARGE((E34,F34,H34,I34,K34,L34),4)</f>
        <v>25</v>
      </c>
      <c r="R34" s="37">
        <f t="shared" si="3"/>
        <v>26.5</v>
      </c>
      <c r="S34" s="3">
        <v>0</v>
      </c>
      <c r="T34" s="2">
        <v>0</v>
      </c>
      <c r="U34" s="2">
        <v>0</v>
      </c>
      <c r="V34" s="1">
        <f t="shared" si="4"/>
        <v>0</v>
      </c>
      <c r="W34" s="4">
        <v>0</v>
      </c>
      <c r="X34" s="4">
        <v>0</v>
      </c>
      <c r="Y34" s="4">
        <v>0</v>
      </c>
      <c r="Z34" s="15">
        <f t="shared" si="5"/>
        <v>0</v>
      </c>
      <c r="AA34" s="3">
        <v>0</v>
      </c>
      <c r="AB34" s="2">
        <v>0</v>
      </c>
      <c r="AC34" s="2">
        <v>0</v>
      </c>
      <c r="AD34" s="1">
        <f t="shared" si="6"/>
        <v>0</v>
      </c>
      <c r="AE34" s="45">
        <v>0</v>
      </c>
      <c r="AF34" s="46">
        <v>0</v>
      </c>
      <c r="AG34" s="46">
        <v>0</v>
      </c>
      <c r="AH34" s="47">
        <v>0</v>
      </c>
      <c r="AI34" s="15">
        <f t="shared" si="7"/>
        <v>0</v>
      </c>
      <c r="AJ34" s="43">
        <f t="shared" si="8"/>
        <v>6</v>
      </c>
      <c r="AK34" s="7">
        <f>LARGE((S34,T34,U34,W34,X34,Y34,AA34,AB34,AC34,AE34,AF34,AG34,AH34),1)</f>
        <v>0</v>
      </c>
      <c r="AL34" s="4">
        <f>LARGE((S34,T34,U34,W34,X34,Y34,AA34,AB34,AC34,AE34,AF34,AG34,AH34),2)</f>
        <v>0</v>
      </c>
      <c r="AM34" s="4">
        <f>LARGE((S34,T34,U34,W34,X34,Y34,AA34,AB34,AC34,AE34,AF34,AG34,AH34),3)</f>
        <v>0</v>
      </c>
      <c r="AN34" s="4">
        <f>LARGE((S34,T34,U34,W34,X34,Y34,AA34,AB34,AC34,AE34,AF34,AG34,AH34),4)</f>
        <v>0</v>
      </c>
      <c r="AO34" s="4">
        <f>LARGE((S34,T34,U34,W34,X34,Y34,AA34,AB34,AC34,AE34,AF34,AG34,AH34),5)</f>
        <v>0</v>
      </c>
      <c r="AP34" s="4">
        <f>LARGE((S34,T34,U34,W34,X34,Y34,AA34,AB34,AC34,AE34,AF34,AG34,AH34),6)</f>
        <v>0</v>
      </c>
      <c r="AQ34" s="4">
        <f>LARGE((S34,T34,U34,W34,X34,Y34,AA34,AB34,AC34,AE34,AF34,AG34,AH34),7)</f>
        <v>0</v>
      </c>
      <c r="AR34" s="4">
        <f>LARGE((S34,T34,U34,W34,X34,Y34,AA34,AB34,AC34,AE34,AF34,AG34,AH34),8)</f>
        <v>0</v>
      </c>
      <c r="AS34" s="4">
        <f>LARGE((S34,T34,U34,W34,X34,Y34,AA34,AB34,AC34,AE34,AF34,AG34,AH34),9)</f>
        <v>0</v>
      </c>
      <c r="AT34" s="4">
        <f>LARGE((S34,T34,U34,W34,X34,Y34,AA34,AB34,AC34,AE34,AF34,AG34,AH34),10)</f>
        <v>0</v>
      </c>
      <c r="AU34" s="42">
        <f t="shared" si="9"/>
        <v>0</v>
      </c>
      <c r="AV34" s="44">
        <f t="shared" si="10"/>
        <v>32.5</v>
      </c>
    </row>
    <row r="35" spans="1:48" ht="15">
      <c r="A35" s="52">
        <v>32</v>
      </c>
      <c r="B35" s="39">
        <v>61</v>
      </c>
      <c r="C35" s="15" t="s">
        <v>162</v>
      </c>
      <c r="D35" s="8" t="s">
        <v>147</v>
      </c>
      <c r="E35" s="3">
        <v>28</v>
      </c>
      <c r="F35" s="2">
        <v>28</v>
      </c>
      <c r="G35" s="1">
        <f t="shared" si="0"/>
        <v>2</v>
      </c>
      <c r="H35" s="4">
        <v>28</v>
      </c>
      <c r="I35" s="4">
        <v>28</v>
      </c>
      <c r="J35" s="15">
        <f t="shared" si="1"/>
        <v>2</v>
      </c>
      <c r="K35" s="3">
        <v>0</v>
      </c>
      <c r="L35" s="2">
        <v>0</v>
      </c>
      <c r="M35" s="1">
        <f t="shared" si="2"/>
        <v>0</v>
      </c>
      <c r="N35" s="33">
        <f>LARGE((E35,F35,H35,I35,K35,L35),1)</f>
        <v>28</v>
      </c>
      <c r="O35" s="31">
        <f>LARGE((E35,F35,H35,I35,K35,L35),2)</f>
        <v>28</v>
      </c>
      <c r="P35" s="31">
        <f>LARGE((E35,F35,H35,I35,K35,L35),3)</f>
        <v>28</v>
      </c>
      <c r="Q35" s="31">
        <f>LARGE((E35,F35,H35,I35,K35,L35),4)</f>
        <v>28</v>
      </c>
      <c r="R35" s="37">
        <f t="shared" si="3"/>
        <v>28</v>
      </c>
      <c r="S35" s="3">
        <v>0</v>
      </c>
      <c r="T35" s="2">
        <v>0</v>
      </c>
      <c r="U35" s="2">
        <v>0</v>
      </c>
      <c r="V35" s="1">
        <f t="shared" si="4"/>
        <v>0</v>
      </c>
      <c r="W35" s="4">
        <v>0</v>
      </c>
      <c r="X35" s="4">
        <v>0</v>
      </c>
      <c r="Y35" s="4">
        <v>0</v>
      </c>
      <c r="Z35" s="15">
        <f t="shared" si="5"/>
        <v>0</v>
      </c>
      <c r="AA35" s="3">
        <v>0</v>
      </c>
      <c r="AB35" s="2">
        <v>0</v>
      </c>
      <c r="AC35" s="2">
        <v>0</v>
      </c>
      <c r="AD35" s="1">
        <f t="shared" si="6"/>
        <v>0</v>
      </c>
      <c r="AE35" s="45">
        <v>0</v>
      </c>
      <c r="AF35" s="46">
        <v>0</v>
      </c>
      <c r="AG35" s="46">
        <v>0</v>
      </c>
      <c r="AH35" s="47">
        <v>0</v>
      </c>
      <c r="AI35" s="15">
        <f t="shared" si="7"/>
        <v>0</v>
      </c>
      <c r="AJ35" s="43">
        <f t="shared" si="8"/>
        <v>4</v>
      </c>
      <c r="AK35" s="7">
        <f>LARGE((S35,T35,U35,W35,X35,Y35,AA35,AB35,AC35,AE35,AF35,AG35,AH35),1)</f>
        <v>0</v>
      </c>
      <c r="AL35" s="4">
        <f>LARGE((S35,T35,U35,W35,X35,Y35,AA35,AB35,AC35,AE35,AF35,AG35,AH35),2)</f>
        <v>0</v>
      </c>
      <c r="AM35" s="4">
        <f>LARGE((S35,T35,U35,W35,X35,Y35,AA35,AB35,AC35,AE35,AF35,AG35,AH35),3)</f>
        <v>0</v>
      </c>
      <c r="AN35" s="4">
        <f>LARGE((S35,T35,U35,W35,X35,Y35,AA35,AB35,AC35,AE35,AF35,AG35,AH35),4)</f>
        <v>0</v>
      </c>
      <c r="AO35" s="4">
        <f>LARGE((S35,T35,U35,W35,X35,Y35,AA35,AB35,AC35,AE35,AF35,AG35,AH35),5)</f>
        <v>0</v>
      </c>
      <c r="AP35" s="4">
        <f>LARGE((S35,T35,U35,W35,X35,Y35,AA35,AB35,AC35,AE35,AF35,AG35,AH35),6)</f>
        <v>0</v>
      </c>
      <c r="AQ35" s="4">
        <f>LARGE((S35,T35,U35,W35,X35,Y35,AA35,AB35,AC35,AE35,AF35,AG35,AH35),7)</f>
        <v>0</v>
      </c>
      <c r="AR35" s="4">
        <f>LARGE((S35,T35,U35,W35,X35,Y35,AA35,AB35,AC35,AE35,AF35,AG35,AH35),8)</f>
        <v>0</v>
      </c>
      <c r="AS35" s="4">
        <f>LARGE((S35,T35,U35,W35,X35,Y35,AA35,AB35,AC35,AE35,AF35,AG35,AH35),9)</f>
        <v>0</v>
      </c>
      <c r="AT35" s="4">
        <f>LARGE((S35,T35,U35,W35,X35,Y35,AA35,AB35,AC35,AE35,AF35,AG35,AH35),10)</f>
        <v>0</v>
      </c>
      <c r="AU35" s="42">
        <f t="shared" si="9"/>
        <v>0</v>
      </c>
      <c r="AV35" s="44">
        <f t="shared" si="10"/>
        <v>32</v>
      </c>
    </row>
    <row r="36" spans="1:48" ht="15">
      <c r="A36" s="52">
        <v>33</v>
      </c>
      <c r="B36" s="39">
        <v>76</v>
      </c>
      <c r="C36" s="28" t="s">
        <v>134</v>
      </c>
      <c r="D36" s="8" t="s">
        <v>117</v>
      </c>
      <c r="E36" s="3">
        <v>27</v>
      </c>
      <c r="F36" s="2">
        <v>26</v>
      </c>
      <c r="G36" s="1">
        <f aca="true" t="shared" si="11" ref="G36:G54">(IF(E36&gt;0,1,0))+(IF(F36&gt;0,1,0))</f>
        <v>2</v>
      </c>
      <c r="H36" s="4">
        <v>0</v>
      </c>
      <c r="I36" s="4">
        <v>0</v>
      </c>
      <c r="J36" s="15">
        <f aca="true" t="shared" si="12" ref="J36:J54">(IF(H36&gt;0,1,0))+(IF(I36&gt;0,1,0))</f>
        <v>0</v>
      </c>
      <c r="K36" s="3">
        <v>29</v>
      </c>
      <c r="L36" s="2">
        <v>28</v>
      </c>
      <c r="M36" s="1">
        <f aca="true" t="shared" si="13" ref="M36:M54">(IF(K36&gt;0,1,0))+(IF(L36&gt;0,1,0))</f>
        <v>2</v>
      </c>
      <c r="N36" s="33">
        <f>LARGE((E36,F36,H36,I36,K36,L36),1)</f>
        <v>29</v>
      </c>
      <c r="O36" s="31">
        <f>LARGE((E36,F36,H36,I36,K36,L36),2)</f>
        <v>28</v>
      </c>
      <c r="P36" s="31">
        <f>LARGE((E36,F36,H36,I36,K36,L36),3)</f>
        <v>27</v>
      </c>
      <c r="Q36" s="31">
        <f>LARGE((E36,F36,H36,I36,K36,L36),4)</f>
        <v>26</v>
      </c>
      <c r="R36" s="37">
        <f aca="true" t="shared" si="14" ref="R36:R54">(SUM(N36:Q36)/4)</f>
        <v>27.5</v>
      </c>
      <c r="S36" s="3">
        <v>0</v>
      </c>
      <c r="T36" s="2">
        <v>0</v>
      </c>
      <c r="U36" s="2">
        <v>0</v>
      </c>
      <c r="V36" s="1">
        <f aca="true" t="shared" si="15" ref="V36:V54">(IF(S36&gt;0,1,0))+(IF(T36&gt;0,1,0))+(IF(U36&gt;0,1,0))</f>
        <v>0</v>
      </c>
      <c r="W36" s="64">
        <v>0</v>
      </c>
      <c r="X36" s="64">
        <v>0</v>
      </c>
      <c r="Y36" s="64">
        <v>0</v>
      </c>
      <c r="Z36" s="15">
        <f aca="true" t="shared" si="16" ref="Z36:Z54">(IF(W36&gt;0,1,0))+(IF(X36&gt;0,1,0))+(IF(Y36&gt;0,1,0))</f>
        <v>0</v>
      </c>
      <c r="AA36" s="3">
        <v>0</v>
      </c>
      <c r="AB36" s="2">
        <v>0</v>
      </c>
      <c r="AC36" s="2">
        <v>0</v>
      </c>
      <c r="AD36" s="1">
        <f aca="true" t="shared" si="17" ref="AD36:AD54">(IF(AA36&gt;0,1,0))+(IF(AB36&gt;0,1,0))+(IF(AC36&gt;0,1,0))</f>
        <v>0</v>
      </c>
      <c r="AE36" s="45">
        <v>0</v>
      </c>
      <c r="AF36" s="46">
        <v>0</v>
      </c>
      <c r="AG36" s="46">
        <v>0</v>
      </c>
      <c r="AH36" s="47">
        <v>0</v>
      </c>
      <c r="AI36" s="15">
        <f aca="true" t="shared" si="18" ref="AI36:AI54">(IF(AE36&gt;0,1,0))+(IF(AF36&gt;0,1,0))+(IF(AG36&gt;0,1,0)+(IF(AH36&gt;0,1,0)))</f>
        <v>0</v>
      </c>
      <c r="AJ36" s="43">
        <f aca="true" t="shared" si="19" ref="AJ36:AJ54">SUM(G36,J36,M36,V36,Z36,AD36,AI36)</f>
        <v>4</v>
      </c>
      <c r="AK36" s="7">
        <f>LARGE((S36,T36,U36,W36,X36,Y36,AA36,AB36,AC36,AE36,AF36,AG36,AH36),1)</f>
        <v>0</v>
      </c>
      <c r="AL36" s="4">
        <f>LARGE((S36,T36,U36,W36,X36,Y36,AA36,AB36,AC36,AE36,AF36,AG36,AH36),2)</f>
        <v>0</v>
      </c>
      <c r="AM36" s="4">
        <f>LARGE((S36,T36,U36,W36,X36,Y36,AA36,AB36,AC36,AE36,AF36,AG36,AH36),3)</f>
        <v>0</v>
      </c>
      <c r="AN36" s="4">
        <f>LARGE((S36,T36,U36,W36,X36,Y36,AA36,AB36,AC36,AE36,AF36,AG36,AH36),4)</f>
        <v>0</v>
      </c>
      <c r="AO36" s="4">
        <f>LARGE((S36,T36,U36,W36,X36,Y36,AA36,AB36,AC36,AE36,AF36,AG36,AH36),5)</f>
        <v>0</v>
      </c>
      <c r="AP36" s="4">
        <f>LARGE((S36,T36,U36,W36,X36,Y36,AA36,AB36,AC36,AE36,AF36,AG36,AH36),6)</f>
        <v>0</v>
      </c>
      <c r="AQ36" s="4">
        <f>LARGE((S36,T36,U36,W36,X36,Y36,AA36,AB36,AC36,AE36,AF36,AG36,AH36),7)</f>
        <v>0</v>
      </c>
      <c r="AR36" s="4">
        <f>LARGE((S36,T36,U36,W36,X36,Y36,AA36,AB36,AC36,AE36,AF36,AG36,AH36),8)</f>
        <v>0</v>
      </c>
      <c r="AS36" s="4">
        <f>LARGE((S36,T36,U36,W36,X36,Y36,AA36,AB36,AC36,AE36,AF36,AG36,AH36),9)</f>
        <v>0</v>
      </c>
      <c r="AT36" s="4">
        <f>LARGE((S36,T36,U36,W36,X36,Y36,AA36,AB36,AC36,AE36,AF36,AG36,AH36),10)</f>
        <v>0</v>
      </c>
      <c r="AU36" s="42">
        <f aca="true" t="shared" si="20" ref="AU36:AU54">SUM(AK36:AT36)</f>
        <v>0</v>
      </c>
      <c r="AV36" s="44">
        <f aca="true" t="shared" si="21" ref="AV36:AV54">AJ36+R36+AU36</f>
        <v>31.5</v>
      </c>
    </row>
    <row r="37" spans="1:48" ht="15">
      <c r="A37" s="52">
        <v>34</v>
      </c>
      <c r="B37" s="39">
        <v>64</v>
      </c>
      <c r="C37" s="15" t="s">
        <v>140</v>
      </c>
      <c r="D37" s="8" t="s">
        <v>117</v>
      </c>
      <c r="E37" s="3">
        <v>17</v>
      </c>
      <c r="F37" s="2">
        <v>17</v>
      </c>
      <c r="G37" s="1">
        <f t="shared" si="11"/>
        <v>2</v>
      </c>
      <c r="H37" s="4">
        <v>25</v>
      </c>
      <c r="I37" s="4">
        <v>26</v>
      </c>
      <c r="J37" s="15">
        <f t="shared" si="12"/>
        <v>2</v>
      </c>
      <c r="K37" s="3">
        <v>25</v>
      </c>
      <c r="L37" s="2">
        <v>23</v>
      </c>
      <c r="M37" s="1">
        <f t="shared" si="13"/>
        <v>2</v>
      </c>
      <c r="N37" s="33">
        <f>LARGE((E37,F37,H37,I37,K37,L37),1)</f>
        <v>26</v>
      </c>
      <c r="O37" s="31">
        <f>LARGE((E37,F37,H37,I37,K37,L37),2)</f>
        <v>25</v>
      </c>
      <c r="P37" s="31">
        <f>LARGE((E37,F37,H37,I37,K37,L37),3)</f>
        <v>25</v>
      </c>
      <c r="Q37" s="31">
        <f>LARGE((E37,F37,H37,I37,K37,L37),4)</f>
        <v>23</v>
      </c>
      <c r="R37" s="37">
        <f t="shared" si="14"/>
        <v>24.75</v>
      </c>
      <c r="S37" s="3">
        <v>0</v>
      </c>
      <c r="T37" s="2">
        <v>0</v>
      </c>
      <c r="U37" s="2">
        <v>0</v>
      </c>
      <c r="V37" s="1">
        <f t="shared" si="15"/>
        <v>0</v>
      </c>
      <c r="W37" s="4">
        <v>0</v>
      </c>
      <c r="X37" s="4">
        <v>0</v>
      </c>
      <c r="Y37" s="4">
        <v>0</v>
      </c>
      <c r="Z37" s="15">
        <f t="shared" si="16"/>
        <v>0</v>
      </c>
      <c r="AA37" s="3">
        <v>0</v>
      </c>
      <c r="AB37" s="2">
        <v>0</v>
      </c>
      <c r="AC37" s="2">
        <v>0</v>
      </c>
      <c r="AD37" s="1">
        <f t="shared" si="17"/>
        <v>0</v>
      </c>
      <c r="AE37" s="45">
        <v>0</v>
      </c>
      <c r="AF37" s="46">
        <v>0</v>
      </c>
      <c r="AG37" s="46">
        <v>0</v>
      </c>
      <c r="AH37" s="47">
        <v>0</v>
      </c>
      <c r="AI37" s="15">
        <f t="shared" si="18"/>
        <v>0</v>
      </c>
      <c r="AJ37" s="43">
        <f t="shared" si="19"/>
        <v>6</v>
      </c>
      <c r="AK37" s="7">
        <f>LARGE((S37,T37,U37,W37,X37,Y37,AA37,AB37,AC37,AE37,AF37,AG37,AH37),1)</f>
        <v>0</v>
      </c>
      <c r="AL37" s="4">
        <f>LARGE((S37,T37,U37,W37,X37,Y37,AA37,AB37,AC37,AE37,AF37,AG37,AH37),2)</f>
        <v>0</v>
      </c>
      <c r="AM37" s="4">
        <f>LARGE((S37,T37,U37,W37,X37,Y37,AA37,AB37,AC37,AE37,AF37,AG37,AH37),3)</f>
        <v>0</v>
      </c>
      <c r="AN37" s="4">
        <f>LARGE((S37,T37,U37,W37,X37,Y37,AA37,AB37,AC37,AE37,AF37,AG37,AH37),4)</f>
        <v>0</v>
      </c>
      <c r="AO37" s="4">
        <f>LARGE((S37,T37,U37,W37,X37,Y37,AA37,AB37,AC37,AE37,AF37,AG37,AH37),5)</f>
        <v>0</v>
      </c>
      <c r="AP37" s="4">
        <f>LARGE((S37,T37,U37,W37,X37,Y37,AA37,AB37,AC37,AE37,AF37,AG37,AH37),6)</f>
        <v>0</v>
      </c>
      <c r="AQ37" s="4">
        <f>LARGE((S37,T37,U37,W37,X37,Y37,AA37,AB37,AC37,AE37,AF37,AG37,AH37),7)</f>
        <v>0</v>
      </c>
      <c r="AR37" s="4">
        <f>LARGE((S37,T37,U37,W37,X37,Y37,AA37,AB37,AC37,AE37,AF37,AG37,AH37),8)</f>
        <v>0</v>
      </c>
      <c r="AS37" s="4">
        <f>LARGE((S37,T37,U37,W37,X37,Y37,AA37,AB37,AC37,AE37,AF37,AG37,AH37),9)</f>
        <v>0</v>
      </c>
      <c r="AT37" s="4">
        <f>LARGE((S37,T37,U37,W37,X37,Y37,AA37,AB37,AC37,AE37,AF37,AG37,AH37),10)</f>
        <v>0</v>
      </c>
      <c r="AU37" s="42">
        <f t="shared" si="20"/>
        <v>0</v>
      </c>
      <c r="AV37" s="44">
        <f t="shared" si="21"/>
        <v>30.75</v>
      </c>
    </row>
    <row r="38" spans="1:48" ht="15">
      <c r="A38" s="52">
        <v>35</v>
      </c>
      <c r="B38" s="40">
        <v>16</v>
      </c>
      <c r="C38" s="28" t="s">
        <v>139</v>
      </c>
      <c r="D38" s="8" t="s">
        <v>117</v>
      </c>
      <c r="E38" s="3">
        <v>23</v>
      </c>
      <c r="F38" s="2">
        <v>22</v>
      </c>
      <c r="G38" s="1">
        <f t="shared" si="11"/>
        <v>2</v>
      </c>
      <c r="H38" s="4">
        <v>28</v>
      </c>
      <c r="I38" s="4">
        <v>24</v>
      </c>
      <c r="J38" s="15">
        <f t="shared" si="12"/>
        <v>2</v>
      </c>
      <c r="K38" s="3">
        <v>22</v>
      </c>
      <c r="L38" s="2">
        <v>22</v>
      </c>
      <c r="M38" s="1">
        <f t="shared" si="13"/>
        <v>2</v>
      </c>
      <c r="N38" s="33">
        <f>LARGE((E38,F38,H38,I38,K38,L38),1)</f>
        <v>28</v>
      </c>
      <c r="O38" s="31">
        <f>LARGE((E38,F38,H38,I38,K38,L38),2)</f>
        <v>24</v>
      </c>
      <c r="P38" s="31">
        <f>LARGE((E38,F38,H38,I38,K38,L38),3)</f>
        <v>23</v>
      </c>
      <c r="Q38" s="31">
        <f>LARGE((E38,F38,H38,I38,K38,L38),4)</f>
        <v>22</v>
      </c>
      <c r="R38" s="37">
        <f t="shared" si="14"/>
        <v>24.25</v>
      </c>
      <c r="S38" s="3">
        <v>0</v>
      </c>
      <c r="T38" s="2">
        <v>0</v>
      </c>
      <c r="U38" s="2">
        <v>0</v>
      </c>
      <c r="V38" s="1">
        <f t="shared" si="15"/>
        <v>0</v>
      </c>
      <c r="W38" s="7">
        <v>0</v>
      </c>
      <c r="X38" s="4">
        <v>0</v>
      </c>
      <c r="Y38" s="4">
        <v>0</v>
      </c>
      <c r="Z38" s="15">
        <f t="shared" si="16"/>
        <v>0</v>
      </c>
      <c r="AA38" s="3">
        <v>0</v>
      </c>
      <c r="AB38" s="2">
        <v>0</v>
      </c>
      <c r="AC38" s="2">
        <v>0</v>
      </c>
      <c r="AD38" s="1">
        <f t="shared" si="17"/>
        <v>0</v>
      </c>
      <c r="AE38" s="45">
        <v>0</v>
      </c>
      <c r="AF38" s="46">
        <v>0</v>
      </c>
      <c r="AG38" s="46">
        <v>0</v>
      </c>
      <c r="AH38" s="47">
        <v>0</v>
      </c>
      <c r="AI38" s="15">
        <f t="shared" si="18"/>
        <v>0</v>
      </c>
      <c r="AJ38" s="43">
        <f t="shared" si="19"/>
        <v>6</v>
      </c>
      <c r="AK38" s="7">
        <f>LARGE((S38,T38,U38,W38,X38,Y38,AA38,AB38,AC38,AE38,AF38,AG38,AH38),1)</f>
        <v>0</v>
      </c>
      <c r="AL38" s="4">
        <f>LARGE((S38,T38,U38,W38,X38,Y38,AA38,AB38,AC38,AE38,AF38,AG38,AH38),2)</f>
        <v>0</v>
      </c>
      <c r="AM38" s="4">
        <f>LARGE((S38,T38,U38,W38,X38,Y38,AA38,AB38,AC38,AE38,AF38,AG38,AH38),3)</f>
        <v>0</v>
      </c>
      <c r="AN38" s="4">
        <f>LARGE((S38,T38,U38,W38,X38,Y38,AA38,AB38,AC38,AE38,AF38,AG38,AH38),4)</f>
        <v>0</v>
      </c>
      <c r="AO38" s="4">
        <f>LARGE((S38,T38,U38,W38,X38,Y38,AA38,AB38,AC38,AE38,AF38,AG38,AH38),5)</f>
        <v>0</v>
      </c>
      <c r="AP38" s="4">
        <f>LARGE((S38,T38,U38,W38,X38,Y38,AA38,AB38,AC38,AE38,AF38,AG38,AH38),6)</f>
        <v>0</v>
      </c>
      <c r="AQ38" s="4">
        <f>LARGE((S38,T38,U38,W38,X38,Y38,AA38,AB38,AC38,AE38,AF38,AG38,AH38),7)</f>
        <v>0</v>
      </c>
      <c r="AR38" s="4">
        <f>LARGE((S38,T38,U38,W38,X38,Y38,AA38,AB38,AC38,AE38,AF38,AG38,AH38),8)</f>
        <v>0</v>
      </c>
      <c r="AS38" s="4">
        <f>LARGE((S38,T38,U38,W38,X38,Y38,AA38,AB38,AC38,AE38,AF38,AG38,AH38),9)</f>
        <v>0</v>
      </c>
      <c r="AT38" s="4">
        <f>LARGE((S38,T38,U38,W38,X38,Y38,AA38,AB38,AC38,AE38,AF38,AG38,AH38),10)</f>
        <v>0</v>
      </c>
      <c r="AU38" s="42">
        <f t="shared" si="20"/>
        <v>0</v>
      </c>
      <c r="AV38" s="44">
        <f t="shared" si="21"/>
        <v>30.25</v>
      </c>
    </row>
    <row r="39" spans="1:48" ht="15">
      <c r="A39" s="52">
        <v>36</v>
      </c>
      <c r="B39" s="39">
        <v>86</v>
      </c>
      <c r="C39" s="28" t="s">
        <v>36</v>
      </c>
      <c r="D39" s="8" t="s">
        <v>45</v>
      </c>
      <c r="E39" s="3">
        <v>23</v>
      </c>
      <c r="F39" s="2">
        <v>24</v>
      </c>
      <c r="G39" s="1">
        <f t="shared" si="11"/>
        <v>2</v>
      </c>
      <c r="H39" s="4">
        <v>24</v>
      </c>
      <c r="I39" s="4">
        <v>17</v>
      </c>
      <c r="J39" s="15">
        <f t="shared" si="12"/>
        <v>2</v>
      </c>
      <c r="K39" s="3">
        <v>24</v>
      </c>
      <c r="L39" s="2">
        <v>24</v>
      </c>
      <c r="M39" s="1">
        <f t="shared" si="13"/>
        <v>2</v>
      </c>
      <c r="N39" s="33">
        <f>LARGE((E39,F39,H39,I39,K39,L39),1)</f>
        <v>24</v>
      </c>
      <c r="O39" s="31">
        <f>LARGE((E39,F39,H39,I39,K39,L39),2)</f>
        <v>24</v>
      </c>
      <c r="P39" s="31">
        <f>LARGE((E39,F39,H39,I39,K39,L39),3)</f>
        <v>24</v>
      </c>
      <c r="Q39" s="31">
        <f>LARGE((E39,F39,H39,I39,K39,L39),4)</f>
        <v>24</v>
      </c>
      <c r="R39" s="37">
        <f t="shared" si="14"/>
        <v>24</v>
      </c>
      <c r="S39" s="3">
        <v>0</v>
      </c>
      <c r="T39" s="2">
        <v>0</v>
      </c>
      <c r="U39" s="2">
        <v>0</v>
      </c>
      <c r="V39" s="1">
        <f t="shared" si="15"/>
        <v>0</v>
      </c>
      <c r="W39" s="7">
        <v>0</v>
      </c>
      <c r="X39" s="4">
        <v>0</v>
      </c>
      <c r="Y39" s="65">
        <v>0</v>
      </c>
      <c r="Z39" s="29">
        <f t="shared" si="16"/>
        <v>0</v>
      </c>
      <c r="AA39" s="3">
        <v>0</v>
      </c>
      <c r="AB39" s="2">
        <v>0</v>
      </c>
      <c r="AC39" s="2">
        <v>0</v>
      </c>
      <c r="AD39" s="1">
        <f t="shared" si="17"/>
        <v>0</v>
      </c>
      <c r="AE39" s="45">
        <v>0</v>
      </c>
      <c r="AF39" s="46">
        <v>0</v>
      </c>
      <c r="AG39" s="46">
        <v>0</v>
      </c>
      <c r="AH39" s="47">
        <v>0</v>
      </c>
      <c r="AI39" s="15">
        <f t="shared" si="18"/>
        <v>0</v>
      </c>
      <c r="AJ39" s="43">
        <f t="shared" si="19"/>
        <v>6</v>
      </c>
      <c r="AK39" s="7">
        <f>LARGE((S39,T39,U39,W39,X39,Y39,AA39,AB39,AC39,AE39,AF39,AG39,AH39),1)</f>
        <v>0</v>
      </c>
      <c r="AL39" s="4">
        <f>LARGE((S39,T39,U39,W39,X39,Y39,AA39,AB39,AC39,AE39,AF39,AG39,AH39),2)</f>
        <v>0</v>
      </c>
      <c r="AM39" s="4">
        <f>LARGE((S39,T39,U39,W39,X39,Y39,AA39,AB39,AC39,AE39,AF39,AG39,AH39),3)</f>
        <v>0</v>
      </c>
      <c r="AN39" s="4">
        <f>LARGE((S39,T39,U39,W39,X39,Y39,AA39,AB39,AC39,AE39,AF39,AG39,AH39),4)</f>
        <v>0</v>
      </c>
      <c r="AO39" s="4">
        <f>LARGE((S39,T39,U39,W39,X39,Y39,AA39,AB39,AC39,AE39,AF39,AG39,AH39),5)</f>
        <v>0</v>
      </c>
      <c r="AP39" s="4">
        <f>LARGE((S39,T39,U39,W39,X39,Y39,AA39,AB39,AC39,AE39,AF39,AG39,AH39),6)</f>
        <v>0</v>
      </c>
      <c r="AQ39" s="4">
        <f>LARGE((S39,T39,U39,W39,X39,Y39,AA39,AB39,AC39,AE39,AF39,AG39,AH39),7)</f>
        <v>0</v>
      </c>
      <c r="AR39" s="4">
        <f>LARGE((S39,T39,U39,W39,X39,Y39,AA39,AB39,AC39,AE39,AF39,AG39,AH39),8)</f>
        <v>0</v>
      </c>
      <c r="AS39" s="4">
        <f>LARGE((S39,T39,U39,W39,X39,Y39,AA39,AB39,AC39,AE39,AF39,AG39,AH39),9)</f>
        <v>0</v>
      </c>
      <c r="AT39" s="4">
        <f>LARGE((S39,T39,U39,W39,X39,Y39,AA39,AB39,AC39,AE39,AF39,AG39,AH39),10)</f>
        <v>0</v>
      </c>
      <c r="AU39" s="42">
        <f t="shared" si="20"/>
        <v>0</v>
      </c>
      <c r="AV39" s="44">
        <f t="shared" si="21"/>
        <v>30</v>
      </c>
    </row>
    <row r="40" spans="1:48" ht="15">
      <c r="A40" s="52">
        <v>37</v>
      </c>
      <c r="B40" s="40">
        <v>11</v>
      </c>
      <c r="C40" s="28" t="s">
        <v>138</v>
      </c>
      <c r="D40" s="8" t="s">
        <v>117</v>
      </c>
      <c r="E40" s="3">
        <v>22</v>
      </c>
      <c r="F40" s="2">
        <v>24</v>
      </c>
      <c r="G40" s="1">
        <f t="shared" si="11"/>
        <v>2</v>
      </c>
      <c r="H40" s="4">
        <v>0</v>
      </c>
      <c r="I40" s="4">
        <v>0</v>
      </c>
      <c r="J40" s="15">
        <f t="shared" si="12"/>
        <v>0</v>
      </c>
      <c r="K40" s="3">
        <v>27</v>
      </c>
      <c r="L40" s="2">
        <v>25</v>
      </c>
      <c r="M40" s="1">
        <f t="shared" si="13"/>
        <v>2</v>
      </c>
      <c r="N40" s="33">
        <f>LARGE((E40,F40,H40,I40,K40,L40),1)</f>
        <v>27</v>
      </c>
      <c r="O40" s="31">
        <f>LARGE((E40,F40,H40,I40,K40,L40),2)</f>
        <v>25</v>
      </c>
      <c r="P40" s="31">
        <f>LARGE((E40,F40,H40,I40,K40,L40),3)</f>
        <v>24</v>
      </c>
      <c r="Q40" s="31">
        <f>LARGE((E40,F40,H40,I40,K40,L40),4)</f>
        <v>22</v>
      </c>
      <c r="R40" s="37">
        <f t="shared" si="14"/>
        <v>24.5</v>
      </c>
      <c r="S40" s="3">
        <v>0</v>
      </c>
      <c r="T40" s="2">
        <v>0</v>
      </c>
      <c r="U40" s="2">
        <v>0</v>
      </c>
      <c r="V40" s="1">
        <f t="shared" si="15"/>
        <v>0</v>
      </c>
      <c r="W40" s="7">
        <v>0</v>
      </c>
      <c r="X40" s="4">
        <v>0</v>
      </c>
      <c r="Y40" s="4">
        <v>0</v>
      </c>
      <c r="Z40" s="15">
        <f t="shared" si="16"/>
        <v>0</v>
      </c>
      <c r="AA40" s="3">
        <v>0</v>
      </c>
      <c r="AB40" s="2">
        <v>0</v>
      </c>
      <c r="AC40" s="2">
        <v>0</v>
      </c>
      <c r="AD40" s="1">
        <f t="shared" si="17"/>
        <v>0</v>
      </c>
      <c r="AE40" s="45">
        <v>0</v>
      </c>
      <c r="AF40" s="46">
        <v>0</v>
      </c>
      <c r="AG40" s="46">
        <v>0</v>
      </c>
      <c r="AH40" s="47">
        <v>0</v>
      </c>
      <c r="AI40" s="15">
        <f t="shared" si="18"/>
        <v>0</v>
      </c>
      <c r="AJ40" s="43">
        <f t="shared" si="19"/>
        <v>4</v>
      </c>
      <c r="AK40" s="7">
        <f>LARGE((S40,T40,U40,W40,X40,Y40,AA40,AB40,AC40,AE40,AF40,AG40,AH40),1)</f>
        <v>0</v>
      </c>
      <c r="AL40" s="4">
        <f>LARGE((S40,T40,U40,W40,X40,Y40,AA40,AB40,AC40,AE40,AF40,AG40,AH40),2)</f>
        <v>0</v>
      </c>
      <c r="AM40" s="4">
        <f>LARGE((S40,T40,U40,W40,X40,Y40,AA40,AB40,AC40,AE40,AF40,AG40,AH40),3)</f>
        <v>0</v>
      </c>
      <c r="AN40" s="4">
        <f>LARGE((S40,T40,U40,W40,X40,Y40,AA40,AB40,AC40,AE40,AF40,AG40,AH40),4)</f>
        <v>0</v>
      </c>
      <c r="AO40" s="4">
        <f>LARGE((S40,T40,U40,W40,X40,Y40,AA40,AB40,AC40,AE40,AF40,AG40,AH40),5)</f>
        <v>0</v>
      </c>
      <c r="AP40" s="4">
        <f>LARGE((S40,T40,U40,W40,X40,Y40,AA40,AB40,AC40,AE40,AF40,AG40,AH40),6)</f>
        <v>0</v>
      </c>
      <c r="AQ40" s="4">
        <f>LARGE((S40,T40,U40,W40,X40,Y40,AA40,AB40,AC40,AE40,AF40,AG40,AH40),7)</f>
        <v>0</v>
      </c>
      <c r="AR40" s="4">
        <f>LARGE((S40,T40,U40,W40,X40,Y40,AA40,AB40,AC40,AE40,AF40,AG40,AH40),8)</f>
        <v>0</v>
      </c>
      <c r="AS40" s="4">
        <f>LARGE((S40,T40,U40,W40,X40,Y40,AA40,AB40,AC40,AE40,AF40,AG40,AH40),9)</f>
        <v>0</v>
      </c>
      <c r="AT40" s="4">
        <f>LARGE((S40,T40,U40,W40,X40,Y40,AA40,AB40,AC40,AE40,AF40,AG40,AH40),10)</f>
        <v>0</v>
      </c>
      <c r="AU40" s="42">
        <f t="shared" si="20"/>
        <v>0</v>
      </c>
      <c r="AV40" s="44">
        <f t="shared" si="21"/>
        <v>28.5</v>
      </c>
    </row>
    <row r="41" spans="1:48" ht="15">
      <c r="A41" s="52">
        <v>38</v>
      </c>
      <c r="B41" s="39">
        <v>44</v>
      </c>
      <c r="C41" s="15" t="s">
        <v>200</v>
      </c>
      <c r="D41" s="15" t="s">
        <v>117</v>
      </c>
      <c r="E41" s="3">
        <v>0</v>
      </c>
      <c r="F41" s="2">
        <v>0</v>
      </c>
      <c r="G41" s="1">
        <f t="shared" si="11"/>
        <v>0</v>
      </c>
      <c r="H41" s="4">
        <v>26</v>
      </c>
      <c r="I41" s="4">
        <v>25</v>
      </c>
      <c r="J41" s="15">
        <f t="shared" si="12"/>
        <v>2</v>
      </c>
      <c r="K41" s="3">
        <v>21</v>
      </c>
      <c r="L41" s="2">
        <v>21</v>
      </c>
      <c r="M41" s="1">
        <f t="shared" si="13"/>
        <v>2</v>
      </c>
      <c r="N41" s="33">
        <f>LARGE((E41,F41,H41,I41,K41,L41),1)</f>
        <v>26</v>
      </c>
      <c r="O41" s="31">
        <f>LARGE((E41,F41,H41,I41,K41,L41),2)</f>
        <v>25</v>
      </c>
      <c r="P41" s="31">
        <f>LARGE((E41,F41,H41,I41,K41,L41),3)</f>
        <v>21</v>
      </c>
      <c r="Q41" s="31">
        <f>LARGE((E41,F41,H41,I41,K41,L41),4)</f>
        <v>21</v>
      </c>
      <c r="R41" s="37">
        <f t="shared" si="14"/>
        <v>23.25</v>
      </c>
      <c r="S41" s="3">
        <v>0</v>
      </c>
      <c r="T41" s="2">
        <v>0</v>
      </c>
      <c r="U41" s="2">
        <v>0</v>
      </c>
      <c r="V41" s="1">
        <f t="shared" si="15"/>
        <v>0</v>
      </c>
      <c r="W41" s="64">
        <v>0</v>
      </c>
      <c r="X41" s="64">
        <v>0</v>
      </c>
      <c r="Y41" s="64">
        <v>0</v>
      </c>
      <c r="Z41" s="29">
        <f t="shared" si="16"/>
        <v>0</v>
      </c>
      <c r="AA41" s="3">
        <v>0</v>
      </c>
      <c r="AB41" s="2">
        <v>0</v>
      </c>
      <c r="AC41" s="2">
        <v>0</v>
      </c>
      <c r="AD41" s="1">
        <f t="shared" si="17"/>
        <v>0</v>
      </c>
      <c r="AE41" s="45">
        <v>0</v>
      </c>
      <c r="AF41" s="46">
        <v>0</v>
      </c>
      <c r="AG41" s="46">
        <v>0</v>
      </c>
      <c r="AH41" s="47">
        <v>0</v>
      </c>
      <c r="AI41" s="15">
        <f t="shared" si="18"/>
        <v>0</v>
      </c>
      <c r="AJ41" s="43">
        <f t="shared" si="19"/>
        <v>4</v>
      </c>
      <c r="AK41" s="7">
        <f>LARGE((S41,T41,U41,W41,X41,Y41,AA41,AB41,AC41,AE41,AF41,AG41,AH41),1)</f>
        <v>0</v>
      </c>
      <c r="AL41" s="4">
        <f>LARGE((S41,T41,U41,W41,X41,Y41,AA41,AB41,AC41,AE41,AF41,AG41,AH41),2)</f>
        <v>0</v>
      </c>
      <c r="AM41" s="4">
        <f>LARGE((S41,T41,U41,W41,X41,Y41,AA41,AB41,AC41,AE41,AF41,AG41,AH41),3)</f>
        <v>0</v>
      </c>
      <c r="AN41" s="4">
        <f>LARGE((S41,T41,U41,W41,X41,Y41,AA41,AB41,AC41,AE41,AF41,AG41,AH41),4)</f>
        <v>0</v>
      </c>
      <c r="AO41" s="4">
        <f>LARGE((S41,T41,U41,W41,X41,Y41,AA41,AB41,AC41,AE41,AF41,AG41,AH41),5)</f>
        <v>0</v>
      </c>
      <c r="AP41" s="4">
        <f>LARGE((S41,T41,U41,W41,X41,Y41,AA41,AB41,AC41,AE41,AF41,AG41,AH41),6)</f>
        <v>0</v>
      </c>
      <c r="AQ41" s="4">
        <f>LARGE((S41,T41,U41,W41,X41,Y41,AA41,AB41,AC41,AE41,AF41,AG41,AH41),7)</f>
        <v>0</v>
      </c>
      <c r="AR41" s="4">
        <f>LARGE((S41,T41,U41,W41,X41,Y41,AA41,AB41,AC41,AE41,AF41,AG41,AH41),8)</f>
        <v>0</v>
      </c>
      <c r="AS41" s="4">
        <f>LARGE((S41,T41,U41,W41,X41,Y41,AA41,AB41,AC41,AE41,AF41,AG41,AH41),9)</f>
        <v>0</v>
      </c>
      <c r="AT41" s="4">
        <f>LARGE((S41,T41,U41,W41,X41,Y41,AA41,AB41,AC41,AE41,AF41,AG41,AH41),10)</f>
        <v>0</v>
      </c>
      <c r="AU41" s="42">
        <f t="shared" si="20"/>
        <v>0</v>
      </c>
      <c r="AV41" s="44">
        <f t="shared" si="21"/>
        <v>27.25</v>
      </c>
    </row>
    <row r="42" spans="1:48" ht="15">
      <c r="A42" s="52">
        <v>39</v>
      </c>
      <c r="B42" s="39">
        <v>18</v>
      </c>
      <c r="C42" s="15" t="s">
        <v>41</v>
      </c>
      <c r="D42" s="8" t="s">
        <v>45</v>
      </c>
      <c r="E42" s="3">
        <v>17</v>
      </c>
      <c r="F42" s="2">
        <v>18</v>
      </c>
      <c r="G42" s="1">
        <f t="shared" si="11"/>
        <v>2</v>
      </c>
      <c r="H42" s="4">
        <v>20</v>
      </c>
      <c r="I42" s="4">
        <v>21</v>
      </c>
      <c r="J42" s="15">
        <f t="shared" si="12"/>
        <v>2</v>
      </c>
      <c r="K42" s="3">
        <v>21</v>
      </c>
      <c r="L42" s="2">
        <v>20</v>
      </c>
      <c r="M42" s="1">
        <f t="shared" si="13"/>
        <v>2</v>
      </c>
      <c r="N42" s="33">
        <f>LARGE((E42,F42,H42,I42,K42,L42),1)</f>
        <v>21</v>
      </c>
      <c r="O42" s="31">
        <f>LARGE((E42,F42,H42,I42,K42,L42),2)</f>
        <v>21</v>
      </c>
      <c r="P42" s="31">
        <f>LARGE((E42,F42,H42,I42,K42,L42),3)</f>
        <v>20</v>
      </c>
      <c r="Q42" s="31">
        <f>LARGE((E42,F42,H42,I42,K42,L42),4)</f>
        <v>20</v>
      </c>
      <c r="R42" s="37">
        <f t="shared" si="14"/>
        <v>20.5</v>
      </c>
      <c r="S42" s="3">
        <v>0</v>
      </c>
      <c r="T42" s="2">
        <v>0</v>
      </c>
      <c r="U42" s="2">
        <v>0</v>
      </c>
      <c r="V42" s="1">
        <f t="shared" si="15"/>
        <v>0</v>
      </c>
      <c r="W42" s="4">
        <v>0</v>
      </c>
      <c r="X42" s="4">
        <v>0</v>
      </c>
      <c r="Y42" s="4">
        <v>0</v>
      </c>
      <c r="Z42" s="15">
        <f t="shared" si="16"/>
        <v>0</v>
      </c>
      <c r="AA42" s="3">
        <v>0</v>
      </c>
      <c r="AB42" s="2">
        <v>0</v>
      </c>
      <c r="AC42" s="2">
        <v>0</v>
      </c>
      <c r="AD42" s="1">
        <f t="shared" si="17"/>
        <v>0</v>
      </c>
      <c r="AE42" s="45">
        <v>0</v>
      </c>
      <c r="AF42" s="46">
        <v>0</v>
      </c>
      <c r="AG42" s="46">
        <v>0</v>
      </c>
      <c r="AH42" s="47">
        <v>0</v>
      </c>
      <c r="AI42" s="15">
        <f t="shared" si="18"/>
        <v>0</v>
      </c>
      <c r="AJ42" s="43">
        <f t="shared" si="19"/>
        <v>6</v>
      </c>
      <c r="AK42" s="7">
        <f>LARGE((S42,T42,U42,W42,X42,Y42,AA42,AB42,AC42,AE42,AF42,AG42,AH42),1)</f>
        <v>0</v>
      </c>
      <c r="AL42" s="4">
        <f>LARGE((S42,T42,U42,W42,X42,Y42,AA42,AB42,AC42,AE42,AF42,AG42,AH42),2)</f>
        <v>0</v>
      </c>
      <c r="AM42" s="4">
        <f>LARGE((S42,T42,U42,W42,X42,Y42,AA42,AB42,AC42,AE42,AF42,AG42,AH42),3)</f>
        <v>0</v>
      </c>
      <c r="AN42" s="4">
        <f>LARGE((S42,T42,U42,W42,X42,Y42,AA42,AB42,AC42,AE42,AF42,AG42,AH42),4)</f>
        <v>0</v>
      </c>
      <c r="AO42" s="4">
        <f>LARGE((S42,T42,U42,W42,X42,Y42,AA42,AB42,AC42,AE42,AF42,AG42,AH42),5)</f>
        <v>0</v>
      </c>
      <c r="AP42" s="4">
        <f>LARGE((S42,T42,U42,W42,X42,Y42,AA42,AB42,AC42,AE42,AF42,AG42,AH42),6)</f>
        <v>0</v>
      </c>
      <c r="AQ42" s="4">
        <f>LARGE((S42,T42,U42,W42,X42,Y42,AA42,AB42,AC42,AE42,AF42,AG42,AH42),7)</f>
        <v>0</v>
      </c>
      <c r="AR42" s="4">
        <f>LARGE((S42,T42,U42,W42,X42,Y42,AA42,AB42,AC42,AE42,AF42,AG42,AH42),8)</f>
        <v>0</v>
      </c>
      <c r="AS42" s="4">
        <f>LARGE((S42,T42,U42,W42,X42,Y42,AA42,AB42,AC42,AE42,AF42,AG42,AH42),9)</f>
        <v>0</v>
      </c>
      <c r="AT42" s="4">
        <f>LARGE((S42,T42,U42,W42,X42,Y42,AA42,AB42,AC42,AE42,AF42,AG42,AH42),10)</f>
        <v>0</v>
      </c>
      <c r="AU42" s="42">
        <f t="shared" si="20"/>
        <v>0</v>
      </c>
      <c r="AV42" s="44">
        <f t="shared" si="21"/>
        <v>26.5</v>
      </c>
    </row>
    <row r="43" spans="1:48" ht="15">
      <c r="A43" s="52">
        <v>40</v>
      </c>
      <c r="B43" s="70">
        <v>51</v>
      </c>
      <c r="C43" s="15" t="s">
        <v>40</v>
      </c>
      <c r="D43" s="8" t="s">
        <v>45</v>
      </c>
      <c r="E43" s="3">
        <v>20</v>
      </c>
      <c r="F43" s="2">
        <v>19</v>
      </c>
      <c r="G43" s="1">
        <f t="shared" si="11"/>
        <v>2</v>
      </c>
      <c r="H43" s="4">
        <v>21</v>
      </c>
      <c r="I43" s="4">
        <v>20</v>
      </c>
      <c r="J43" s="15">
        <f t="shared" si="12"/>
        <v>2</v>
      </c>
      <c r="K43" s="3">
        <v>13</v>
      </c>
      <c r="L43" s="2">
        <v>18</v>
      </c>
      <c r="M43" s="1">
        <f t="shared" si="13"/>
        <v>2</v>
      </c>
      <c r="N43" s="33">
        <f>LARGE((E43,F43,H43,I43,K43,L43),1)</f>
        <v>21</v>
      </c>
      <c r="O43" s="31">
        <f>LARGE((E43,F43,H43,I43,K43,L43),2)</f>
        <v>20</v>
      </c>
      <c r="P43" s="31">
        <f>LARGE((E43,F43,H43,I43,K43,L43),3)</f>
        <v>20</v>
      </c>
      <c r="Q43" s="31">
        <f>LARGE((E43,F43,H43,I43,K43,L43),4)</f>
        <v>19</v>
      </c>
      <c r="R43" s="37">
        <f t="shared" si="14"/>
        <v>20</v>
      </c>
      <c r="S43" s="3">
        <v>0</v>
      </c>
      <c r="T43" s="2">
        <v>0</v>
      </c>
      <c r="U43" s="2">
        <v>0</v>
      </c>
      <c r="V43" s="1">
        <f t="shared" si="15"/>
        <v>0</v>
      </c>
      <c r="W43" s="4">
        <v>0</v>
      </c>
      <c r="X43" s="4">
        <v>0</v>
      </c>
      <c r="Y43" s="4">
        <v>0</v>
      </c>
      <c r="Z43" s="15">
        <f t="shared" si="16"/>
        <v>0</v>
      </c>
      <c r="AA43" s="3">
        <v>0</v>
      </c>
      <c r="AB43" s="2">
        <v>0</v>
      </c>
      <c r="AC43" s="2">
        <v>0</v>
      </c>
      <c r="AD43" s="1">
        <f t="shared" si="17"/>
        <v>0</v>
      </c>
      <c r="AE43" s="45">
        <v>0</v>
      </c>
      <c r="AF43" s="46">
        <v>0</v>
      </c>
      <c r="AG43" s="46">
        <v>0</v>
      </c>
      <c r="AH43" s="47">
        <v>0</v>
      </c>
      <c r="AI43" s="15">
        <f t="shared" si="18"/>
        <v>0</v>
      </c>
      <c r="AJ43" s="43">
        <f t="shared" si="19"/>
        <v>6</v>
      </c>
      <c r="AK43" s="7">
        <f>LARGE((S43,T43,U43,W43,X43,Y43,AA43,AB43,AC43,AE43,AF43,AG43,AH43),1)</f>
        <v>0</v>
      </c>
      <c r="AL43" s="4">
        <f>LARGE((S43,T43,U43,W43,X43,Y43,AA43,AB43,AC43,AE43,AF43,AG43,AH43),2)</f>
        <v>0</v>
      </c>
      <c r="AM43" s="4">
        <f>LARGE((S43,T43,U43,W43,X43,Y43,AA43,AB43,AC43,AE43,AF43,AG43,AH43),3)</f>
        <v>0</v>
      </c>
      <c r="AN43" s="4">
        <f>LARGE((S43,T43,U43,W43,X43,Y43,AA43,AB43,AC43,AE43,AF43,AG43,AH43),4)</f>
        <v>0</v>
      </c>
      <c r="AO43" s="4">
        <f>LARGE((S43,T43,U43,W43,X43,Y43,AA43,AB43,AC43,AE43,AF43,AG43,AH43),5)</f>
        <v>0</v>
      </c>
      <c r="AP43" s="4">
        <f>LARGE((S43,T43,U43,W43,X43,Y43,AA43,AB43,AC43,AE43,AF43,AG43,AH43),6)</f>
        <v>0</v>
      </c>
      <c r="AQ43" s="4">
        <f>LARGE((S43,T43,U43,W43,X43,Y43,AA43,AB43,AC43,AE43,AF43,AG43,AH43),7)</f>
        <v>0</v>
      </c>
      <c r="AR43" s="4">
        <f>LARGE((S43,T43,U43,W43,X43,Y43,AA43,AB43,AC43,AE43,AF43,AG43,AH43),8)</f>
        <v>0</v>
      </c>
      <c r="AS43" s="4">
        <f>LARGE((S43,T43,U43,W43,X43,Y43,AA43,AB43,AC43,AE43,AF43,AG43,AH43),9)</f>
        <v>0</v>
      </c>
      <c r="AT43" s="4">
        <f>LARGE((S43,T43,U43,W43,X43,Y43,AA43,AB43,AC43,AE43,AF43,AG43,AH43),10)</f>
        <v>0</v>
      </c>
      <c r="AU43" s="42">
        <f t="shared" si="20"/>
        <v>0</v>
      </c>
      <c r="AV43" s="44">
        <f t="shared" si="21"/>
        <v>26</v>
      </c>
    </row>
    <row r="44" spans="1:48" ht="15">
      <c r="A44" s="52">
        <v>41</v>
      </c>
      <c r="B44" s="39">
        <v>35</v>
      </c>
      <c r="C44" s="15" t="s">
        <v>44</v>
      </c>
      <c r="D44" s="8" t="s">
        <v>45</v>
      </c>
      <c r="E44" s="3">
        <v>12</v>
      </c>
      <c r="F44" s="2">
        <v>16</v>
      </c>
      <c r="G44" s="1">
        <f t="shared" si="11"/>
        <v>2</v>
      </c>
      <c r="H44" s="4">
        <v>17</v>
      </c>
      <c r="I44" s="4">
        <v>18</v>
      </c>
      <c r="J44" s="15">
        <f t="shared" si="12"/>
        <v>2</v>
      </c>
      <c r="K44" s="3">
        <v>19</v>
      </c>
      <c r="L44" s="2">
        <v>19</v>
      </c>
      <c r="M44" s="1">
        <f t="shared" si="13"/>
        <v>2</v>
      </c>
      <c r="N44" s="33">
        <f>LARGE((E44,F44,H44,I44,K44,L44),1)</f>
        <v>19</v>
      </c>
      <c r="O44" s="31">
        <f>LARGE((E44,F44,H44,I44,K44,L44),2)</f>
        <v>19</v>
      </c>
      <c r="P44" s="31">
        <f>LARGE((E44,F44,H44,I44,K44,L44),3)</f>
        <v>18</v>
      </c>
      <c r="Q44" s="31">
        <f>LARGE((E44,F44,H44,I44,K44,L44),4)</f>
        <v>17</v>
      </c>
      <c r="R44" s="37">
        <f t="shared" si="14"/>
        <v>18.25</v>
      </c>
      <c r="S44" s="3">
        <v>0</v>
      </c>
      <c r="T44" s="2">
        <v>0</v>
      </c>
      <c r="U44" s="2">
        <v>0</v>
      </c>
      <c r="V44" s="1">
        <f t="shared" si="15"/>
        <v>0</v>
      </c>
      <c r="W44" s="4">
        <v>0</v>
      </c>
      <c r="X44" s="4">
        <v>0</v>
      </c>
      <c r="Y44" s="4">
        <v>0</v>
      </c>
      <c r="Z44" s="15">
        <f t="shared" si="16"/>
        <v>0</v>
      </c>
      <c r="AA44" s="3">
        <v>0</v>
      </c>
      <c r="AB44" s="2">
        <v>0</v>
      </c>
      <c r="AC44" s="2">
        <v>0</v>
      </c>
      <c r="AD44" s="1">
        <f t="shared" si="17"/>
        <v>0</v>
      </c>
      <c r="AE44" s="45">
        <v>0</v>
      </c>
      <c r="AF44" s="46">
        <v>0</v>
      </c>
      <c r="AG44" s="46">
        <v>0</v>
      </c>
      <c r="AH44" s="47">
        <v>0</v>
      </c>
      <c r="AI44" s="15">
        <f t="shared" si="18"/>
        <v>0</v>
      </c>
      <c r="AJ44" s="43">
        <f t="shared" si="19"/>
        <v>6</v>
      </c>
      <c r="AK44" s="7">
        <f>LARGE((S44,T44,U44,W44,X44,Y44,AA44,AB44,AC44,AE44,AF44,AG44,AH44),1)</f>
        <v>0</v>
      </c>
      <c r="AL44" s="4">
        <f>LARGE((S44,T44,U44,W44,X44,Y44,AA44,AB44,AC44,AE44,AF44,AG44,AH44),2)</f>
        <v>0</v>
      </c>
      <c r="AM44" s="4">
        <f>LARGE((S44,T44,U44,W44,X44,Y44,AA44,AB44,AC44,AE44,AF44,AG44,AH44),3)</f>
        <v>0</v>
      </c>
      <c r="AN44" s="4">
        <f>LARGE((S44,T44,U44,W44,X44,Y44,AA44,AB44,AC44,AE44,AF44,AG44,AH44),4)</f>
        <v>0</v>
      </c>
      <c r="AO44" s="4">
        <f>LARGE((S44,T44,U44,W44,X44,Y44,AA44,AB44,AC44,AE44,AF44,AG44,AH44),5)</f>
        <v>0</v>
      </c>
      <c r="AP44" s="4">
        <f>LARGE((S44,T44,U44,W44,X44,Y44,AA44,AB44,AC44,AE44,AF44,AG44,AH44),6)</f>
        <v>0</v>
      </c>
      <c r="AQ44" s="4">
        <f>LARGE((S44,T44,U44,W44,X44,Y44,AA44,AB44,AC44,AE44,AF44,AG44,AH44),7)</f>
        <v>0</v>
      </c>
      <c r="AR44" s="4">
        <f>LARGE((S44,T44,U44,W44,X44,Y44,AA44,AB44,AC44,AE44,AF44,AG44,AH44),8)</f>
        <v>0</v>
      </c>
      <c r="AS44" s="4">
        <f>LARGE((S44,T44,U44,W44,X44,Y44,AA44,AB44,AC44,AE44,AF44,AG44,AH44),9)</f>
        <v>0</v>
      </c>
      <c r="AT44" s="4">
        <f>LARGE((S44,T44,U44,W44,X44,Y44,AA44,AB44,AC44,AE44,AF44,AG44,AH44),10)</f>
        <v>0</v>
      </c>
      <c r="AU44" s="42">
        <f t="shared" si="20"/>
        <v>0</v>
      </c>
      <c r="AV44" s="44">
        <f t="shared" si="21"/>
        <v>24.25</v>
      </c>
    </row>
    <row r="45" spans="1:48" ht="15">
      <c r="A45" s="52">
        <v>42</v>
      </c>
      <c r="B45" s="39">
        <v>56</v>
      </c>
      <c r="C45" s="28" t="s">
        <v>34</v>
      </c>
      <c r="D45" s="8" t="s">
        <v>45</v>
      </c>
      <c r="E45" s="3">
        <v>24</v>
      </c>
      <c r="F45" s="2">
        <v>26</v>
      </c>
      <c r="G45" s="1">
        <f t="shared" si="11"/>
        <v>2</v>
      </c>
      <c r="H45" s="4">
        <v>0</v>
      </c>
      <c r="I45" s="4">
        <v>0</v>
      </c>
      <c r="J45" s="15">
        <f t="shared" si="12"/>
        <v>0</v>
      </c>
      <c r="K45" s="3">
        <v>18</v>
      </c>
      <c r="L45" s="2">
        <v>13</v>
      </c>
      <c r="M45" s="1">
        <f t="shared" si="13"/>
        <v>2</v>
      </c>
      <c r="N45" s="33">
        <f>LARGE((E45,F45,H45,I45,K45,L45),1)</f>
        <v>26</v>
      </c>
      <c r="O45" s="31">
        <f>LARGE((E45,F45,H45,I45,K45,L45),2)</f>
        <v>24</v>
      </c>
      <c r="P45" s="31">
        <f>LARGE((E45,F45,H45,I45,K45,L45),3)</f>
        <v>18</v>
      </c>
      <c r="Q45" s="31">
        <f>LARGE((E45,F45,H45,I45,K45,L45),4)</f>
        <v>13</v>
      </c>
      <c r="R45" s="37">
        <f t="shared" si="14"/>
        <v>20.25</v>
      </c>
      <c r="S45" s="3">
        <v>0</v>
      </c>
      <c r="T45" s="2">
        <v>0</v>
      </c>
      <c r="U45" s="2">
        <v>0</v>
      </c>
      <c r="V45" s="1">
        <f t="shared" si="15"/>
        <v>0</v>
      </c>
      <c r="W45" s="4">
        <v>0</v>
      </c>
      <c r="X45" s="4">
        <v>0</v>
      </c>
      <c r="Y45" s="4">
        <v>0</v>
      </c>
      <c r="Z45" s="15">
        <f t="shared" si="16"/>
        <v>0</v>
      </c>
      <c r="AA45" s="3">
        <v>0</v>
      </c>
      <c r="AB45" s="2">
        <v>0</v>
      </c>
      <c r="AC45" s="2">
        <v>0</v>
      </c>
      <c r="AD45" s="1">
        <f t="shared" si="17"/>
        <v>0</v>
      </c>
      <c r="AE45" s="45">
        <v>0</v>
      </c>
      <c r="AF45" s="46">
        <v>0</v>
      </c>
      <c r="AG45" s="46">
        <v>0</v>
      </c>
      <c r="AH45" s="47">
        <v>0</v>
      </c>
      <c r="AI45" s="15">
        <f t="shared" si="18"/>
        <v>0</v>
      </c>
      <c r="AJ45" s="43">
        <f t="shared" si="19"/>
        <v>4</v>
      </c>
      <c r="AK45" s="7">
        <f>LARGE((S45,T45,U45,W45,X45,Y45,AA45,AB45,AC45,AE45,AF45,AG45,AH45),1)</f>
        <v>0</v>
      </c>
      <c r="AL45" s="4">
        <f>LARGE((S45,T45,U45,W45,X45,Y45,AA45,AB45,AC45,AE45,AF45,AG45,AH45),2)</f>
        <v>0</v>
      </c>
      <c r="AM45" s="4">
        <f>LARGE((S45,T45,U45,W45,X45,Y45,AA45,AB45,AC45,AE45,AF45,AG45,AH45),3)</f>
        <v>0</v>
      </c>
      <c r="AN45" s="4">
        <f>LARGE((S45,T45,U45,W45,X45,Y45,AA45,AB45,AC45,AE45,AF45,AG45,AH45),4)</f>
        <v>0</v>
      </c>
      <c r="AO45" s="4">
        <f>LARGE((S45,T45,U45,W45,X45,Y45,AA45,AB45,AC45,AE45,AF45,AG45,AH45),5)</f>
        <v>0</v>
      </c>
      <c r="AP45" s="4">
        <f>LARGE((S45,T45,U45,W45,X45,Y45,AA45,AB45,AC45,AE45,AF45,AG45,AH45),6)</f>
        <v>0</v>
      </c>
      <c r="AQ45" s="4">
        <f>LARGE((S45,T45,U45,W45,X45,Y45,AA45,AB45,AC45,AE45,AF45,AG45,AH45),7)</f>
        <v>0</v>
      </c>
      <c r="AR45" s="4">
        <f>LARGE((S45,T45,U45,W45,X45,Y45,AA45,AB45,AC45,AE45,AF45,AG45,AH45),8)</f>
        <v>0</v>
      </c>
      <c r="AS45" s="4">
        <f>LARGE((S45,T45,U45,W45,X45,Y45,AA45,AB45,AC45,AE45,AF45,AG45,AH45),9)</f>
        <v>0</v>
      </c>
      <c r="AT45" s="4">
        <f>LARGE((S45,T45,U45,W45,X45,Y45,AA45,AB45,AC45,AE45,AF45,AG45,AH45),10)</f>
        <v>0</v>
      </c>
      <c r="AU45" s="42">
        <f t="shared" si="20"/>
        <v>0</v>
      </c>
      <c r="AV45" s="44">
        <f t="shared" si="21"/>
        <v>24.25</v>
      </c>
    </row>
    <row r="46" spans="1:48" ht="15">
      <c r="A46" s="52">
        <v>43</v>
      </c>
      <c r="B46" s="39">
        <v>56</v>
      </c>
      <c r="C46" s="15" t="s">
        <v>34</v>
      </c>
      <c r="D46" s="8" t="s">
        <v>45</v>
      </c>
      <c r="E46" s="3">
        <v>0</v>
      </c>
      <c r="F46" s="2">
        <v>0</v>
      </c>
      <c r="G46" s="1">
        <f t="shared" si="11"/>
        <v>0</v>
      </c>
      <c r="H46" s="4">
        <v>19</v>
      </c>
      <c r="I46" s="4">
        <v>19</v>
      </c>
      <c r="J46" s="15">
        <f t="shared" si="12"/>
        <v>2</v>
      </c>
      <c r="K46" s="3">
        <v>20</v>
      </c>
      <c r="L46" s="2">
        <v>21</v>
      </c>
      <c r="M46" s="1">
        <f t="shared" si="13"/>
        <v>2</v>
      </c>
      <c r="N46" s="33">
        <f>LARGE((E46,F46,H46,I46,K46,L46),1)</f>
        <v>21</v>
      </c>
      <c r="O46" s="31">
        <f>LARGE((E46,F46,H46,I46,K46,L46),2)</f>
        <v>20</v>
      </c>
      <c r="P46" s="31">
        <f>LARGE((E46,F46,H46,I46,K46,L46),3)</f>
        <v>19</v>
      </c>
      <c r="Q46" s="31">
        <f>LARGE((E46,F46,H46,I46,K46,L46),4)</f>
        <v>19</v>
      </c>
      <c r="R46" s="37">
        <f t="shared" si="14"/>
        <v>19.75</v>
      </c>
      <c r="S46" s="3">
        <v>0</v>
      </c>
      <c r="T46" s="2">
        <v>0</v>
      </c>
      <c r="U46" s="2">
        <v>0</v>
      </c>
      <c r="V46" s="1">
        <f t="shared" si="15"/>
        <v>0</v>
      </c>
      <c r="W46" s="64">
        <v>0</v>
      </c>
      <c r="X46" s="64">
        <v>0</v>
      </c>
      <c r="Y46" s="64">
        <v>0</v>
      </c>
      <c r="Z46" s="15">
        <f t="shared" si="16"/>
        <v>0</v>
      </c>
      <c r="AA46" s="3">
        <v>0</v>
      </c>
      <c r="AB46" s="2">
        <v>0</v>
      </c>
      <c r="AC46" s="2">
        <v>0</v>
      </c>
      <c r="AD46" s="1">
        <f t="shared" si="17"/>
        <v>0</v>
      </c>
      <c r="AE46" s="45">
        <v>0</v>
      </c>
      <c r="AF46" s="46">
        <v>0</v>
      </c>
      <c r="AG46" s="46">
        <v>0</v>
      </c>
      <c r="AH46" s="47">
        <v>0</v>
      </c>
      <c r="AI46" s="15">
        <f t="shared" si="18"/>
        <v>0</v>
      </c>
      <c r="AJ46" s="43">
        <f t="shared" si="19"/>
        <v>4</v>
      </c>
      <c r="AK46" s="7">
        <f>LARGE((S46,T46,U46,W46,X46,Y46,AA46,AB46,AC46,AE46,AF46,AG46,AH46),1)</f>
        <v>0</v>
      </c>
      <c r="AL46" s="4">
        <f>LARGE((S46,T46,U46,W46,X46,Y46,AA46,AB46,AC46,AE46,AF46,AG46,AH46),2)</f>
        <v>0</v>
      </c>
      <c r="AM46" s="4">
        <f>LARGE((S46,T46,U46,W46,X46,Y46,AA46,AB46,AC46,AE46,AF46,AG46,AH46),3)</f>
        <v>0</v>
      </c>
      <c r="AN46" s="4">
        <f>LARGE((S46,T46,U46,W46,X46,Y46,AA46,AB46,AC46,AE46,AF46,AG46,AH46),4)</f>
        <v>0</v>
      </c>
      <c r="AO46" s="4">
        <f>LARGE((S46,T46,U46,W46,X46,Y46,AA46,AB46,AC46,AE46,AF46,AG46,AH46),5)</f>
        <v>0</v>
      </c>
      <c r="AP46" s="4">
        <f>LARGE((S46,T46,U46,W46,X46,Y46,AA46,AB46,AC46,AE46,AF46,AG46,AH46),6)</f>
        <v>0</v>
      </c>
      <c r="AQ46" s="4">
        <f>LARGE((S46,T46,U46,W46,X46,Y46,AA46,AB46,AC46,AE46,AF46,AG46,AH46),7)</f>
        <v>0</v>
      </c>
      <c r="AR46" s="4">
        <f>LARGE((S46,T46,U46,W46,X46,Y46,AA46,AB46,AC46,AE46,AF46,AG46,AH46),8)</f>
        <v>0</v>
      </c>
      <c r="AS46" s="4">
        <f>LARGE((S46,T46,U46,W46,X46,Y46,AA46,AB46,AC46,AE46,AF46,AG46,AH46),9)</f>
        <v>0</v>
      </c>
      <c r="AT46" s="4">
        <f>LARGE((S46,T46,U46,W46,X46,Y46,AA46,AB46,AC46,AE46,AF46,AG46,AH46),10)</f>
        <v>0</v>
      </c>
      <c r="AU46" s="42">
        <f t="shared" si="20"/>
        <v>0</v>
      </c>
      <c r="AV46" s="44">
        <f t="shared" si="21"/>
        <v>23.75</v>
      </c>
    </row>
    <row r="47" spans="1:48" ht="15">
      <c r="A47" s="52">
        <v>44</v>
      </c>
      <c r="B47" s="40">
        <v>880</v>
      </c>
      <c r="C47" s="28" t="s">
        <v>201</v>
      </c>
      <c r="D47" s="8" t="s">
        <v>117</v>
      </c>
      <c r="E47" s="3">
        <v>0</v>
      </c>
      <c r="F47" s="2">
        <v>0</v>
      </c>
      <c r="G47" s="1">
        <f t="shared" si="11"/>
        <v>0</v>
      </c>
      <c r="H47" s="4">
        <v>27</v>
      </c>
      <c r="I47" s="4">
        <v>27</v>
      </c>
      <c r="J47" s="15">
        <f t="shared" si="12"/>
        <v>2</v>
      </c>
      <c r="K47" s="3">
        <v>0</v>
      </c>
      <c r="L47" s="2">
        <v>0</v>
      </c>
      <c r="M47" s="1">
        <f t="shared" si="13"/>
        <v>0</v>
      </c>
      <c r="N47" s="33">
        <f>LARGE((E47,F47,H47,I47,K47,L47),1)</f>
        <v>27</v>
      </c>
      <c r="O47" s="31">
        <f>LARGE((E47,F47,H47,I47,K47,L47),2)</f>
        <v>27</v>
      </c>
      <c r="P47" s="31">
        <f>LARGE((E47,F47,H47,I47,K47,L47),3)</f>
        <v>0</v>
      </c>
      <c r="Q47" s="31">
        <f>LARGE((E47,F47,H47,I47,K47,L47),4)</f>
        <v>0</v>
      </c>
      <c r="R47" s="37">
        <f t="shared" si="14"/>
        <v>13.5</v>
      </c>
      <c r="S47" s="3">
        <v>0</v>
      </c>
      <c r="T47" s="2">
        <v>0</v>
      </c>
      <c r="U47" s="2">
        <v>0</v>
      </c>
      <c r="V47" s="1">
        <f t="shared" si="15"/>
        <v>0</v>
      </c>
      <c r="W47" s="4">
        <v>0</v>
      </c>
      <c r="X47" s="4">
        <v>0</v>
      </c>
      <c r="Y47" s="4">
        <v>0</v>
      </c>
      <c r="Z47" s="15">
        <f t="shared" si="16"/>
        <v>0</v>
      </c>
      <c r="AA47" s="3">
        <v>0</v>
      </c>
      <c r="AB47" s="2">
        <v>0</v>
      </c>
      <c r="AC47" s="2">
        <v>0</v>
      </c>
      <c r="AD47" s="1">
        <f t="shared" si="17"/>
        <v>0</v>
      </c>
      <c r="AE47" s="45">
        <v>0</v>
      </c>
      <c r="AF47" s="46">
        <v>0</v>
      </c>
      <c r="AG47" s="46">
        <v>0</v>
      </c>
      <c r="AH47" s="47">
        <v>0</v>
      </c>
      <c r="AI47" s="15">
        <f t="shared" si="18"/>
        <v>0</v>
      </c>
      <c r="AJ47" s="43">
        <f t="shared" si="19"/>
        <v>2</v>
      </c>
      <c r="AK47" s="7">
        <f>LARGE((S47,T47,U47,W47,X47,Y47,AA47,AB47,AC47,AE47,AF47,AG47,AH47),1)</f>
        <v>0</v>
      </c>
      <c r="AL47" s="4">
        <f>LARGE((S47,T47,U47,W47,X47,Y47,AA47,AB47,AC47,AE47,AF47,AG47,AH47),2)</f>
        <v>0</v>
      </c>
      <c r="AM47" s="4">
        <f>LARGE((S47,T47,U47,W47,X47,Y47,AA47,AB47,AC47,AE47,AF47,AG47,AH47),3)</f>
        <v>0</v>
      </c>
      <c r="AN47" s="4">
        <f>LARGE((S47,T47,U47,W47,X47,Y47,AA47,AB47,AC47,AE47,AF47,AG47,AH47),4)</f>
        <v>0</v>
      </c>
      <c r="AO47" s="4">
        <f>LARGE((S47,T47,U47,W47,X47,Y47,AA47,AB47,AC47,AE47,AF47,AG47,AH47),5)</f>
        <v>0</v>
      </c>
      <c r="AP47" s="4">
        <f>LARGE((S47,T47,U47,W47,X47,Y47,AA47,AB47,AC47,AE47,AF47,AG47,AH47),6)</f>
        <v>0</v>
      </c>
      <c r="AQ47" s="4">
        <f>LARGE((S47,T47,U47,W47,X47,Y47,AA47,AB47,AC47,AE47,AF47,AG47,AH47),7)</f>
        <v>0</v>
      </c>
      <c r="AR47" s="4">
        <f>LARGE((S47,T47,U47,W47,X47,Y47,AA47,AB47,AC47,AE47,AF47,AG47,AH47),8)</f>
        <v>0</v>
      </c>
      <c r="AS47" s="4">
        <f>LARGE((S47,T47,U47,W47,X47,Y47,AA47,AB47,AC47,AE47,AF47,AG47,AH47),9)</f>
        <v>0</v>
      </c>
      <c r="AT47" s="4">
        <f>LARGE((S47,T47,U47,W47,X47,Y47,AA47,AB47,AC47,AE47,AF47,AG47,AH47),10)</f>
        <v>0</v>
      </c>
      <c r="AU47" s="42">
        <f t="shared" si="20"/>
        <v>0</v>
      </c>
      <c r="AV47" s="44">
        <f t="shared" si="21"/>
        <v>15.5</v>
      </c>
    </row>
    <row r="48" spans="1:48" ht="15">
      <c r="A48" s="52">
        <v>45</v>
      </c>
      <c r="B48" s="39">
        <v>189</v>
      </c>
      <c r="C48" s="15" t="s">
        <v>97</v>
      </c>
      <c r="D48" s="8" t="s">
        <v>89</v>
      </c>
      <c r="E48" s="3">
        <v>24</v>
      </c>
      <c r="F48" s="2">
        <v>25</v>
      </c>
      <c r="G48" s="1">
        <f t="shared" si="11"/>
        <v>2</v>
      </c>
      <c r="H48" s="4">
        <v>0</v>
      </c>
      <c r="I48" s="4">
        <v>0</v>
      </c>
      <c r="J48" s="15">
        <f t="shared" si="12"/>
        <v>0</v>
      </c>
      <c r="K48" s="3">
        <v>0</v>
      </c>
      <c r="L48" s="2">
        <v>0</v>
      </c>
      <c r="M48" s="1">
        <f t="shared" si="13"/>
        <v>0</v>
      </c>
      <c r="N48" s="33">
        <f>LARGE((E48,F48,H48,I48,K48,L48),1)</f>
        <v>25</v>
      </c>
      <c r="O48" s="31">
        <f>LARGE((E48,F48,H48,I48,K48,L48),2)</f>
        <v>24</v>
      </c>
      <c r="P48" s="31">
        <f>LARGE((E48,F48,H48,I48,K48,L48),3)</f>
        <v>0</v>
      </c>
      <c r="Q48" s="31">
        <f>LARGE((E48,F48,H48,I48,K48,L48),4)</f>
        <v>0</v>
      </c>
      <c r="R48" s="37">
        <f t="shared" si="14"/>
        <v>12.25</v>
      </c>
      <c r="S48" s="3">
        <v>0</v>
      </c>
      <c r="T48" s="2">
        <v>0</v>
      </c>
      <c r="U48" s="2">
        <v>0</v>
      </c>
      <c r="V48" s="1">
        <f t="shared" si="15"/>
        <v>0</v>
      </c>
      <c r="W48" s="4">
        <v>0</v>
      </c>
      <c r="X48" s="4">
        <v>0</v>
      </c>
      <c r="Y48" s="4">
        <v>0</v>
      </c>
      <c r="Z48" s="15">
        <f t="shared" si="16"/>
        <v>0</v>
      </c>
      <c r="AA48" s="3">
        <v>0</v>
      </c>
      <c r="AB48" s="2">
        <v>0</v>
      </c>
      <c r="AC48" s="2">
        <v>0</v>
      </c>
      <c r="AD48" s="1">
        <f t="shared" si="17"/>
        <v>0</v>
      </c>
      <c r="AE48" s="45">
        <v>0</v>
      </c>
      <c r="AF48" s="46">
        <v>0</v>
      </c>
      <c r="AG48" s="46">
        <v>0</v>
      </c>
      <c r="AH48" s="47">
        <v>0</v>
      </c>
      <c r="AI48" s="15">
        <f t="shared" si="18"/>
        <v>0</v>
      </c>
      <c r="AJ48" s="43">
        <f t="shared" si="19"/>
        <v>2</v>
      </c>
      <c r="AK48" s="7">
        <f>LARGE((S48,T48,U48,W48,X48,Y48,AA48,AB48,AC48,AE48,AF48,AG48,AH48),1)</f>
        <v>0</v>
      </c>
      <c r="AL48" s="4">
        <f>LARGE((S48,T48,U48,W48,X48,Y48,AA48,AB48,AC48,AE48,AF48,AG48,AH48),2)</f>
        <v>0</v>
      </c>
      <c r="AM48" s="4">
        <f>LARGE((S48,T48,U48,W48,X48,Y48,AA48,AB48,AC48,AE48,AF48,AG48,AH48),3)</f>
        <v>0</v>
      </c>
      <c r="AN48" s="4">
        <f>LARGE((S48,T48,U48,W48,X48,Y48,AA48,AB48,AC48,AE48,AF48,AG48,AH48),4)</f>
        <v>0</v>
      </c>
      <c r="AO48" s="4">
        <f>LARGE((S48,T48,U48,W48,X48,Y48,AA48,AB48,AC48,AE48,AF48,AG48,AH48),5)</f>
        <v>0</v>
      </c>
      <c r="AP48" s="4">
        <f>LARGE((S48,T48,U48,W48,X48,Y48,AA48,AB48,AC48,AE48,AF48,AG48,AH48),6)</f>
        <v>0</v>
      </c>
      <c r="AQ48" s="4">
        <f>LARGE((S48,T48,U48,W48,X48,Y48,AA48,AB48,AC48,AE48,AF48,AG48,AH48),7)</f>
        <v>0</v>
      </c>
      <c r="AR48" s="4">
        <f>LARGE((S48,T48,U48,W48,X48,Y48,AA48,AB48,AC48,AE48,AF48,AG48,AH48),8)</f>
        <v>0</v>
      </c>
      <c r="AS48" s="4">
        <f>LARGE((S48,T48,U48,W48,X48,Y48,AA48,AB48,AC48,AE48,AF48,AG48,AH48),9)</f>
        <v>0</v>
      </c>
      <c r="AT48" s="4">
        <f>LARGE((S48,T48,U48,W48,X48,Y48,AA48,AB48,AC48,AE48,AF48,AG48,AH48),10)</f>
        <v>0</v>
      </c>
      <c r="AU48" s="42">
        <f t="shared" si="20"/>
        <v>0</v>
      </c>
      <c r="AV48" s="44">
        <f t="shared" si="21"/>
        <v>14.25</v>
      </c>
    </row>
    <row r="49" spans="1:48" ht="15">
      <c r="A49" s="52">
        <v>46</v>
      </c>
      <c r="B49" s="39">
        <v>33</v>
      </c>
      <c r="C49" s="15" t="s">
        <v>222</v>
      </c>
      <c r="D49" s="8" t="s">
        <v>117</v>
      </c>
      <c r="E49" s="3">
        <v>0</v>
      </c>
      <c r="F49" s="2">
        <v>0</v>
      </c>
      <c r="G49" s="1">
        <f t="shared" si="11"/>
        <v>0</v>
      </c>
      <c r="H49" s="4">
        <v>0</v>
      </c>
      <c r="I49" s="4">
        <v>0</v>
      </c>
      <c r="J49" s="15">
        <f t="shared" si="12"/>
        <v>0</v>
      </c>
      <c r="K49" s="3">
        <v>23</v>
      </c>
      <c r="L49" s="2">
        <v>24</v>
      </c>
      <c r="M49" s="1">
        <f t="shared" si="13"/>
        <v>2</v>
      </c>
      <c r="N49" s="33">
        <f>LARGE((E49,F49,H49,I49,K49,L49),1)</f>
        <v>24</v>
      </c>
      <c r="O49" s="31">
        <f>LARGE((E49,F49,H49,I49,K49,L49),2)</f>
        <v>23</v>
      </c>
      <c r="P49" s="31">
        <f>LARGE((E49,F49,H49,I49,K49,L49),3)</f>
        <v>0</v>
      </c>
      <c r="Q49" s="31">
        <f>LARGE((E49,F49,H49,I49,K49,L49),4)</f>
        <v>0</v>
      </c>
      <c r="R49" s="37">
        <f t="shared" si="14"/>
        <v>11.75</v>
      </c>
      <c r="S49" s="3">
        <v>0</v>
      </c>
      <c r="T49" s="2">
        <v>0</v>
      </c>
      <c r="U49" s="2">
        <v>0</v>
      </c>
      <c r="V49" s="1">
        <f t="shared" si="15"/>
        <v>0</v>
      </c>
      <c r="W49" s="64">
        <v>0</v>
      </c>
      <c r="X49" s="64">
        <v>0</v>
      </c>
      <c r="Y49" s="64">
        <v>0</v>
      </c>
      <c r="Z49" s="15">
        <f t="shared" si="16"/>
        <v>0</v>
      </c>
      <c r="AA49" s="3">
        <v>0</v>
      </c>
      <c r="AB49" s="2">
        <v>0</v>
      </c>
      <c r="AC49" s="2">
        <v>0</v>
      </c>
      <c r="AD49" s="1">
        <f t="shared" si="17"/>
        <v>0</v>
      </c>
      <c r="AE49" s="45">
        <v>0</v>
      </c>
      <c r="AF49" s="46">
        <v>0</v>
      </c>
      <c r="AG49" s="46">
        <v>0</v>
      </c>
      <c r="AH49" s="47">
        <v>0</v>
      </c>
      <c r="AI49" s="15">
        <f t="shared" si="18"/>
        <v>0</v>
      </c>
      <c r="AJ49" s="43">
        <f t="shared" si="19"/>
        <v>2</v>
      </c>
      <c r="AK49" s="7">
        <f>LARGE((S49,T49,U49,W49,X49,Y49,AA49,AB49,AC49,AE49,AF49,AG49,AH49),1)</f>
        <v>0</v>
      </c>
      <c r="AL49" s="4">
        <f>LARGE((S49,T49,U49,W49,X49,Y49,AA49,AB49,AC49,AE49,AF49,AG49,AH49),2)</f>
        <v>0</v>
      </c>
      <c r="AM49" s="4">
        <f>LARGE((S49,T49,U49,W49,X49,Y49,AA49,AB49,AC49,AE49,AF49,AG49,AH49),3)</f>
        <v>0</v>
      </c>
      <c r="AN49" s="4">
        <f>LARGE((S49,T49,U49,W49,X49,Y49,AA49,AB49,AC49,AE49,AF49,AG49,AH49),4)</f>
        <v>0</v>
      </c>
      <c r="AO49" s="4">
        <f>LARGE((S49,T49,U49,W49,X49,Y49,AA49,AB49,AC49,AE49,AF49,AG49,AH49),5)</f>
        <v>0</v>
      </c>
      <c r="AP49" s="4">
        <f>LARGE((S49,T49,U49,W49,X49,Y49,AA49,AB49,AC49,AE49,AF49,AG49,AH49),6)</f>
        <v>0</v>
      </c>
      <c r="AQ49" s="4">
        <f>LARGE((S49,T49,U49,W49,X49,Y49,AA49,AB49,AC49,AE49,AF49,AG49,AH49),7)</f>
        <v>0</v>
      </c>
      <c r="AR49" s="4">
        <f>LARGE((S49,T49,U49,W49,X49,Y49,AA49,AB49,AC49,AE49,AF49,AG49,AH49),8)</f>
        <v>0</v>
      </c>
      <c r="AS49" s="4">
        <f>LARGE((S49,T49,U49,W49,X49,Y49,AA49,AB49,AC49,AE49,AF49,AG49,AH49),9)</f>
        <v>0</v>
      </c>
      <c r="AT49" s="4">
        <f>LARGE((S49,T49,U49,W49,X49,Y49,AA49,AB49,AC49,AE49,AF49,AG49,AH49),10)</f>
        <v>0</v>
      </c>
      <c r="AU49" s="42">
        <f t="shared" si="20"/>
        <v>0</v>
      </c>
      <c r="AV49" s="44">
        <f t="shared" si="21"/>
        <v>13.75</v>
      </c>
    </row>
    <row r="50" spans="1:48" ht="15">
      <c r="A50" s="52">
        <v>47</v>
      </c>
      <c r="B50" s="39">
        <v>78</v>
      </c>
      <c r="C50" s="15" t="s">
        <v>137</v>
      </c>
      <c r="D50" s="8" t="s">
        <v>117</v>
      </c>
      <c r="E50" s="3">
        <v>24</v>
      </c>
      <c r="F50" s="2">
        <v>23</v>
      </c>
      <c r="G50" s="1">
        <f t="shared" si="11"/>
        <v>2</v>
      </c>
      <c r="H50" s="4">
        <v>0</v>
      </c>
      <c r="I50" s="4">
        <v>0</v>
      </c>
      <c r="J50" s="15">
        <f t="shared" si="12"/>
        <v>0</v>
      </c>
      <c r="K50" s="3">
        <v>0</v>
      </c>
      <c r="L50" s="2">
        <v>0</v>
      </c>
      <c r="M50" s="1">
        <f t="shared" si="13"/>
        <v>0</v>
      </c>
      <c r="N50" s="33">
        <f>LARGE((E50,F50,H50,I50,K50,L50),1)</f>
        <v>24</v>
      </c>
      <c r="O50" s="31">
        <f>LARGE((E50,F50,H50,I50,K50,L50),2)</f>
        <v>23</v>
      </c>
      <c r="P50" s="31">
        <f>LARGE((E50,F50,H50,I50,K50,L50),3)</f>
        <v>0</v>
      </c>
      <c r="Q50" s="31">
        <f>LARGE((E50,F50,H50,I50,K50,L50),4)</f>
        <v>0</v>
      </c>
      <c r="R50" s="37">
        <f t="shared" si="14"/>
        <v>11.75</v>
      </c>
      <c r="S50" s="3">
        <v>0</v>
      </c>
      <c r="T50" s="2">
        <v>0</v>
      </c>
      <c r="U50" s="2">
        <v>0</v>
      </c>
      <c r="V50" s="1">
        <f t="shared" si="15"/>
        <v>0</v>
      </c>
      <c r="W50" s="31">
        <v>0</v>
      </c>
      <c r="X50" s="4">
        <v>0</v>
      </c>
      <c r="Y50" s="4">
        <v>0</v>
      </c>
      <c r="Z50" s="15">
        <f t="shared" si="16"/>
        <v>0</v>
      </c>
      <c r="AA50" s="3">
        <v>0</v>
      </c>
      <c r="AB50" s="2">
        <v>0</v>
      </c>
      <c r="AC50" s="2">
        <v>0</v>
      </c>
      <c r="AD50" s="1">
        <f t="shared" si="17"/>
        <v>0</v>
      </c>
      <c r="AE50" s="45">
        <v>0</v>
      </c>
      <c r="AF50" s="46">
        <v>0</v>
      </c>
      <c r="AG50" s="46">
        <v>0</v>
      </c>
      <c r="AH50" s="47">
        <v>0</v>
      </c>
      <c r="AI50" s="15">
        <f t="shared" si="18"/>
        <v>0</v>
      </c>
      <c r="AJ50" s="43">
        <f t="shared" si="19"/>
        <v>2</v>
      </c>
      <c r="AK50" s="7">
        <f>LARGE((S50,T50,U50,W50,X50,Y50,AA50,AB50,AC50,AE50,AF50,AG50,AH50),1)</f>
        <v>0</v>
      </c>
      <c r="AL50" s="4">
        <f>LARGE((S50,T50,U50,W50,X50,Y50,AA50,AB50,AC50,AE50,AF50,AG50,AH50),2)</f>
        <v>0</v>
      </c>
      <c r="AM50" s="4">
        <f>LARGE((S50,T50,U50,W50,X50,Y50,AA50,AB50,AC50,AE50,AF50,AG50,AH50),3)</f>
        <v>0</v>
      </c>
      <c r="AN50" s="4">
        <f>LARGE((S50,T50,U50,W50,X50,Y50,AA50,AB50,AC50,AE50,AF50,AG50,AH50),4)</f>
        <v>0</v>
      </c>
      <c r="AO50" s="4">
        <f>LARGE((S50,T50,U50,W50,X50,Y50,AA50,AB50,AC50,AE50,AF50,AG50,AH50),5)</f>
        <v>0</v>
      </c>
      <c r="AP50" s="4">
        <f>LARGE((S50,T50,U50,W50,X50,Y50,AA50,AB50,AC50,AE50,AF50,AG50,AH50),6)</f>
        <v>0</v>
      </c>
      <c r="AQ50" s="4">
        <f>LARGE((S50,T50,U50,W50,X50,Y50,AA50,AB50,AC50,AE50,AF50,AG50,AH50),7)</f>
        <v>0</v>
      </c>
      <c r="AR50" s="4">
        <f>LARGE((S50,T50,U50,W50,X50,Y50,AA50,AB50,AC50,AE50,AF50,AG50,AH50),8)</f>
        <v>0</v>
      </c>
      <c r="AS50" s="4">
        <f>LARGE((S50,T50,U50,W50,X50,Y50,AA50,AB50,AC50,AE50,AF50,AG50,AH50),9)</f>
        <v>0</v>
      </c>
      <c r="AT50" s="4">
        <f>LARGE((S50,T50,U50,W50,X50,Y50,AA50,AB50,AC50,AE50,AF50,AG50,AH50),10)</f>
        <v>0</v>
      </c>
      <c r="AU50" s="42">
        <f t="shared" si="20"/>
        <v>0</v>
      </c>
      <c r="AV50" s="44">
        <f t="shared" si="21"/>
        <v>13.75</v>
      </c>
    </row>
    <row r="51" spans="1:48" ht="15">
      <c r="A51" s="52">
        <v>48</v>
      </c>
      <c r="B51" s="39">
        <v>55</v>
      </c>
      <c r="C51" s="15" t="s">
        <v>38</v>
      </c>
      <c r="D51" s="8" t="s">
        <v>45</v>
      </c>
      <c r="E51" s="3">
        <v>25</v>
      </c>
      <c r="F51" s="2">
        <v>22</v>
      </c>
      <c r="G51" s="1">
        <f t="shared" si="11"/>
        <v>2</v>
      </c>
      <c r="H51" s="4">
        <v>0</v>
      </c>
      <c r="I51" s="4">
        <v>0</v>
      </c>
      <c r="J51" s="15">
        <f t="shared" si="12"/>
        <v>0</v>
      </c>
      <c r="K51" s="3">
        <v>0</v>
      </c>
      <c r="L51" s="2">
        <v>0</v>
      </c>
      <c r="M51" s="1">
        <f t="shared" si="13"/>
        <v>0</v>
      </c>
      <c r="N51" s="33">
        <f>LARGE((E51,F51,H51,I51,K51,L51),1)</f>
        <v>25</v>
      </c>
      <c r="O51" s="31">
        <f>LARGE((E51,F51,H51,I51,K51,L51),2)</f>
        <v>22</v>
      </c>
      <c r="P51" s="31">
        <f>LARGE((E51,F51,H51,I51,K51,L51),3)</f>
        <v>0</v>
      </c>
      <c r="Q51" s="31">
        <f>LARGE((E51,F51,H51,I51,K51,L51),4)</f>
        <v>0</v>
      </c>
      <c r="R51" s="37">
        <f t="shared" si="14"/>
        <v>11.75</v>
      </c>
      <c r="S51" s="3">
        <v>0</v>
      </c>
      <c r="T51" s="2">
        <v>0</v>
      </c>
      <c r="U51" s="2">
        <v>0</v>
      </c>
      <c r="V51" s="1">
        <f t="shared" si="15"/>
        <v>0</v>
      </c>
      <c r="W51" s="4">
        <v>0</v>
      </c>
      <c r="X51" s="4">
        <v>0</v>
      </c>
      <c r="Y51" s="4">
        <v>0</v>
      </c>
      <c r="Z51" s="15">
        <f t="shared" si="16"/>
        <v>0</v>
      </c>
      <c r="AA51" s="3">
        <v>0</v>
      </c>
      <c r="AB51" s="2">
        <v>0</v>
      </c>
      <c r="AC51" s="2">
        <v>0</v>
      </c>
      <c r="AD51" s="1">
        <f t="shared" si="17"/>
        <v>0</v>
      </c>
      <c r="AE51" s="45">
        <v>0</v>
      </c>
      <c r="AF51" s="46">
        <v>0</v>
      </c>
      <c r="AG51" s="46">
        <v>0</v>
      </c>
      <c r="AH51" s="47">
        <v>0</v>
      </c>
      <c r="AI51" s="15">
        <f t="shared" si="18"/>
        <v>0</v>
      </c>
      <c r="AJ51" s="43">
        <f t="shared" si="19"/>
        <v>2</v>
      </c>
      <c r="AK51" s="7">
        <f>LARGE((S51,T51,U51,W51,X51,Y51,AA51,AB51,AC51,AE51,AF51,AG51,AH51),1)</f>
        <v>0</v>
      </c>
      <c r="AL51" s="4">
        <f>LARGE((S51,T51,U51,W51,X51,Y51,AA51,AB51,AC51,AE51,AF51,AG51,AH51),2)</f>
        <v>0</v>
      </c>
      <c r="AM51" s="4">
        <f>LARGE((S51,T51,U51,W51,X51,Y51,AA51,AB51,AC51,AE51,AF51,AG51,AH51),3)</f>
        <v>0</v>
      </c>
      <c r="AN51" s="4">
        <f>LARGE((S51,T51,U51,W51,X51,Y51,AA51,AB51,AC51,AE51,AF51,AG51,AH51),4)</f>
        <v>0</v>
      </c>
      <c r="AO51" s="4">
        <f>LARGE((S51,T51,U51,W51,X51,Y51,AA51,AB51,AC51,AE51,AF51,AG51,AH51),5)</f>
        <v>0</v>
      </c>
      <c r="AP51" s="4">
        <f>LARGE((S51,T51,U51,W51,X51,Y51,AA51,AB51,AC51,AE51,AF51,AG51,AH51),6)</f>
        <v>0</v>
      </c>
      <c r="AQ51" s="4">
        <f>LARGE((S51,T51,U51,W51,X51,Y51,AA51,AB51,AC51,AE51,AF51,AG51,AH51),7)</f>
        <v>0</v>
      </c>
      <c r="AR51" s="4">
        <f>LARGE((S51,T51,U51,W51,X51,Y51,AA51,AB51,AC51,AE51,AF51,AG51,AH51),8)</f>
        <v>0</v>
      </c>
      <c r="AS51" s="4">
        <f>LARGE((S51,T51,U51,W51,X51,Y51,AA51,AB51,AC51,AE51,AF51,AG51,AH51),9)</f>
        <v>0</v>
      </c>
      <c r="AT51" s="4">
        <f>LARGE((S51,T51,U51,W51,X51,Y51,AA51,AB51,AC51,AE51,AF51,AG51,AH51),10)</f>
        <v>0</v>
      </c>
      <c r="AU51" s="42">
        <f t="shared" si="20"/>
        <v>0</v>
      </c>
      <c r="AV51" s="44">
        <f t="shared" si="21"/>
        <v>13.75</v>
      </c>
    </row>
    <row r="52" spans="1:48" ht="15">
      <c r="A52" s="52">
        <v>49</v>
      </c>
      <c r="B52" s="40">
        <v>65</v>
      </c>
      <c r="C52" s="28" t="s">
        <v>99</v>
      </c>
      <c r="D52" s="8" t="s">
        <v>89</v>
      </c>
      <c r="E52" s="3">
        <v>23</v>
      </c>
      <c r="F52" s="2">
        <v>20</v>
      </c>
      <c r="G52" s="1">
        <f t="shared" si="11"/>
        <v>2</v>
      </c>
      <c r="H52" s="4">
        <v>0</v>
      </c>
      <c r="I52" s="4">
        <v>0</v>
      </c>
      <c r="J52" s="15">
        <f t="shared" si="12"/>
        <v>0</v>
      </c>
      <c r="K52" s="3">
        <v>0</v>
      </c>
      <c r="L52" s="2">
        <v>0</v>
      </c>
      <c r="M52" s="1">
        <f t="shared" si="13"/>
        <v>0</v>
      </c>
      <c r="N52" s="33">
        <f>LARGE((E52,F52,H52,I52,K52,L52),1)</f>
        <v>23</v>
      </c>
      <c r="O52" s="31">
        <f>LARGE((E52,F52,H52,I52,K52,L52),2)</f>
        <v>20</v>
      </c>
      <c r="P52" s="31">
        <f>LARGE((E52,F52,H52,I52,K52,L52),3)</f>
        <v>0</v>
      </c>
      <c r="Q52" s="31">
        <f>LARGE((E52,F52,H52,I52,K52,L52),4)</f>
        <v>0</v>
      </c>
      <c r="R52" s="37">
        <f t="shared" si="14"/>
        <v>10.75</v>
      </c>
      <c r="S52" s="3">
        <v>0</v>
      </c>
      <c r="T52" s="2">
        <v>0</v>
      </c>
      <c r="U52" s="2">
        <v>0</v>
      </c>
      <c r="V52" s="1">
        <f t="shared" si="15"/>
        <v>0</v>
      </c>
      <c r="W52" s="4">
        <v>0</v>
      </c>
      <c r="X52" s="4">
        <v>0</v>
      </c>
      <c r="Y52" s="4">
        <v>0</v>
      </c>
      <c r="Z52" s="15">
        <f t="shared" si="16"/>
        <v>0</v>
      </c>
      <c r="AA52" s="3">
        <v>0</v>
      </c>
      <c r="AB52" s="2">
        <v>0</v>
      </c>
      <c r="AC52" s="2">
        <v>0</v>
      </c>
      <c r="AD52" s="1">
        <f t="shared" si="17"/>
        <v>0</v>
      </c>
      <c r="AE52" s="45">
        <v>0</v>
      </c>
      <c r="AF52" s="46">
        <v>0</v>
      </c>
      <c r="AG52" s="46">
        <v>0</v>
      </c>
      <c r="AH52" s="47">
        <v>0</v>
      </c>
      <c r="AI52" s="15">
        <f t="shared" si="18"/>
        <v>0</v>
      </c>
      <c r="AJ52" s="43">
        <f t="shared" si="19"/>
        <v>2</v>
      </c>
      <c r="AK52" s="7">
        <f>LARGE((S52,T52,U52,W52,X52,Y52,AA52,AB52,AC52,AE52,AF52,AG52,AH52),1)</f>
        <v>0</v>
      </c>
      <c r="AL52" s="4">
        <f>LARGE((S52,T52,U52,W52,X52,Y52,AA52,AB52,AC52,AE52,AF52,AG52,AH52),2)</f>
        <v>0</v>
      </c>
      <c r="AM52" s="4">
        <f>LARGE((S52,T52,U52,W52,X52,Y52,AA52,AB52,AC52,AE52,AF52,AG52,AH52),3)</f>
        <v>0</v>
      </c>
      <c r="AN52" s="4">
        <f>LARGE((S52,T52,U52,W52,X52,Y52,AA52,AB52,AC52,AE52,AF52,AG52,AH52),4)</f>
        <v>0</v>
      </c>
      <c r="AO52" s="4">
        <f>LARGE((S52,T52,U52,W52,X52,Y52,AA52,AB52,AC52,AE52,AF52,AG52,AH52),5)</f>
        <v>0</v>
      </c>
      <c r="AP52" s="4">
        <f>LARGE((S52,T52,U52,W52,X52,Y52,AA52,AB52,AC52,AE52,AF52,AG52,AH52),6)</f>
        <v>0</v>
      </c>
      <c r="AQ52" s="4">
        <f>LARGE((S52,T52,U52,W52,X52,Y52,AA52,AB52,AC52,AE52,AF52,AG52,AH52),7)</f>
        <v>0</v>
      </c>
      <c r="AR52" s="4">
        <f>LARGE((S52,T52,U52,W52,X52,Y52,AA52,AB52,AC52,AE52,AF52,AG52,AH52),8)</f>
        <v>0</v>
      </c>
      <c r="AS52" s="4">
        <f>LARGE((S52,T52,U52,W52,X52,Y52,AA52,AB52,AC52,AE52,AF52,AG52,AH52),9)</f>
        <v>0</v>
      </c>
      <c r="AT52" s="4">
        <f>LARGE((S52,T52,U52,W52,X52,Y52,AA52,AB52,AC52,AE52,AF52,AG52,AH52),10)</f>
        <v>0</v>
      </c>
      <c r="AU52" s="42">
        <f t="shared" si="20"/>
        <v>0</v>
      </c>
      <c r="AV52" s="44">
        <f t="shared" si="21"/>
        <v>12.75</v>
      </c>
    </row>
    <row r="53" spans="1:48" ht="15">
      <c r="A53" s="52">
        <v>50</v>
      </c>
      <c r="B53" s="39">
        <v>85</v>
      </c>
      <c r="C53" s="15" t="s">
        <v>42</v>
      </c>
      <c r="D53" s="8" t="s">
        <v>45</v>
      </c>
      <c r="E53" s="3">
        <v>18</v>
      </c>
      <c r="F53" s="2">
        <v>17</v>
      </c>
      <c r="G53" s="1">
        <f t="shared" si="11"/>
        <v>2</v>
      </c>
      <c r="H53" s="4">
        <v>0</v>
      </c>
      <c r="I53" s="4">
        <v>0</v>
      </c>
      <c r="J53" s="15">
        <f t="shared" si="12"/>
        <v>0</v>
      </c>
      <c r="K53" s="3">
        <v>0</v>
      </c>
      <c r="L53" s="2">
        <v>0</v>
      </c>
      <c r="M53" s="1">
        <f t="shared" si="13"/>
        <v>0</v>
      </c>
      <c r="N53" s="33">
        <f>LARGE((E53,F53,H53,I53,K53,L53),1)</f>
        <v>18</v>
      </c>
      <c r="O53" s="31">
        <f>LARGE((E53,F53,H53,I53,K53,L53),2)</f>
        <v>17</v>
      </c>
      <c r="P53" s="31">
        <f>LARGE((E53,F53,H53,I53,K53,L53),3)</f>
        <v>0</v>
      </c>
      <c r="Q53" s="31">
        <f>LARGE((E53,F53,H53,I53,K53,L53),4)</f>
        <v>0</v>
      </c>
      <c r="R53" s="37">
        <f t="shared" si="14"/>
        <v>8.75</v>
      </c>
      <c r="S53" s="3">
        <v>0</v>
      </c>
      <c r="T53" s="2">
        <v>0</v>
      </c>
      <c r="U53" s="2">
        <v>0</v>
      </c>
      <c r="V53" s="1">
        <f t="shared" si="15"/>
        <v>0</v>
      </c>
      <c r="W53" s="4">
        <v>0</v>
      </c>
      <c r="X53" s="4">
        <v>0</v>
      </c>
      <c r="Y53" s="4">
        <v>0</v>
      </c>
      <c r="Z53" s="15">
        <f t="shared" si="16"/>
        <v>0</v>
      </c>
      <c r="AA53" s="3">
        <v>0</v>
      </c>
      <c r="AB53" s="2">
        <v>0</v>
      </c>
      <c r="AC53" s="2">
        <v>0</v>
      </c>
      <c r="AD53" s="1">
        <f t="shared" si="17"/>
        <v>0</v>
      </c>
      <c r="AE53" s="45">
        <v>0</v>
      </c>
      <c r="AF53" s="46">
        <v>0</v>
      </c>
      <c r="AG53" s="46">
        <v>0</v>
      </c>
      <c r="AH53" s="47">
        <v>0</v>
      </c>
      <c r="AI53" s="15">
        <f t="shared" si="18"/>
        <v>0</v>
      </c>
      <c r="AJ53" s="43">
        <f t="shared" si="19"/>
        <v>2</v>
      </c>
      <c r="AK53" s="7">
        <f>LARGE((S53,T53,U53,W53,X53,Y53,AA53,AB53,AC53,AE53,AF53,AG53,AH53),1)</f>
        <v>0</v>
      </c>
      <c r="AL53" s="4">
        <f>LARGE((S53,T53,U53,W53,X53,Y53,AA53,AB53,AC53,AE53,AF53,AG53,AH53),2)</f>
        <v>0</v>
      </c>
      <c r="AM53" s="4">
        <f>LARGE((S53,T53,U53,W53,X53,Y53,AA53,AB53,AC53,AE53,AF53,AG53,AH53),3)</f>
        <v>0</v>
      </c>
      <c r="AN53" s="4">
        <f>LARGE((S53,T53,U53,W53,X53,Y53,AA53,AB53,AC53,AE53,AF53,AG53,AH53),4)</f>
        <v>0</v>
      </c>
      <c r="AO53" s="4">
        <f>LARGE((S53,T53,U53,W53,X53,Y53,AA53,AB53,AC53,AE53,AF53,AG53,AH53),5)</f>
        <v>0</v>
      </c>
      <c r="AP53" s="4">
        <f>LARGE((S53,T53,U53,W53,X53,Y53,AA53,AB53,AC53,AE53,AF53,AG53,AH53),6)</f>
        <v>0</v>
      </c>
      <c r="AQ53" s="4">
        <f>LARGE((S53,T53,U53,W53,X53,Y53,AA53,AB53,AC53,AE53,AF53,AG53,AH53),7)</f>
        <v>0</v>
      </c>
      <c r="AR53" s="4">
        <f>LARGE((S53,T53,U53,W53,X53,Y53,AA53,AB53,AC53,AE53,AF53,AG53,AH53),8)</f>
        <v>0</v>
      </c>
      <c r="AS53" s="4">
        <f>LARGE((S53,T53,U53,W53,X53,Y53,AA53,AB53,AC53,AE53,AF53,AG53,AH53),9)</f>
        <v>0</v>
      </c>
      <c r="AT53" s="4">
        <f>LARGE((S53,T53,U53,W53,X53,Y53,AA53,AB53,AC53,AE53,AF53,AG53,AH53),10)</f>
        <v>0</v>
      </c>
      <c r="AU53" s="42">
        <f t="shared" si="20"/>
        <v>0</v>
      </c>
      <c r="AV53" s="44">
        <f t="shared" si="21"/>
        <v>10.75</v>
      </c>
    </row>
    <row r="54" spans="1:48" ht="15">
      <c r="A54" s="52">
        <v>51</v>
      </c>
      <c r="B54" s="39">
        <v>55</v>
      </c>
      <c r="C54" s="15" t="s">
        <v>163</v>
      </c>
      <c r="D54" s="8" t="s">
        <v>147</v>
      </c>
      <c r="E54" s="3">
        <v>0</v>
      </c>
      <c r="F54" s="2">
        <v>27</v>
      </c>
      <c r="G54" s="1">
        <f t="shared" si="11"/>
        <v>1</v>
      </c>
      <c r="H54" s="4">
        <v>0</v>
      </c>
      <c r="I54" s="4">
        <v>0</v>
      </c>
      <c r="J54" s="15">
        <f t="shared" si="12"/>
        <v>0</v>
      </c>
      <c r="K54" s="3">
        <v>0</v>
      </c>
      <c r="L54" s="2">
        <v>0</v>
      </c>
      <c r="M54" s="1">
        <f t="shared" si="13"/>
        <v>0</v>
      </c>
      <c r="N54" s="33">
        <f>LARGE((E54,F54,H54,I54,K54,L54),1)</f>
        <v>27</v>
      </c>
      <c r="O54" s="31">
        <f>LARGE((E54,F54,H54,I54,K54,L54),2)</f>
        <v>0</v>
      </c>
      <c r="P54" s="31">
        <f>LARGE((E54,F54,H54,I54,K54,L54),3)</f>
        <v>0</v>
      </c>
      <c r="Q54" s="31">
        <f>LARGE((E54,F54,H54,I54,K54,L54),4)</f>
        <v>0</v>
      </c>
      <c r="R54" s="37">
        <f t="shared" si="14"/>
        <v>6.75</v>
      </c>
      <c r="S54" s="3">
        <v>0</v>
      </c>
      <c r="T54" s="2">
        <v>0</v>
      </c>
      <c r="U54" s="2">
        <v>0</v>
      </c>
      <c r="V54" s="1">
        <f t="shared" si="15"/>
        <v>0</v>
      </c>
      <c r="W54" s="4">
        <v>0</v>
      </c>
      <c r="X54" s="4">
        <v>0</v>
      </c>
      <c r="Y54" s="4">
        <v>0</v>
      </c>
      <c r="Z54" s="15">
        <f t="shared" si="16"/>
        <v>0</v>
      </c>
      <c r="AA54" s="3">
        <v>0</v>
      </c>
      <c r="AB54" s="2">
        <v>0</v>
      </c>
      <c r="AC54" s="2">
        <v>0</v>
      </c>
      <c r="AD54" s="1">
        <f t="shared" si="17"/>
        <v>0</v>
      </c>
      <c r="AE54" s="45">
        <v>0</v>
      </c>
      <c r="AF54" s="46">
        <v>0</v>
      </c>
      <c r="AG54" s="46">
        <v>0</v>
      </c>
      <c r="AH54" s="47">
        <v>0</v>
      </c>
      <c r="AI54" s="15">
        <f t="shared" si="18"/>
        <v>0</v>
      </c>
      <c r="AJ54" s="43">
        <f t="shared" si="19"/>
        <v>1</v>
      </c>
      <c r="AK54" s="7">
        <f>LARGE((S54,T54,U54,W54,X54,Y54,AA54,AB54,AC54,AE54,AF54,AG54,AH54),1)</f>
        <v>0</v>
      </c>
      <c r="AL54" s="4">
        <f>LARGE((S54,T54,U54,W54,X54,Y54,AA54,AB54,AC54,AE54,AF54,AG54,AH54),2)</f>
        <v>0</v>
      </c>
      <c r="AM54" s="4">
        <f>LARGE((S54,T54,U54,W54,X54,Y54,AA54,AB54,AC54,AE54,AF54,AG54,AH54),3)</f>
        <v>0</v>
      </c>
      <c r="AN54" s="4">
        <f>LARGE((S54,T54,U54,W54,X54,Y54,AA54,AB54,AC54,AE54,AF54,AG54,AH54),4)</f>
        <v>0</v>
      </c>
      <c r="AO54" s="4">
        <f>LARGE((S54,T54,U54,W54,X54,Y54,AA54,AB54,AC54,AE54,AF54,AG54,AH54),5)</f>
        <v>0</v>
      </c>
      <c r="AP54" s="4">
        <f>LARGE((S54,T54,U54,W54,X54,Y54,AA54,AB54,AC54,AE54,AF54,AG54,AH54),6)</f>
        <v>0</v>
      </c>
      <c r="AQ54" s="4">
        <f>LARGE((S54,T54,U54,W54,X54,Y54,AA54,AB54,AC54,AE54,AF54,AG54,AH54),7)</f>
        <v>0</v>
      </c>
      <c r="AR54" s="4">
        <f>LARGE((S54,T54,U54,W54,X54,Y54,AA54,AB54,AC54,AE54,AF54,AG54,AH54),8)</f>
        <v>0</v>
      </c>
      <c r="AS54" s="4">
        <f>LARGE((S54,T54,U54,W54,X54,Y54,AA54,AB54,AC54,AE54,AF54,AG54,AH54),9)</f>
        <v>0</v>
      </c>
      <c r="AT54" s="4">
        <f>LARGE((S54,T54,U54,W54,X54,Y54,AA54,AB54,AC54,AE54,AF54,AG54,AH54),10)</f>
        <v>0</v>
      </c>
      <c r="AU54" s="42">
        <f t="shared" si="20"/>
        <v>0</v>
      </c>
      <c r="AV54" s="44">
        <f t="shared" si="21"/>
        <v>7.75</v>
      </c>
    </row>
    <row r="55" ht="15">
      <c r="C55" s="12" t="s">
        <v>14</v>
      </c>
    </row>
  </sheetData>
  <sheetProtection/>
  <mergeCells count="10">
    <mergeCell ref="S2:V2"/>
    <mergeCell ref="W2:Z2"/>
    <mergeCell ref="A2:D2"/>
    <mergeCell ref="AE2:AI2"/>
    <mergeCell ref="AK2:AT2"/>
    <mergeCell ref="AA2:AD2"/>
    <mergeCell ref="N2:Q2"/>
    <mergeCell ref="E2:G2"/>
    <mergeCell ref="H2:J2"/>
    <mergeCell ref="K2:M2"/>
  </mergeCells>
  <printOptions/>
  <pageMargins left="0.15748031496062992" right="0.2362204724409449" top="0.15748031496062992" bottom="0.15748031496062992" header="0.15748031496062992" footer="0.1574803149606299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4"/>
  <sheetViews>
    <sheetView zoomScalePageLayoutView="0" workbookViewId="0" topLeftCell="A1">
      <pane xSplit="4" topLeftCell="R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4.8515625" style="0" customWidth="1"/>
    <col min="2" max="2" width="5.140625" style="0" customWidth="1"/>
    <col min="3" max="3" width="25.00390625" style="0" bestFit="1" customWidth="1"/>
    <col min="4" max="4" width="7.140625" style="0" bestFit="1" customWidth="1"/>
    <col min="5" max="13" width="3.7109375" style="83" hidden="1" customWidth="1"/>
    <col min="14" max="17" width="3.7109375" style="0" hidden="1" customWidth="1"/>
    <col min="18" max="18" width="5.421875" style="11" customWidth="1"/>
    <col min="19" max="22" width="3.7109375" style="0" customWidth="1"/>
    <col min="23" max="23" width="3.8515625" style="0" customWidth="1"/>
    <col min="24" max="32" width="3.7109375" style="0" customWidth="1"/>
    <col min="33" max="33" width="4.00390625" style="0" customWidth="1"/>
    <col min="34" max="35" width="3.7109375" style="0" customWidth="1"/>
    <col min="36" max="36" width="5.421875" style="0" customWidth="1"/>
    <col min="37" max="37" width="4.00390625" style="0" customWidth="1"/>
    <col min="38" max="46" width="3.00390625" style="0" customWidth="1"/>
    <col min="47" max="47" width="5.421875" style="0" customWidth="1"/>
    <col min="48" max="48" width="7.421875" style="0" bestFit="1" customWidth="1"/>
    <col min="53" max="53" width="9.140625" style="11" customWidth="1"/>
  </cols>
  <sheetData>
    <row r="1" spans="1:48" ht="18.75">
      <c r="A1" s="13" t="s">
        <v>26</v>
      </c>
      <c r="C1" s="13"/>
      <c r="D1" s="13"/>
      <c r="E1" s="75"/>
      <c r="F1" s="75"/>
      <c r="G1" s="75"/>
      <c r="H1" s="75"/>
      <c r="I1" s="75"/>
      <c r="J1" s="75"/>
      <c r="K1" s="75"/>
      <c r="L1" s="75"/>
      <c r="M1" s="75"/>
      <c r="N1" s="13"/>
      <c r="O1" s="13"/>
      <c r="P1" s="13"/>
      <c r="Q1" s="13"/>
      <c r="R1" s="14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4"/>
    </row>
    <row r="2" spans="1:53" ht="12.75" customHeight="1">
      <c r="A2" s="100" t="s">
        <v>18</v>
      </c>
      <c r="B2" s="100"/>
      <c r="C2" s="100"/>
      <c r="D2" s="101"/>
      <c r="E2" s="89" t="s">
        <v>2</v>
      </c>
      <c r="F2" s="90"/>
      <c r="G2" s="91"/>
      <c r="H2" s="92" t="s">
        <v>3</v>
      </c>
      <c r="I2" s="92"/>
      <c r="J2" s="92"/>
      <c r="K2" s="89" t="s">
        <v>4</v>
      </c>
      <c r="L2" s="90"/>
      <c r="M2" s="91"/>
      <c r="N2" s="99" t="s">
        <v>224</v>
      </c>
      <c r="O2" s="92"/>
      <c r="P2" s="92"/>
      <c r="Q2" s="92"/>
      <c r="R2" s="38" t="s">
        <v>10</v>
      </c>
      <c r="S2" s="89" t="s">
        <v>22</v>
      </c>
      <c r="T2" s="90"/>
      <c r="U2" s="90"/>
      <c r="V2" s="91"/>
      <c r="W2" s="92" t="s">
        <v>192</v>
      </c>
      <c r="X2" s="92"/>
      <c r="Y2" s="92"/>
      <c r="Z2" s="92"/>
      <c r="AA2" s="89" t="s">
        <v>23</v>
      </c>
      <c r="AB2" s="90"/>
      <c r="AC2" s="90"/>
      <c r="AD2" s="91"/>
      <c r="AE2" s="96" t="s">
        <v>12</v>
      </c>
      <c r="AF2" s="97"/>
      <c r="AG2" s="97"/>
      <c r="AH2" s="97"/>
      <c r="AI2" s="98"/>
      <c r="AJ2" s="9" t="s">
        <v>10</v>
      </c>
      <c r="AK2" s="99" t="s">
        <v>17</v>
      </c>
      <c r="AL2" s="92"/>
      <c r="AM2" s="92"/>
      <c r="AN2" s="92"/>
      <c r="AO2" s="92"/>
      <c r="AP2" s="92"/>
      <c r="AQ2" s="92"/>
      <c r="AR2" s="92"/>
      <c r="AS2" s="92"/>
      <c r="AT2" s="92"/>
      <c r="AU2" s="10" t="s">
        <v>10</v>
      </c>
      <c r="AV2" s="34" t="s">
        <v>24</v>
      </c>
      <c r="BA2"/>
    </row>
    <row r="3" spans="1:48" ht="45.75" thickBot="1">
      <c r="A3" s="51" t="s">
        <v>21</v>
      </c>
      <c r="B3" s="50" t="s">
        <v>8</v>
      </c>
      <c r="C3" s="36" t="s">
        <v>0</v>
      </c>
      <c r="D3" s="30" t="s">
        <v>1</v>
      </c>
      <c r="E3" s="76" t="s">
        <v>5</v>
      </c>
      <c r="F3" s="77" t="s">
        <v>6</v>
      </c>
      <c r="G3" s="78" t="s">
        <v>9</v>
      </c>
      <c r="H3" s="79" t="s">
        <v>5</v>
      </c>
      <c r="I3" s="79" t="s">
        <v>6</v>
      </c>
      <c r="J3" s="80" t="s">
        <v>9</v>
      </c>
      <c r="K3" s="76" t="s">
        <v>5</v>
      </c>
      <c r="L3" s="77" t="s">
        <v>6</v>
      </c>
      <c r="M3" s="78" t="s">
        <v>9</v>
      </c>
      <c r="N3" s="5">
        <v>1</v>
      </c>
      <c r="O3" s="6">
        <v>2</v>
      </c>
      <c r="P3" s="6">
        <v>3</v>
      </c>
      <c r="Q3" s="6">
        <v>4</v>
      </c>
      <c r="R3" s="84" t="s">
        <v>223</v>
      </c>
      <c r="S3" s="16" t="s">
        <v>5</v>
      </c>
      <c r="T3" s="17" t="s">
        <v>6</v>
      </c>
      <c r="U3" s="58" t="s">
        <v>7</v>
      </c>
      <c r="V3" s="18" t="s">
        <v>9</v>
      </c>
      <c r="W3" s="19" t="s">
        <v>5</v>
      </c>
      <c r="X3" s="19" t="s">
        <v>6</v>
      </c>
      <c r="Y3" s="19" t="s">
        <v>7</v>
      </c>
      <c r="Z3" s="20" t="s">
        <v>9</v>
      </c>
      <c r="AA3" s="16" t="s">
        <v>5</v>
      </c>
      <c r="AB3" s="17" t="s">
        <v>6</v>
      </c>
      <c r="AC3" s="17" t="s">
        <v>7</v>
      </c>
      <c r="AD3" s="18" t="s">
        <v>9</v>
      </c>
      <c r="AE3" s="54" t="s">
        <v>5</v>
      </c>
      <c r="AF3" s="55" t="s">
        <v>6</v>
      </c>
      <c r="AG3" s="55" t="s">
        <v>7</v>
      </c>
      <c r="AH3" s="56" t="s">
        <v>13</v>
      </c>
      <c r="AI3" s="25" t="s">
        <v>9</v>
      </c>
      <c r="AJ3" s="21" t="s">
        <v>9</v>
      </c>
      <c r="AK3" s="5">
        <v>1</v>
      </c>
      <c r="AL3" s="6">
        <v>2</v>
      </c>
      <c r="AM3" s="6">
        <v>3</v>
      </c>
      <c r="AN3" s="6">
        <v>4</v>
      </c>
      <c r="AO3" s="6">
        <v>5</v>
      </c>
      <c r="AP3" s="6">
        <v>6</v>
      </c>
      <c r="AQ3" s="6">
        <v>7</v>
      </c>
      <c r="AR3" s="6">
        <v>8</v>
      </c>
      <c r="AS3" s="6">
        <v>9</v>
      </c>
      <c r="AT3" s="6">
        <v>10</v>
      </c>
      <c r="AU3" s="26" t="s">
        <v>15</v>
      </c>
      <c r="AV3" s="35" t="s">
        <v>11</v>
      </c>
    </row>
    <row r="4" spans="1:48" ht="15.75" thickTop="1">
      <c r="A4" s="52">
        <v>1</v>
      </c>
      <c r="B4" s="41">
        <v>493</v>
      </c>
      <c r="C4" s="59" t="s">
        <v>120</v>
      </c>
      <c r="D4" s="27" t="s">
        <v>117</v>
      </c>
      <c r="E4" s="73">
        <v>32</v>
      </c>
      <c r="F4" s="74">
        <v>30</v>
      </c>
      <c r="G4" s="81">
        <f aca="true" t="shared" si="0" ref="G4:G43">(IF(E4&gt;0,1,0))+(IF(F4&gt;0,1,0))</f>
        <v>2</v>
      </c>
      <c r="H4" s="72">
        <v>35</v>
      </c>
      <c r="I4" s="72">
        <v>32</v>
      </c>
      <c r="J4" s="82">
        <f aca="true" t="shared" si="1" ref="J4:J43">(IF(H4&gt;0,1,0))+(IF(I4&gt;0,1,0))</f>
        <v>2</v>
      </c>
      <c r="K4" s="73">
        <v>35</v>
      </c>
      <c r="L4" s="74">
        <v>35</v>
      </c>
      <c r="M4" s="81">
        <f aca="true" t="shared" si="2" ref="M4:M43">(IF(K4&gt;0,1,0))+(IF(L4&gt;0,1,0))</f>
        <v>2</v>
      </c>
      <c r="N4" s="7">
        <f>LARGE((E4,F4,H4,I4,K4,L4),1)</f>
        <v>35</v>
      </c>
      <c r="O4" s="4">
        <f>LARGE((E4,F4,H4,I4,K4,L4),2)</f>
        <v>35</v>
      </c>
      <c r="P4" s="4">
        <f>LARGE((E4,F4,H4,I4,K4,L4),3)</f>
        <v>35</v>
      </c>
      <c r="Q4" s="4">
        <f>LARGE((E4,F4,H4,I4,K4,L4),4)</f>
        <v>32</v>
      </c>
      <c r="R4" s="37">
        <f aca="true" t="shared" si="3" ref="R4:R43">(SUM(N4:Q4)/4)</f>
        <v>34.25</v>
      </c>
      <c r="S4" s="3">
        <v>30</v>
      </c>
      <c r="T4" s="62">
        <v>30</v>
      </c>
      <c r="U4" s="60">
        <v>9</v>
      </c>
      <c r="V4" s="49">
        <f aca="true" t="shared" si="4" ref="V4:V43">(IF(S4&gt;0,1,0))+(IF(T4&gt;0,1,0))+(IF(U4&gt;0,1,0))</f>
        <v>3</v>
      </c>
      <c r="W4" s="66">
        <v>17</v>
      </c>
      <c r="X4" s="66">
        <v>32</v>
      </c>
      <c r="Y4" s="66">
        <v>35</v>
      </c>
      <c r="Z4" s="8">
        <f aca="true" t="shared" si="5" ref="Z4:Z43">(IF(W4&gt;0,1,0))+(IF(X4&gt;0,1,0))+(IF(Y4&gt;0,1,0))</f>
        <v>3</v>
      </c>
      <c r="AA4" s="3">
        <v>35</v>
      </c>
      <c r="AB4" s="2">
        <v>35</v>
      </c>
      <c r="AC4" s="2">
        <v>35</v>
      </c>
      <c r="AD4" s="1">
        <f aca="true" t="shared" si="6" ref="AD4:AD43">(IF(AA4&gt;0,1,0))+(IF(AB4&gt;0,1,0))+(IF(AC4&gt;0,1,0))</f>
        <v>3</v>
      </c>
      <c r="AE4" s="45">
        <v>35</v>
      </c>
      <c r="AF4" s="46">
        <v>35</v>
      </c>
      <c r="AG4" s="46">
        <v>32</v>
      </c>
      <c r="AH4" s="47">
        <v>30</v>
      </c>
      <c r="AI4" s="15">
        <f aca="true" t="shared" si="7" ref="AI4:AI43">(IF(AE4&gt;0,1,0))+(IF(AF4&gt;0,1,0))+(IF(AG4&gt;0,1,0)+(IF(AH4&gt;0,1,0)))</f>
        <v>4</v>
      </c>
      <c r="AJ4" s="43">
        <f aca="true" t="shared" si="8" ref="AJ4:AJ43">SUM(G4,J4,M4,V4,Z4,AD4,AI4)</f>
        <v>19</v>
      </c>
      <c r="AK4" s="7">
        <f>LARGE((S4,T4,U4,W4,X4,Y4,AA4,AB4,AC4,AE4,AF4,AG4,AH4),1)</f>
        <v>35</v>
      </c>
      <c r="AL4" s="4">
        <f>LARGE((S4,T4,U4,W4,X4,Y4,AA4,AB4,AC4,AE4,AF4,AG4,AH4),2)</f>
        <v>35</v>
      </c>
      <c r="AM4" s="4">
        <f>LARGE((S4,T4,U4,W4,X4,Y4,AA4,AB4,AC4,AE4,AF4,AG4,AH4),3)</f>
        <v>35</v>
      </c>
      <c r="AN4" s="4">
        <f>LARGE((S4,T4,U4,W4,X4,Y4,AA4,AB4,AC4,AE4,AF4,AG4,AH4),4)</f>
        <v>35</v>
      </c>
      <c r="AO4" s="4">
        <f>LARGE((S4,T4,U4,W4,X4,Y4,AA4,AB4,AC4,AE4,AF4,AG4,AH4),5)</f>
        <v>35</v>
      </c>
      <c r="AP4" s="4">
        <f>LARGE((S4,T4,U4,W4,X4,Y4,AA4,AB4,AC4,AE4,AF4,AG4,AH4),6)</f>
        <v>35</v>
      </c>
      <c r="AQ4" s="4">
        <f>LARGE((S4,T4,U4,W4,X4,Y4,AA4,AB4,AC4,AE4,AF4,AG4,AH4),7)</f>
        <v>32</v>
      </c>
      <c r="AR4" s="4">
        <f>LARGE((S4,T4,U4,W4,X4,Y4,AA4,AB4,AC4,AE4,AF4,AG4,AH4),8)</f>
        <v>32</v>
      </c>
      <c r="AS4" s="4">
        <f>LARGE((S4,T4,U4,W4,X4,Y4,AA4,AB4,AC4,AE4,AF4,AG4,AH4),9)</f>
        <v>30</v>
      </c>
      <c r="AT4" s="4">
        <f>LARGE((S4,T4,U4,W4,X4,Y4,AA4,AB4,AC4,AE4,AF4,AG4,AH4),10)</f>
        <v>30</v>
      </c>
      <c r="AU4" s="42">
        <f aca="true" t="shared" si="9" ref="AU4:AU43">SUM(AK4:AT4)</f>
        <v>334</v>
      </c>
      <c r="AV4" s="44">
        <f aca="true" t="shared" si="10" ref="AV4:AV43">AJ4+R4+AU4</f>
        <v>387.25</v>
      </c>
    </row>
    <row r="5" spans="1:48" ht="15">
      <c r="A5" s="52">
        <v>2</v>
      </c>
      <c r="B5" s="39">
        <v>469</v>
      </c>
      <c r="C5" s="28" t="s">
        <v>50</v>
      </c>
      <c r="D5" s="27" t="s">
        <v>45</v>
      </c>
      <c r="E5" s="73">
        <v>29</v>
      </c>
      <c r="F5" s="74">
        <v>30</v>
      </c>
      <c r="G5" s="81">
        <f t="shared" si="0"/>
        <v>2</v>
      </c>
      <c r="H5" s="72">
        <v>26</v>
      </c>
      <c r="I5" s="72">
        <v>32</v>
      </c>
      <c r="J5" s="82">
        <f t="shared" si="1"/>
        <v>2</v>
      </c>
      <c r="K5" s="73">
        <v>30</v>
      </c>
      <c r="L5" s="74">
        <v>35</v>
      </c>
      <c r="M5" s="81">
        <f t="shared" si="2"/>
        <v>2</v>
      </c>
      <c r="N5" s="7">
        <f>LARGE((E5,F5,H5,I5,K5,L5),1)</f>
        <v>35</v>
      </c>
      <c r="O5" s="4">
        <f>LARGE((E5,F5,H5,I5,K5,L5),2)</f>
        <v>32</v>
      </c>
      <c r="P5" s="4">
        <f>LARGE((E5,F5,H5,I5,K5,L5),3)</f>
        <v>30</v>
      </c>
      <c r="Q5" s="4">
        <f>LARGE((E5,F5,H5,I5,K5,L5),4)</f>
        <v>30</v>
      </c>
      <c r="R5" s="37">
        <f t="shared" si="3"/>
        <v>31.75</v>
      </c>
      <c r="S5" s="3">
        <v>35</v>
      </c>
      <c r="T5" s="2">
        <v>35</v>
      </c>
      <c r="U5" s="61">
        <v>35</v>
      </c>
      <c r="V5" s="49">
        <f t="shared" si="4"/>
        <v>3</v>
      </c>
      <c r="W5" s="66">
        <v>17</v>
      </c>
      <c r="X5" s="66">
        <v>35</v>
      </c>
      <c r="Y5" s="66">
        <v>32</v>
      </c>
      <c r="Z5" s="8">
        <f t="shared" si="5"/>
        <v>3</v>
      </c>
      <c r="AA5" s="3">
        <v>21</v>
      </c>
      <c r="AB5" s="2">
        <v>26</v>
      </c>
      <c r="AC5" s="2">
        <v>27</v>
      </c>
      <c r="AD5" s="1">
        <f t="shared" si="6"/>
        <v>3</v>
      </c>
      <c r="AE5" s="45">
        <v>23</v>
      </c>
      <c r="AF5" s="46">
        <v>29</v>
      </c>
      <c r="AG5" s="46">
        <v>30</v>
      </c>
      <c r="AH5" s="47">
        <v>29</v>
      </c>
      <c r="AI5" s="15">
        <f t="shared" si="7"/>
        <v>4</v>
      </c>
      <c r="AJ5" s="43">
        <f t="shared" si="8"/>
        <v>19</v>
      </c>
      <c r="AK5" s="7">
        <f>LARGE((S5,T5,U5,W5,X5,Y5,AA5,AB5,AC5,AE5,AF5,AG5,AH5),1)</f>
        <v>35</v>
      </c>
      <c r="AL5" s="4">
        <f>LARGE((S5,T5,U5,W5,X5,Y5,AA5,AB5,AC5,AE5,AF5,AG5,AH5),2)</f>
        <v>35</v>
      </c>
      <c r="AM5" s="4">
        <f>LARGE((S5,T5,U5,W5,X5,Y5,AA5,AB5,AC5,AE5,AF5,AG5,AH5),3)</f>
        <v>35</v>
      </c>
      <c r="AN5" s="4">
        <f>LARGE((S5,T5,U5,W5,X5,Y5,AA5,AB5,AC5,AE5,AF5,AG5,AH5),4)</f>
        <v>35</v>
      </c>
      <c r="AO5" s="4">
        <f>LARGE((S5,T5,U5,W5,X5,Y5,AA5,AB5,AC5,AE5,AF5,AG5,AH5),5)</f>
        <v>32</v>
      </c>
      <c r="AP5" s="4">
        <f>LARGE((S5,T5,U5,W5,X5,Y5,AA5,AB5,AC5,AE5,AF5,AG5,AH5),6)</f>
        <v>30</v>
      </c>
      <c r="AQ5" s="4">
        <f>LARGE((S5,T5,U5,W5,X5,Y5,AA5,AB5,AC5,AE5,AF5,AG5,AH5),7)</f>
        <v>29</v>
      </c>
      <c r="AR5" s="4">
        <f>LARGE((S5,T5,U5,W5,X5,Y5,AA5,AB5,AC5,AE5,AF5,AG5,AH5),8)</f>
        <v>29</v>
      </c>
      <c r="AS5" s="4">
        <f>LARGE((S5,T5,U5,W5,X5,Y5,AA5,AB5,AC5,AE5,AF5,AG5,AH5),9)</f>
        <v>27</v>
      </c>
      <c r="AT5" s="4">
        <f>LARGE((S5,T5,U5,W5,X5,Y5,AA5,AB5,AC5,AE5,AF5,AG5,AH5),10)</f>
        <v>26</v>
      </c>
      <c r="AU5" s="42">
        <f t="shared" si="9"/>
        <v>313</v>
      </c>
      <c r="AV5" s="44">
        <f t="shared" si="10"/>
        <v>363.75</v>
      </c>
    </row>
    <row r="6" spans="1:48" ht="15">
      <c r="A6" s="52">
        <v>3</v>
      </c>
      <c r="B6" s="39">
        <v>470</v>
      </c>
      <c r="C6" s="15" t="s">
        <v>118</v>
      </c>
      <c r="D6" s="27" t="s">
        <v>117</v>
      </c>
      <c r="E6" s="73">
        <v>35</v>
      </c>
      <c r="F6" s="74">
        <v>35</v>
      </c>
      <c r="G6" s="81">
        <f t="shared" si="0"/>
        <v>2</v>
      </c>
      <c r="H6" s="72">
        <v>32</v>
      </c>
      <c r="I6" s="72">
        <v>30</v>
      </c>
      <c r="J6" s="82">
        <f t="shared" si="1"/>
        <v>2</v>
      </c>
      <c r="K6" s="73">
        <v>32</v>
      </c>
      <c r="L6" s="74">
        <v>32</v>
      </c>
      <c r="M6" s="81">
        <f t="shared" si="2"/>
        <v>2</v>
      </c>
      <c r="N6" s="7">
        <f>LARGE((E6,F6,H6,I6,K6,L6),1)</f>
        <v>35</v>
      </c>
      <c r="O6" s="4">
        <f>LARGE((E6,F6,H6,I6,K6,L6),2)</f>
        <v>35</v>
      </c>
      <c r="P6" s="4">
        <f>LARGE((E6,F6,H6,I6,K6,L6),3)</f>
        <v>32</v>
      </c>
      <c r="Q6" s="4">
        <f>LARGE((E6,F6,H6,I6,K6,L6),4)</f>
        <v>32</v>
      </c>
      <c r="R6" s="37">
        <f t="shared" si="3"/>
        <v>33.5</v>
      </c>
      <c r="S6" s="3">
        <v>29</v>
      </c>
      <c r="T6" s="2">
        <v>27</v>
      </c>
      <c r="U6" s="61">
        <v>27</v>
      </c>
      <c r="V6" s="49">
        <f t="shared" si="4"/>
        <v>3</v>
      </c>
      <c r="W6" s="66">
        <v>17</v>
      </c>
      <c r="X6" s="66">
        <v>26</v>
      </c>
      <c r="Y6" s="66">
        <v>29</v>
      </c>
      <c r="Z6" s="8">
        <f t="shared" si="5"/>
        <v>3</v>
      </c>
      <c r="AA6" s="3">
        <v>28</v>
      </c>
      <c r="AB6" s="2">
        <v>28</v>
      </c>
      <c r="AC6" s="2">
        <v>23</v>
      </c>
      <c r="AD6" s="1">
        <f t="shared" si="6"/>
        <v>3</v>
      </c>
      <c r="AE6" s="45">
        <v>30</v>
      </c>
      <c r="AF6" s="46">
        <v>32</v>
      </c>
      <c r="AG6" s="46">
        <v>35</v>
      </c>
      <c r="AH6" s="47">
        <v>35</v>
      </c>
      <c r="AI6" s="15">
        <f t="shared" si="7"/>
        <v>4</v>
      </c>
      <c r="AJ6" s="43">
        <f t="shared" si="8"/>
        <v>19</v>
      </c>
      <c r="AK6" s="7">
        <f>LARGE((S6,T6,U6,W6,X6,Y6,AA6,AB6,AC6,AE6,AF6,AG6,AH6),1)</f>
        <v>35</v>
      </c>
      <c r="AL6" s="4">
        <f>LARGE((S6,T6,U6,W6,X6,Y6,AA6,AB6,AC6,AE6,AF6,AG6,AH6),2)</f>
        <v>35</v>
      </c>
      <c r="AM6" s="4">
        <f>LARGE((S6,T6,U6,W6,X6,Y6,AA6,AB6,AC6,AE6,AF6,AG6,AH6),3)</f>
        <v>32</v>
      </c>
      <c r="AN6" s="4">
        <f>LARGE((S6,T6,U6,W6,X6,Y6,AA6,AB6,AC6,AE6,AF6,AG6,AH6),4)</f>
        <v>30</v>
      </c>
      <c r="AO6" s="4">
        <f>LARGE((S6,T6,U6,W6,X6,Y6,AA6,AB6,AC6,AE6,AF6,AG6,AH6),5)</f>
        <v>29</v>
      </c>
      <c r="AP6" s="4">
        <f>LARGE((S6,T6,U6,W6,X6,Y6,AA6,AB6,AC6,AE6,AF6,AG6,AH6),6)</f>
        <v>29</v>
      </c>
      <c r="AQ6" s="4">
        <f>LARGE((S6,T6,U6,W6,X6,Y6,AA6,AB6,AC6,AE6,AF6,AG6,AH6),7)</f>
        <v>28</v>
      </c>
      <c r="AR6" s="4">
        <f>LARGE((S6,T6,U6,W6,X6,Y6,AA6,AB6,AC6,AE6,AF6,AG6,AH6),8)</f>
        <v>28</v>
      </c>
      <c r="AS6" s="4">
        <f>LARGE((S6,T6,U6,W6,X6,Y6,AA6,AB6,AC6,AE6,AF6,AG6,AH6),9)</f>
        <v>27</v>
      </c>
      <c r="AT6" s="4">
        <f>LARGE((S6,T6,U6,W6,X6,Y6,AA6,AB6,AC6,AE6,AF6,AG6,AH6),10)</f>
        <v>27</v>
      </c>
      <c r="AU6" s="42">
        <f t="shared" si="9"/>
        <v>300</v>
      </c>
      <c r="AV6" s="44">
        <f t="shared" si="10"/>
        <v>352.5</v>
      </c>
    </row>
    <row r="7" spans="1:48" ht="15">
      <c r="A7" s="52">
        <v>4</v>
      </c>
      <c r="B7" s="39">
        <v>455</v>
      </c>
      <c r="C7" s="15" t="s">
        <v>86</v>
      </c>
      <c r="D7" s="27" t="s">
        <v>89</v>
      </c>
      <c r="E7" s="73">
        <v>35</v>
      </c>
      <c r="F7" s="74">
        <v>35</v>
      </c>
      <c r="G7" s="81">
        <f t="shared" si="0"/>
        <v>2</v>
      </c>
      <c r="H7" s="72">
        <v>35</v>
      </c>
      <c r="I7" s="72">
        <v>35</v>
      </c>
      <c r="J7" s="82">
        <f t="shared" si="1"/>
        <v>2</v>
      </c>
      <c r="K7" s="73">
        <v>35</v>
      </c>
      <c r="L7" s="74">
        <v>35</v>
      </c>
      <c r="M7" s="81">
        <f t="shared" si="2"/>
        <v>2</v>
      </c>
      <c r="N7" s="7">
        <f>LARGE((E7,F7,H7,I7,K7,L7),1)</f>
        <v>35</v>
      </c>
      <c r="O7" s="4">
        <f>LARGE((E7,F7,H7,I7,K7,L7),2)</f>
        <v>35</v>
      </c>
      <c r="P7" s="4">
        <f>LARGE((E7,F7,H7,I7,K7,L7),3)</f>
        <v>35</v>
      </c>
      <c r="Q7" s="4">
        <f>LARGE((E7,F7,H7,I7,K7,L7),4)</f>
        <v>35</v>
      </c>
      <c r="R7" s="37">
        <f t="shared" si="3"/>
        <v>35</v>
      </c>
      <c r="S7" s="3">
        <v>26</v>
      </c>
      <c r="T7" s="2">
        <v>28</v>
      </c>
      <c r="U7" s="61">
        <v>28</v>
      </c>
      <c r="V7" s="49">
        <f t="shared" si="4"/>
        <v>3</v>
      </c>
      <c r="W7" s="66">
        <v>29</v>
      </c>
      <c r="X7" s="66">
        <v>25</v>
      </c>
      <c r="Y7" s="66">
        <v>27</v>
      </c>
      <c r="Z7" s="8">
        <f t="shared" si="5"/>
        <v>3</v>
      </c>
      <c r="AA7" s="3">
        <v>32</v>
      </c>
      <c r="AB7" s="2">
        <v>30</v>
      </c>
      <c r="AC7" s="2">
        <v>32</v>
      </c>
      <c r="AD7" s="1">
        <f t="shared" si="6"/>
        <v>3</v>
      </c>
      <c r="AE7" s="45">
        <v>32</v>
      </c>
      <c r="AF7" s="46">
        <v>30</v>
      </c>
      <c r="AG7" s="46">
        <v>28</v>
      </c>
      <c r="AH7" s="47">
        <v>28</v>
      </c>
      <c r="AI7" s="15">
        <f t="shared" si="7"/>
        <v>4</v>
      </c>
      <c r="AJ7" s="43">
        <f t="shared" si="8"/>
        <v>19</v>
      </c>
      <c r="AK7" s="7">
        <f>LARGE((S7,T7,U7,W7,X7,Y7,AA7,AB7,AC7,AE7,AF7,AG7,AH7),1)</f>
        <v>32</v>
      </c>
      <c r="AL7" s="4">
        <f>LARGE((S7,T7,U7,W7,X7,Y7,AA7,AB7,AC7,AE7,AF7,AG7,AH7),2)</f>
        <v>32</v>
      </c>
      <c r="AM7" s="4">
        <f>LARGE((S7,T7,U7,W7,X7,Y7,AA7,AB7,AC7,AE7,AF7,AG7,AH7),3)</f>
        <v>32</v>
      </c>
      <c r="AN7" s="4">
        <f>LARGE((S7,T7,U7,W7,X7,Y7,AA7,AB7,AC7,AE7,AF7,AG7,AH7),4)</f>
        <v>30</v>
      </c>
      <c r="AO7" s="4">
        <f>LARGE((S7,T7,U7,W7,X7,Y7,AA7,AB7,AC7,AE7,AF7,AG7,AH7),5)</f>
        <v>30</v>
      </c>
      <c r="AP7" s="4">
        <f>LARGE((S7,T7,U7,W7,X7,Y7,AA7,AB7,AC7,AE7,AF7,AG7,AH7),6)</f>
        <v>29</v>
      </c>
      <c r="AQ7" s="4">
        <f>LARGE((S7,T7,U7,W7,X7,Y7,AA7,AB7,AC7,AE7,AF7,AG7,AH7),7)</f>
        <v>28</v>
      </c>
      <c r="AR7" s="4">
        <f>LARGE((S7,T7,U7,W7,X7,Y7,AA7,AB7,AC7,AE7,AF7,AG7,AH7),8)</f>
        <v>28</v>
      </c>
      <c r="AS7" s="4">
        <f>LARGE((S7,T7,U7,W7,X7,Y7,AA7,AB7,AC7,AE7,AF7,AG7,AH7),9)</f>
        <v>28</v>
      </c>
      <c r="AT7" s="4">
        <f>LARGE((S7,T7,U7,W7,X7,Y7,AA7,AB7,AC7,AE7,AF7,AG7,AH7),10)</f>
        <v>28</v>
      </c>
      <c r="AU7" s="42">
        <f t="shared" si="9"/>
        <v>297</v>
      </c>
      <c r="AV7" s="44">
        <f t="shared" si="10"/>
        <v>351</v>
      </c>
    </row>
    <row r="8" spans="1:48" ht="15">
      <c r="A8" s="52">
        <v>5</v>
      </c>
      <c r="B8" s="39">
        <v>442</v>
      </c>
      <c r="C8" s="15" t="s">
        <v>49</v>
      </c>
      <c r="D8" s="27" t="s">
        <v>45</v>
      </c>
      <c r="E8" s="73">
        <v>32</v>
      </c>
      <c r="F8" s="74">
        <v>15</v>
      </c>
      <c r="G8" s="81">
        <f t="shared" si="0"/>
        <v>2</v>
      </c>
      <c r="H8" s="72">
        <v>21</v>
      </c>
      <c r="I8" s="72">
        <v>29</v>
      </c>
      <c r="J8" s="82">
        <f t="shared" si="1"/>
        <v>2</v>
      </c>
      <c r="K8" s="73">
        <v>26</v>
      </c>
      <c r="L8" s="74">
        <v>27</v>
      </c>
      <c r="M8" s="81">
        <f t="shared" si="2"/>
        <v>2</v>
      </c>
      <c r="N8" s="7">
        <f>LARGE((E8,F8,H8,I8,K8,L8),1)</f>
        <v>32</v>
      </c>
      <c r="O8" s="4">
        <f>LARGE((E8,F8,H8,I8,K8,L8),2)</f>
        <v>29</v>
      </c>
      <c r="P8" s="4">
        <f>LARGE((E8,F8,H8,I8,K8,L8),3)</f>
        <v>27</v>
      </c>
      <c r="Q8" s="4">
        <f>LARGE((E8,F8,H8,I8,K8,L8),4)</f>
        <v>26</v>
      </c>
      <c r="R8" s="37">
        <f t="shared" si="3"/>
        <v>28.5</v>
      </c>
      <c r="S8" s="3">
        <v>22</v>
      </c>
      <c r="T8" s="2">
        <v>32</v>
      </c>
      <c r="U8" s="61">
        <v>30</v>
      </c>
      <c r="V8" s="49">
        <f t="shared" si="4"/>
        <v>3</v>
      </c>
      <c r="W8" s="66">
        <v>32</v>
      </c>
      <c r="X8" s="66">
        <v>29</v>
      </c>
      <c r="Y8" s="66">
        <v>30</v>
      </c>
      <c r="Z8" s="8">
        <f t="shared" si="5"/>
        <v>3</v>
      </c>
      <c r="AA8" s="3">
        <v>29</v>
      </c>
      <c r="AB8" s="2">
        <v>29</v>
      </c>
      <c r="AC8" s="2">
        <v>28</v>
      </c>
      <c r="AD8" s="1">
        <f t="shared" si="6"/>
        <v>3</v>
      </c>
      <c r="AE8" s="45">
        <v>18</v>
      </c>
      <c r="AF8" s="46">
        <v>27</v>
      </c>
      <c r="AG8" s="46">
        <v>29</v>
      </c>
      <c r="AH8" s="47">
        <v>32</v>
      </c>
      <c r="AI8" s="15">
        <f t="shared" si="7"/>
        <v>4</v>
      </c>
      <c r="AJ8" s="43">
        <f t="shared" si="8"/>
        <v>19</v>
      </c>
      <c r="AK8" s="7">
        <f>LARGE((S8,T8,U8,W8,X8,Y8,AA8,AB8,AC8,AE8,AF8,AG8,AH8),1)</f>
        <v>32</v>
      </c>
      <c r="AL8" s="4">
        <f>LARGE((S8,T8,U8,W8,X8,Y8,AA8,AB8,AC8,AE8,AF8,AG8,AH8),2)</f>
        <v>32</v>
      </c>
      <c r="AM8" s="4">
        <f>LARGE((S8,T8,U8,W8,X8,Y8,AA8,AB8,AC8,AE8,AF8,AG8,AH8),3)</f>
        <v>32</v>
      </c>
      <c r="AN8" s="4">
        <f>LARGE((S8,T8,U8,W8,X8,Y8,AA8,AB8,AC8,AE8,AF8,AG8,AH8),4)</f>
        <v>30</v>
      </c>
      <c r="AO8" s="4">
        <f>LARGE((S8,T8,U8,W8,X8,Y8,AA8,AB8,AC8,AE8,AF8,AG8,AH8),5)</f>
        <v>30</v>
      </c>
      <c r="AP8" s="4">
        <f>LARGE((S8,T8,U8,W8,X8,Y8,AA8,AB8,AC8,AE8,AF8,AG8,AH8),6)</f>
        <v>29</v>
      </c>
      <c r="AQ8" s="4">
        <f>LARGE((S8,T8,U8,W8,X8,Y8,AA8,AB8,AC8,AE8,AF8,AG8,AH8),7)</f>
        <v>29</v>
      </c>
      <c r="AR8" s="4">
        <f>LARGE((S8,T8,U8,W8,X8,Y8,AA8,AB8,AC8,AE8,AF8,AG8,AH8),8)</f>
        <v>29</v>
      </c>
      <c r="AS8" s="4">
        <f>LARGE((S8,T8,U8,W8,X8,Y8,AA8,AB8,AC8,AE8,AF8,AG8,AH8),9)</f>
        <v>29</v>
      </c>
      <c r="AT8" s="4">
        <f>LARGE((S8,T8,U8,W8,X8,Y8,AA8,AB8,AC8,AE8,AF8,AG8,AH8),10)</f>
        <v>28</v>
      </c>
      <c r="AU8" s="42">
        <f t="shared" si="9"/>
        <v>300</v>
      </c>
      <c r="AV8" s="44">
        <f t="shared" si="10"/>
        <v>347.5</v>
      </c>
    </row>
    <row r="9" spans="1:48" ht="15">
      <c r="A9" s="52">
        <v>6</v>
      </c>
      <c r="B9" s="39">
        <v>446</v>
      </c>
      <c r="C9" s="40" t="s">
        <v>46</v>
      </c>
      <c r="D9" s="27" t="s">
        <v>45</v>
      </c>
      <c r="E9" s="73">
        <v>35</v>
      </c>
      <c r="F9" s="74">
        <v>35</v>
      </c>
      <c r="G9" s="81">
        <f t="shared" si="0"/>
        <v>2</v>
      </c>
      <c r="H9" s="72">
        <v>29</v>
      </c>
      <c r="I9" s="72">
        <v>35</v>
      </c>
      <c r="J9" s="82">
        <f t="shared" si="1"/>
        <v>2</v>
      </c>
      <c r="K9" s="73">
        <v>35</v>
      </c>
      <c r="L9" s="74">
        <v>32</v>
      </c>
      <c r="M9" s="81">
        <f t="shared" si="2"/>
        <v>2</v>
      </c>
      <c r="N9" s="7">
        <f>LARGE((E9,F9,H9,I9,K9,L9),1)</f>
        <v>35</v>
      </c>
      <c r="O9" s="4">
        <f>LARGE((E9,F9,H9,I9,K9,L9),2)</f>
        <v>35</v>
      </c>
      <c r="P9" s="4">
        <f>LARGE((E9,F9,H9,I9,K9,L9),3)</f>
        <v>35</v>
      </c>
      <c r="Q9" s="4">
        <f>LARGE((E9,F9,H9,I9,K9,L9),4)</f>
        <v>35</v>
      </c>
      <c r="R9" s="37">
        <f t="shared" si="3"/>
        <v>35</v>
      </c>
      <c r="S9" s="3">
        <v>32</v>
      </c>
      <c r="T9" s="2" t="s">
        <v>229</v>
      </c>
      <c r="U9" s="61">
        <v>32</v>
      </c>
      <c r="V9" s="49">
        <f t="shared" si="4"/>
        <v>3</v>
      </c>
      <c r="W9" s="66">
        <v>35</v>
      </c>
      <c r="X9" s="66">
        <v>30</v>
      </c>
      <c r="Y9" s="66">
        <v>28</v>
      </c>
      <c r="Z9" s="8">
        <f t="shared" si="5"/>
        <v>3</v>
      </c>
      <c r="AA9" s="3">
        <v>30</v>
      </c>
      <c r="AB9" s="2">
        <v>32</v>
      </c>
      <c r="AC9" s="2">
        <v>29</v>
      </c>
      <c r="AD9" s="1">
        <f t="shared" si="6"/>
        <v>3</v>
      </c>
      <c r="AE9" s="45">
        <v>29</v>
      </c>
      <c r="AF9" s="46">
        <v>24</v>
      </c>
      <c r="AG9" s="46">
        <v>26</v>
      </c>
      <c r="AH9" s="47">
        <v>27</v>
      </c>
      <c r="AI9" s="15">
        <f t="shared" si="7"/>
        <v>4</v>
      </c>
      <c r="AJ9" s="43">
        <f t="shared" si="8"/>
        <v>19</v>
      </c>
      <c r="AK9" s="7">
        <f>LARGE((S9,T9,U9,W9,X9,Y9,AA9,AB9,AC9,AE9,AF9,AG9,AH9),1)</f>
        <v>35</v>
      </c>
      <c r="AL9" s="4">
        <f>LARGE((S9,T9,U9,W9,X9,Y9,AA9,AB9,AC9,AE9,AF9,AG9,AH9),2)</f>
        <v>32</v>
      </c>
      <c r="AM9" s="4">
        <f>LARGE((S9,T9,U9,W9,X9,Y9,AA9,AB9,AC9,AE9,AF9,AG9,AH9),3)</f>
        <v>32</v>
      </c>
      <c r="AN9" s="4">
        <f>LARGE((S9,T9,U9,W9,X9,Y9,AA9,AB9,AC9,AE9,AF9,AG9,AH9),4)</f>
        <v>32</v>
      </c>
      <c r="AO9" s="4">
        <f>LARGE((S9,T9,U9,W9,X9,Y9,AA9,AB9,AC9,AE9,AF9,AG9,AH9),5)</f>
        <v>30</v>
      </c>
      <c r="AP9" s="4">
        <f>LARGE((S9,T9,U9,W9,X9,Y9,AA9,AB9,AC9,AE9,AF9,AG9,AH9),6)</f>
        <v>30</v>
      </c>
      <c r="AQ9" s="4">
        <f>LARGE((S9,T9,U9,W9,X9,Y9,AA9,AB9,AC9,AE9,AF9,AG9,AH9),7)</f>
        <v>29</v>
      </c>
      <c r="AR9" s="4">
        <f>LARGE((S9,T9,U9,W9,X9,Y9,AA9,AB9,AC9,AE9,AF9,AG9,AH9),8)</f>
        <v>29</v>
      </c>
      <c r="AS9" s="4">
        <f>LARGE((S9,T9,U9,W9,X9,Y9,AA9,AB9,AC9,AE9,AF9,AG9,AH9),9)</f>
        <v>28</v>
      </c>
      <c r="AT9" s="4">
        <v>0</v>
      </c>
      <c r="AU9" s="42">
        <f t="shared" si="9"/>
        <v>277</v>
      </c>
      <c r="AV9" s="44">
        <f t="shared" si="10"/>
        <v>331</v>
      </c>
    </row>
    <row r="10" spans="1:48" ht="15">
      <c r="A10" s="52">
        <v>7</v>
      </c>
      <c r="B10" s="40">
        <v>419</v>
      </c>
      <c r="C10" s="28" t="s">
        <v>156</v>
      </c>
      <c r="D10" s="27" t="s">
        <v>147</v>
      </c>
      <c r="E10" s="73">
        <v>30</v>
      </c>
      <c r="F10" s="74">
        <v>30</v>
      </c>
      <c r="G10" s="81">
        <f t="shared" si="0"/>
        <v>2</v>
      </c>
      <c r="H10" s="72">
        <v>32</v>
      </c>
      <c r="I10" s="72">
        <v>32</v>
      </c>
      <c r="J10" s="82">
        <f t="shared" si="1"/>
        <v>2</v>
      </c>
      <c r="K10" s="73">
        <v>35</v>
      </c>
      <c r="L10" s="74">
        <v>32</v>
      </c>
      <c r="M10" s="81">
        <f t="shared" si="2"/>
        <v>2</v>
      </c>
      <c r="N10" s="7">
        <f>LARGE((E10,F10,H10,I10,K10,L10),1)</f>
        <v>35</v>
      </c>
      <c r="O10" s="4">
        <f>LARGE((E10,F10,H10,I10,K10,L10),2)</f>
        <v>32</v>
      </c>
      <c r="P10" s="4">
        <f>LARGE((E10,F10,H10,I10,K10,L10),3)</f>
        <v>32</v>
      </c>
      <c r="Q10" s="4">
        <f>LARGE((E10,F10,H10,I10,K10,L10),4)</f>
        <v>32</v>
      </c>
      <c r="R10" s="37">
        <f t="shared" si="3"/>
        <v>32.75</v>
      </c>
      <c r="S10" s="3">
        <v>27</v>
      </c>
      <c r="T10" s="2">
        <v>24</v>
      </c>
      <c r="U10" s="61">
        <v>24</v>
      </c>
      <c r="V10" s="49">
        <f t="shared" si="4"/>
        <v>3</v>
      </c>
      <c r="W10" s="66">
        <v>24</v>
      </c>
      <c r="X10" s="66">
        <v>28</v>
      </c>
      <c r="Y10" s="66">
        <v>25</v>
      </c>
      <c r="Z10" s="8">
        <f t="shared" si="5"/>
        <v>3</v>
      </c>
      <c r="AA10" s="3">
        <v>19</v>
      </c>
      <c r="AB10" s="2">
        <v>24</v>
      </c>
      <c r="AC10" s="2">
        <v>25</v>
      </c>
      <c r="AD10" s="1">
        <f t="shared" si="6"/>
        <v>3</v>
      </c>
      <c r="AE10" s="45">
        <v>21</v>
      </c>
      <c r="AF10" s="46">
        <v>28</v>
      </c>
      <c r="AG10" s="46">
        <v>27</v>
      </c>
      <c r="AH10" s="47">
        <v>26</v>
      </c>
      <c r="AI10" s="15">
        <f t="shared" si="7"/>
        <v>4</v>
      </c>
      <c r="AJ10" s="43">
        <f t="shared" si="8"/>
        <v>19</v>
      </c>
      <c r="AK10" s="7">
        <f>LARGE((S10,T10,U10,W10,X10,Y10,AA10,AB10,AC10,AE10,AF10,AG10,AH10),1)</f>
        <v>28</v>
      </c>
      <c r="AL10" s="4">
        <f>LARGE((S10,T10,U10,W10,X10,Y10,AA10,AB10,AC10,AE10,AF10,AG10,AH10),2)</f>
        <v>28</v>
      </c>
      <c r="AM10" s="4">
        <f>LARGE((S10,T10,U10,W10,X10,Y10,AA10,AB10,AC10,AE10,AF10,AG10,AH10),3)</f>
        <v>27</v>
      </c>
      <c r="AN10" s="4">
        <f>LARGE((S10,T10,U10,W10,X10,Y10,AA10,AB10,AC10,AE10,AF10,AG10,AH10),4)</f>
        <v>27</v>
      </c>
      <c r="AO10" s="4">
        <f>LARGE((S10,T10,U10,W10,X10,Y10,AA10,AB10,AC10,AE10,AF10,AG10,AH10),5)</f>
        <v>26</v>
      </c>
      <c r="AP10" s="4">
        <f>LARGE((S10,T10,U10,W10,X10,Y10,AA10,AB10,AC10,AE10,AF10,AG10,AH10),6)</f>
        <v>25</v>
      </c>
      <c r="AQ10" s="4">
        <f>LARGE((S10,T10,U10,W10,X10,Y10,AA10,AB10,AC10,AE10,AF10,AG10,AH10),7)</f>
        <v>25</v>
      </c>
      <c r="AR10" s="4">
        <f>LARGE((S10,T10,U10,W10,X10,Y10,AA10,AB10,AC10,AE10,AF10,AG10,AH10),8)</f>
        <v>24</v>
      </c>
      <c r="AS10" s="4">
        <f>LARGE((S10,T10,U10,W10,X10,Y10,AA10,AB10,AC10,AE10,AF10,AG10,AH10),9)</f>
        <v>24</v>
      </c>
      <c r="AT10" s="4">
        <f>LARGE((S10,T10,U10,W10,X10,Y10,AA10,AB10,AC10,AE10,AF10,AG10,AH10),10)</f>
        <v>24</v>
      </c>
      <c r="AU10" s="42">
        <f t="shared" si="9"/>
        <v>258</v>
      </c>
      <c r="AV10" s="44">
        <f t="shared" si="10"/>
        <v>309.75</v>
      </c>
    </row>
    <row r="11" spans="1:48" ht="15">
      <c r="A11" s="52">
        <v>8</v>
      </c>
      <c r="B11" s="39">
        <v>459</v>
      </c>
      <c r="C11" s="15" t="s">
        <v>122</v>
      </c>
      <c r="D11" s="27" t="s">
        <v>117</v>
      </c>
      <c r="E11" s="73">
        <v>28</v>
      </c>
      <c r="F11" s="74">
        <v>28</v>
      </c>
      <c r="G11" s="81">
        <f t="shared" si="0"/>
        <v>2</v>
      </c>
      <c r="H11" s="72">
        <v>25</v>
      </c>
      <c r="I11" s="72">
        <v>35</v>
      </c>
      <c r="J11" s="82">
        <f t="shared" si="1"/>
        <v>2</v>
      </c>
      <c r="K11" s="73">
        <v>30</v>
      </c>
      <c r="L11" s="74">
        <v>30</v>
      </c>
      <c r="M11" s="81">
        <f t="shared" si="2"/>
        <v>2</v>
      </c>
      <c r="N11" s="7">
        <f>LARGE((E11,F11,H11,I11,K11,L11),1)</f>
        <v>35</v>
      </c>
      <c r="O11" s="4">
        <f>LARGE((E11,F11,H11,I11,K11,L11),2)</f>
        <v>30</v>
      </c>
      <c r="P11" s="4">
        <f>LARGE((E11,F11,H11,I11,K11,L11),3)</f>
        <v>30</v>
      </c>
      <c r="Q11" s="4">
        <f>LARGE((E11,F11,H11,I11,K11,L11),4)</f>
        <v>28</v>
      </c>
      <c r="R11" s="37">
        <f t="shared" si="3"/>
        <v>30.75</v>
      </c>
      <c r="S11" s="3">
        <v>19</v>
      </c>
      <c r="T11" s="2">
        <v>22</v>
      </c>
      <c r="U11" s="61">
        <v>21</v>
      </c>
      <c r="V11" s="49">
        <f t="shared" si="4"/>
        <v>3</v>
      </c>
      <c r="W11" s="69">
        <v>25</v>
      </c>
      <c r="X11" s="69">
        <v>22</v>
      </c>
      <c r="Y11" s="69">
        <v>19</v>
      </c>
      <c r="Z11" s="8">
        <f t="shared" si="5"/>
        <v>3</v>
      </c>
      <c r="AA11" s="3">
        <v>27</v>
      </c>
      <c r="AB11" s="2">
        <v>27</v>
      </c>
      <c r="AC11" s="2">
        <v>30</v>
      </c>
      <c r="AD11" s="1">
        <f t="shared" si="6"/>
        <v>3</v>
      </c>
      <c r="AE11" s="45">
        <v>28</v>
      </c>
      <c r="AF11" s="46">
        <v>23</v>
      </c>
      <c r="AG11" s="46">
        <v>22</v>
      </c>
      <c r="AH11" s="47">
        <v>25</v>
      </c>
      <c r="AI11" s="15">
        <f t="shared" si="7"/>
        <v>4</v>
      </c>
      <c r="AJ11" s="43">
        <f t="shared" si="8"/>
        <v>19</v>
      </c>
      <c r="AK11" s="7">
        <f>LARGE((S11,T11,U11,W11,X11,Y11,AA11,AB11,AC11,AE11,AF11,AG11,AH11),1)</f>
        <v>30</v>
      </c>
      <c r="AL11" s="4">
        <f>LARGE((S11,T11,U11,W11,X11,Y11,AA11,AB11,AC11,AE11,AF11,AG11,AH11),2)</f>
        <v>28</v>
      </c>
      <c r="AM11" s="4">
        <f>LARGE((S11,T11,U11,W11,X11,Y11,AA11,AB11,AC11,AE11,AF11,AG11,AH11),3)</f>
        <v>27</v>
      </c>
      <c r="AN11" s="4">
        <f>LARGE((S11,T11,U11,W11,X11,Y11,AA11,AB11,AC11,AE11,AF11,AG11,AH11),4)</f>
        <v>27</v>
      </c>
      <c r="AO11" s="4">
        <f>LARGE((S11,T11,U11,W11,X11,Y11,AA11,AB11,AC11,AE11,AF11,AG11,AH11),5)</f>
        <v>25</v>
      </c>
      <c r="AP11" s="4">
        <f>LARGE((S11,T11,U11,W11,X11,Y11,AA11,AB11,AC11,AE11,AF11,AG11,AH11),6)</f>
        <v>25</v>
      </c>
      <c r="AQ11" s="4">
        <f>LARGE((S11,T11,U11,W11,X11,Y11,AA11,AB11,AC11,AE11,AF11,AG11,AH11),7)</f>
        <v>23</v>
      </c>
      <c r="AR11" s="4">
        <f>LARGE((S11,T11,U11,W11,X11,Y11,AA11,AB11,AC11,AE11,AF11,AG11,AH11),8)</f>
        <v>22</v>
      </c>
      <c r="AS11" s="4">
        <f>LARGE((S11,T11,U11,W11,X11,Y11,AA11,AB11,AC11,AE11,AF11,AG11,AH11),9)</f>
        <v>22</v>
      </c>
      <c r="AT11" s="4">
        <f>LARGE((S11,T11,U11,W11,X11,Y11,AA11,AB11,AC11,AE11,AF11,AG11,AH11),10)</f>
        <v>22</v>
      </c>
      <c r="AU11" s="42">
        <f t="shared" si="9"/>
        <v>251</v>
      </c>
      <c r="AV11" s="44">
        <f t="shared" si="10"/>
        <v>300.75</v>
      </c>
    </row>
    <row r="12" spans="1:48" ht="15">
      <c r="A12" s="52">
        <v>9</v>
      </c>
      <c r="B12" s="39">
        <v>440</v>
      </c>
      <c r="C12" s="28" t="s">
        <v>51</v>
      </c>
      <c r="D12" s="27" t="s">
        <v>45</v>
      </c>
      <c r="E12" s="73">
        <v>30</v>
      </c>
      <c r="F12" s="74">
        <v>29</v>
      </c>
      <c r="G12" s="81">
        <f t="shared" si="0"/>
        <v>2</v>
      </c>
      <c r="H12" s="72">
        <v>30</v>
      </c>
      <c r="I12" s="72">
        <v>26</v>
      </c>
      <c r="J12" s="82">
        <f t="shared" si="1"/>
        <v>2</v>
      </c>
      <c r="K12" s="73">
        <v>28</v>
      </c>
      <c r="L12" s="74">
        <v>30</v>
      </c>
      <c r="M12" s="81">
        <f t="shared" si="2"/>
        <v>2</v>
      </c>
      <c r="N12" s="7">
        <f>LARGE((E12,F12,H12,I12,K12,L12),1)</f>
        <v>30</v>
      </c>
      <c r="O12" s="4">
        <f>LARGE((E12,F12,H12,I12,K12,L12),2)</f>
        <v>30</v>
      </c>
      <c r="P12" s="4">
        <f>LARGE((E12,F12,H12,I12,K12,L12),3)</f>
        <v>30</v>
      </c>
      <c r="Q12" s="4">
        <f>LARGE((E12,F12,H12,I12,K12,L12),4)</f>
        <v>29</v>
      </c>
      <c r="R12" s="37">
        <f t="shared" si="3"/>
        <v>29.75</v>
      </c>
      <c r="S12" s="3">
        <v>15</v>
      </c>
      <c r="T12" s="2">
        <v>26</v>
      </c>
      <c r="U12" s="61">
        <v>29</v>
      </c>
      <c r="V12" s="49">
        <f t="shared" si="4"/>
        <v>3</v>
      </c>
      <c r="W12" s="66">
        <v>27</v>
      </c>
      <c r="X12" s="66">
        <v>23</v>
      </c>
      <c r="Y12" s="66">
        <v>24</v>
      </c>
      <c r="Z12" s="8">
        <f t="shared" si="5"/>
        <v>3</v>
      </c>
      <c r="AA12" s="3">
        <v>0</v>
      </c>
      <c r="AB12" s="2">
        <v>0</v>
      </c>
      <c r="AC12" s="2">
        <v>0</v>
      </c>
      <c r="AD12" s="1">
        <f t="shared" si="6"/>
        <v>0</v>
      </c>
      <c r="AE12" s="45">
        <v>27</v>
      </c>
      <c r="AF12" s="46">
        <v>21</v>
      </c>
      <c r="AG12" s="46">
        <v>21</v>
      </c>
      <c r="AH12" s="47">
        <v>23</v>
      </c>
      <c r="AI12" s="15">
        <f t="shared" si="7"/>
        <v>4</v>
      </c>
      <c r="AJ12" s="43">
        <f t="shared" si="8"/>
        <v>16</v>
      </c>
      <c r="AK12" s="7">
        <f>LARGE((S12,T12,U12,W12,X12,Y12,AA12,AB12,AC12,AE12,AF12,AG12,AH12),1)</f>
        <v>29</v>
      </c>
      <c r="AL12" s="4">
        <f>LARGE((S12,T12,U12,W12,X12,Y12,AA12,AB12,AC12,AE12,AF12,AG12,AH12),2)</f>
        <v>27</v>
      </c>
      <c r="AM12" s="4">
        <f>LARGE((S12,T12,U12,W12,X12,Y12,AA12,AB12,AC12,AE12,AF12,AG12,AH12),3)</f>
        <v>27</v>
      </c>
      <c r="AN12" s="4">
        <f>LARGE((S12,T12,U12,W12,X12,Y12,AA12,AB12,AC12,AE12,AF12,AG12,AH12),4)</f>
        <v>26</v>
      </c>
      <c r="AO12" s="4">
        <f>LARGE((S12,T12,U12,W12,X12,Y12,AA12,AB12,AC12,AE12,AF12,AG12,AH12),5)</f>
        <v>24</v>
      </c>
      <c r="AP12" s="4">
        <f>LARGE((S12,T12,U12,W12,X12,Y12,AA12,AB12,AC12,AE12,AF12,AG12,AH12),6)</f>
        <v>23</v>
      </c>
      <c r="AQ12" s="4">
        <f>LARGE((S12,T12,U12,W12,X12,Y12,AA12,AB12,AC12,AE12,AF12,AG12,AH12),7)</f>
        <v>23</v>
      </c>
      <c r="AR12" s="4">
        <f>LARGE((S12,T12,U12,W12,X12,Y12,AA12,AB12,AC12,AE12,AF12,AG12,AH12),8)</f>
        <v>21</v>
      </c>
      <c r="AS12" s="4">
        <f>LARGE((S12,T12,U12,W12,X12,Y12,AA12,AB12,AC12,AE12,AF12,AG12,AH12),9)</f>
        <v>21</v>
      </c>
      <c r="AT12" s="4">
        <f>LARGE((S12,T12,U12,W12,X12,Y12,AA12,AB12,AC12,AE12,AF12,AG12,AH12),10)</f>
        <v>15</v>
      </c>
      <c r="AU12" s="42">
        <f t="shared" si="9"/>
        <v>236</v>
      </c>
      <c r="AV12" s="44">
        <f t="shared" si="10"/>
        <v>281.75</v>
      </c>
    </row>
    <row r="13" spans="1:48" ht="15">
      <c r="A13" s="52">
        <v>10</v>
      </c>
      <c r="B13" s="39">
        <v>465</v>
      </c>
      <c r="C13" s="15" t="s">
        <v>101</v>
      </c>
      <c r="D13" s="27" t="s">
        <v>89</v>
      </c>
      <c r="E13" s="73">
        <v>32</v>
      </c>
      <c r="F13" s="74">
        <v>32</v>
      </c>
      <c r="G13" s="81">
        <f t="shared" si="0"/>
        <v>2</v>
      </c>
      <c r="H13" s="72">
        <v>32</v>
      </c>
      <c r="I13" s="72">
        <v>32</v>
      </c>
      <c r="J13" s="82">
        <f t="shared" si="1"/>
        <v>2</v>
      </c>
      <c r="K13" s="73">
        <v>32</v>
      </c>
      <c r="L13" s="74">
        <v>32</v>
      </c>
      <c r="M13" s="81">
        <f t="shared" si="2"/>
        <v>2</v>
      </c>
      <c r="N13" s="7">
        <f>LARGE((E13,F13,H13,I13,K13,L13),1)</f>
        <v>32</v>
      </c>
      <c r="O13" s="4">
        <f>LARGE((E13,F13,H13,I13,K13,L13),2)</f>
        <v>32</v>
      </c>
      <c r="P13" s="4">
        <f>LARGE((E13,F13,H13,I13,K13,L13),3)</f>
        <v>32</v>
      </c>
      <c r="Q13" s="4">
        <f>LARGE((E13,F13,H13,I13,K13,L13),4)</f>
        <v>32</v>
      </c>
      <c r="R13" s="37">
        <f t="shared" si="3"/>
        <v>32</v>
      </c>
      <c r="S13" s="3">
        <v>25</v>
      </c>
      <c r="T13" s="2">
        <v>20</v>
      </c>
      <c r="U13" s="61">
        <v>14</v>
      </c>
      <c r="V13" s="49">
        <f t="shared" si="4"/>
        <v>3</v>
      </c>
      <c r="W13" s="69">
        <v>0</v>
      </c>
      <c r="X13" s="69">
        <v>21</v>
      </c>
      <c r="Y13" s="69">
        <v>22</v>
      </c>
      <c r="Z13" s="8">
        <f t="shared" si="5"/>
        <v>2</v>
      </c>
      <c r="AA13" s="3">
        <v>25</v>
      </c>
      <c r="AB13" s="2">
        <v>21</v>
      </c>
      <c r="AC13" s="2">
        <v>24</v>
      </c>
      <c r="AD13" s="1">
        <f t="shared" si="6"/>
        <v>3</v>
      </c>
      <c r="AE13" s="45">
        <v>24</v>
      </c>
      <c r="AF13" s="46">
        <v>20</v>
      </c>
      <c r="AG13" s="46">
        <v>25</v>
      </c>
      <c r="AH13" s="47">
        <v>21</v>
      </c>
      <c r="AI13" s="15">
        <f t="shared" si="7"/>
        <v>4</v>
      </c>
      <c r="AJ13" s="43">
        <f t="shared" si="8"/>
        <v>18</v>
      </c>
      <c r="AK13" s="7">
        <f>LARGE((S13,T13,U13,W13,X13,Y13,AA13,AB13,AC13,AE13,AF13,AG13,AH13),1)</f>
        <v>25</v>
      </c>
      <c r="AL13" s="4">
        <f>LARGE((S13,T13,U13,W13,X13,Y13,AA13,AB13,AC13,AE13,AF13,AG13,AH13),2)</f>
        <v>25</v>
      </c>
      <c r="AM13" s="4">
        <f>LARGE((S13,T13,U13,W13,X13,Y13,AA13,AB13,AC13,AE13,AF13,AG13,AH13),3)</f>
        <v>25</v>
      </c>
      <c r="AN13" s="4">
        <f>LARGE((S13,T13,U13,W13,X13,Y13,AA13,AB13,AC13,AE13,AF13,AG13,AH13),4)</f>
        <v>24</v>
      </c>
      <c r="AO13" s="4">
        <f>LARGE((S13,T13,U13,W13,X13,Y13,AA13,AB13,AC13,AE13,AF13,AG13,AH13),5)</f>
        <v>24</v>
      </c>
      <c r="AP13" s="4">
        <f>LARGE((S13,T13,U13,W13,X13,Y13,AA13,AB13,AC13,AE13,AF13,AG13,AH13),6)</f>
        <v>22</v>
      </c>
      <c r="AQ13" s="4">
        <f>LARGE((S13,T13,U13,W13,X13,Y13,AA13,AB13,AC13,AE13,AF13,AG13,AH13),7)</f>
        <v>21</v>
      </c>
      <c r="AR13" s="4">
        <f>LARGE((S13,T13,U13,W13,X13,Y13,AA13,AB13,AC13,AE13,AF13,AG13,AH13),8)</f>
        <v>21</v>
      </c>
      <c r="AS13" s="4">
        <f>LARGE((S13,T13,U13,W13,X13,Y13,AA13,AB13,AC13,AE13,AF13,AG13,AH13),9)</f>
        <v>21</v>
      </c>
      <c r="AT13" s="4">
        <f>LARGE((S13,T13,U13,W13,X13,Y13,AA13,AB13,AC13,AE13,AF13,AG13,AH13),10)</f>
        <v>20</v>
      </c>
      <c r="AU13" s="42">
        <f t="shared" si="9"/>
        <v>228</v>
      </c>
      <c r="AV13" s="44">
        <f t="shared" si="10"/>
        <v>278</v>
      </c>
    </row>
    <row r="14" spans="1:48" ht="15">
      <c r="A14" s="52">
        <v>11</v>
      </c>
      <c r="B14" s="40">
        <v>422</v>
      </c>
      <c r="C14" s="28" t="s">
        <v>128</v>
      </c>
      <c r="D14" s="27" t="s">
        <v>117</v>
      </c>
      <c r="E14" s="73">
        <v>20</v>
      </c>
      <c r="F14" s="74">
        <v>23</v>
      </c>
      <c r="G14" s="81">
        <f t="shared" si="0"/>
        <v>2</v>
      </c>
      <c r="H14" s="72">
        <v>28</v>
      </c>
      <c r="I14" s="72">
        <v>27</v>
      </c>
      <c r="J14" s="82">
        <f t="shared" si="1"/>
        <v>2</v>
      </c>
      <c r="K14" s="73">
        <v>28</v>
      </c>
      <c r="L14" s="74">
        <v>27</v>
      </c>
      <c r="M14" s="81">
        <f t="shared" si="2"/>
        <v>2</v>
      </c>
      <c r="N14" s="7">
        <f>LARGE((E14,F14,H14,I14,K14,L14),1)</f>
        <v>28</v>
      </c>
      <c r="O14" s="4">
        <f>LARGE((E14,F14,H14,I14,K14,L14),2)</f>
        <v>28</v>
      </c>
      <c r="P14" s="4">
        <f>LARGE((E14,F14,H14,I14,K14,L14),3)</f>
        <v>27</v>
      </c>
      <c r="Q14" s="4">
        <f>LARGE((E14,F14,H14,I14,K14,L14),4)</f>
        <v>27</v>
      </c>
      <c r="R14" s="37">
        <f t="shared" si="3"/>
        <v>27.5</v>
      </c>
      <c r="S14" s="3">
        <v>17</v>
      </c>
      <c r="T14" s="2">
        <v>16</v>
      </c>
      <c r="U14" s="61">
        <v>17</v>
      </c>
      <c r="V14" s="49">
        <f t="shared" si="4"/>
        <v>3</v>
      </c>
      <c r="W14" s="66">
        <v>28</v>
      </c>
      <c r="X14" s="66">
        <v>24</v>
      </c>
      <c r="Y14" s="66">
        <v>23</v>
      </c>
      <c r="Z14" s="8">
        <f t="shared" si="5"/>
        <v>3</v>
      </c>
      <c r="AA14" s="3">
        <v>22</v>
      </c>
      <c r="AB14" s="2">
        <v>18</v>
      </c>
      <c r="AC14" s="2">
        <v>22</v>
      </c>
      <c r="AD14" s="1">
        <f t="shared" si="6"/>
        <v>3</v>
      </c>
      <c r="AE14" s="45">
        <v>26</v>
      </c>
      <c r="AF14" s="46">
        <v>22</v>
      </c>
      <c r="AG14" s="46">
        <v>20</v>
      </c>
      <c r="AH14" s="47">
        <v>22</v>
      </c>
      <c r="AI14" s="15">
        <f t="shared" si="7"/>
        <v>4</v>
      </c>
      <c r="AJ14" s="43">
        <f t="shared" si="8"/>
        <v>19</v>
      </c>
      <c r="AK14" s="7">
        <f>LARGE((S14,T14,U14,W14,X14,Y14,AA14,AB14,AC14,AE14,AF14,AG14,AH14),1)</f>
        <v>28</v>
      </c>
      <c r="AL14" s="4">
        <f>LARGE((S14,T14,U14,W14,X14,Y14,AA14,AB14,AC14,AE14,AF14,AG14,AH14),2)</f>
        <v>26</v>
      </c>
      <c r="AM14" s="4">
        <f>LARGE((S14,T14,U14,W14,X14,Y14,AA14,AB14,AC14,AE14,AF14,AG14,AH14),3)</f>
        <v>24</v>
      </c>
      <c r="AN14" s="4">
        <f>LARGE((S14,T14,U14,W14,X14,Y14,AA14,AB14,AC14,AE14,AF14,AG14,AH14),4)</f>
        <v>23</v>
      </c>
      <c r="AO14" s="4">
        <f>LARGE((S14,T14,U14,W14,X14,Y14,AA14,AB14,AC14,AE14,AF14,AG14,AH14),5)</f>
        <v>22</v>
      </c>
      <c r="AP14" s="4">
        <f>LARGE((S14,T14,U14,W14,X14,Y14,AA14,AB14,AC14,AE14,AF14,AG14,AH14),6)</f>
        <v>22</v>
      </c>
      <c r="AQ14" s="4">
        <f>LARGE((S14,T14,U14,W14,X14,Y14,AA14,AB14,AC14,AE14,AF14,AG14,AH14),7)</f>
        <v>22</v>
      </c>
      <c r="AR14" s="4">
        <f>LARGE((S14,T14,U14,W14,X14,Y14,AA14,AB14,AC14,AE14,AF14,AG14,AH14),8)</f>
        <v>22</v>
      </c>
      <c r="AS14" s="4">
        <f>LARGE((S14,T14,U14,W14,X14,Y14,AA14,AB14,AC14,AE14,AF14,AG14,AH14),9)</f>
        <v>20</v>
      </c>
      <c r="AT14" s="4">
        <f>LARGE((S14,T14,U14,W14,X14,Y14,AA14,AB14,AC14,AE14,AF14,AG14,AH14),10)</f>
        <v>18</v>
      </c>
      <c r="AU14" s="42">
        <f t="shared" si="9"/>
        <v>227</v>
      </c>
      <c r="AV14" s="44">
        <f t="shared" si="10"/>
        <v>273.5</v>
      </c>
    </row>
    <row r="15" spans="1:48" ht="15">
      <c r="A15" s="52">
        <v>12</v>
      </c>
      <c r="B15" s="40">
        <v>439</v>
      </c>
      <c r="C15" s="28" t="s">
        <v>123</v>
      </c>
      <c r="D15" s="27" t="s">
        <v>117</v>
      </c>
      <c r="E15" s="73">
        <v>27</v>
      </c>
      <c r="F15" s="74">
        <v>26</v>
      </c>
      <c r="G15" s="81">
        <f t="shared" si="0"/>
        <v>2</v>
      </c>
      <c r="H15" s="72">
        <v>30</v>
      </c>
      <c r="I15" s="72">
        <v>28</v>
      </c>
      <c r="J15" s="82">
        <f t="shared" si="1"/>
        <v>2</v>
      </c>
      <c r="K15" s="73">
        <v>29</v>
      </c>
      <c r="L15" s="74">
        <v>23</v>
      </c>
      <c r="M15" s="81">
        <f t="shared" si="2"/>
        <v>2</v>
      </c>
      <c r="N15" s="7">
        <f>LARGE((E15,F15,H15,I15,K15,L15),1)</f>
        <v>30</v>
      </c>
      <c r="O15" s="4">
        <f>LARGE((E15,F15,H15,I15,K15,L15),2)</f>
        <v>29</v>
      </c>
      <c r="P15" s="4">
        <f>LARGE((E15,F15,H15,I15,K15,L15),3)</f>
        <v>28</v>
      </c>
      <c r="Q15" s="4">
        <f>LARGE((E15,F15,H15,I15,K15,L15),4)</f>
        <v>27</v>
      </c>
      <c r="R15" s="37">
        <f t="shared" si="3"/>
        <v>28.5</v>
      </c>
      <c r="S15" s="3">
        <v>23</v>
      </c>
      <c r="T15" s="2">
        <v>14</v>
      </c>
      <c r="U15" s="61">
        <v>22</v>
      </c>
      <c r="V15" s="49">
        <f t="shared" si="4"/>
        <v>3</v>
      </c>
      <c r="W15" s="66">
        <v>26</v>
      </c>
      <c r="X15" s="66">
        <v>18</v>
      </c>
      <c r="Y15" s="66">
        <v>21</v>
      </c>
      <c r="Z15" s="8">
        <f t="shared" si="5"/>
        <v>3</v>
      </c>
      <c r="AA15" s="3">
        <v>23</v>
      </c>
      <c r="AB15" s="2">
        <v>20</v>
      </c>
      <c r="AC15" s="2">
        <v>21</v>
      </c>
      <c r="AD15" s="1">
        <f t="shared" si="6"/>
        <v>3</v>
      </c>
      <c r="AE15" s="45">
        <v>20</v>
      </c>
      <c r="AF15" s="46">
        <v>25</v>
      </c>
      <c r="AG15" s="46">
        <v>23</v>
      </c>
      <c r="AH15" s="47">
        <v>20</v>
      </c>
      <c r="AI15" s="15">
        <f t="shared" si="7"/>
        <v>4</v>
      </c>
      <c r="AJ15" s="43">
        <f t="shared" si="8"/>
        <v>19</v>
      </c>
      <c r="AK15" s="7">
        <f>LARGE((S15,T15,U15,W15,X15,Y15,AA15,AB15,AC15,AE15,AF15,AG15,AH15),1)</f>
        <v>26</v>
      </c>
      <c r="AL15" s="4">
        <f>LARGE((S15,T15,U15,W15,X15,Y15,AA15,AB15,AC15,AE15,AF15,AG15,AH15),2)</f>
        <v>25</v>
      </c>
      <c r="AM15" s="4">
        <f>LARGE((S15,T15,U15,W15,X15,Y15,AA15,AB15,AC15,AE15,AF15,AG15,AH15),3)</f>
        <v>23</v>
      </c>
      <c r="AN15" s="4">
        <f>LARGE((S15,T15,U15,W15,X15,Y15,AA15,AB15,AC15,AE15,AF15,AG15,AH15),4)</f>
        <v>23</v>
      </c>
      <c r="AO15" s="4">
        <f>LARGE((S15,T15,U15,W15,X15,Y15,AA15,AB15,AC15,AE15,AF15,AG15,AH15),5)</f>
        <v>23</v>
      </c>
      <c r="AP15" s="4">
        <f>LARGE((S15,T15,U15,W15,X15,Y15,AA15,AB15,AC15,AE15,AF15,AG15,AH15),6)</f>
        <v>22</v>
      </c>
      <c r="AQ15" s="4">
        <f>LARGE((S15,T15,U15,W15,X15,Y15,AA15,AB15,AC15,AE15,AF15,AG15,AH15),7)</f>
        <v>21</v>
      </c>
      <c r="AR15" s="4">
        <f>LARGE((S15,T15,U15,W15,X15,Y15,AA15,AB15,AC15,AE15,AF15,AG15,AH15),8)</f>
        <v>21</v>
      </c>
      <c r="AS15" s="4">
        <f>LARGE((S15,T15,U15,W15,X15,Y15,AA15,AB15,AC15,AE15,AF15,AG15,AH15),9)</f>
        <v>20</v>
      </c>
      <c r="AT15" s="4">
        <f>LARGE((S15,T15,U15,W15,X15,Y15,AA15,AB15,AC15,AE15,AF15,AG15,AH15),10)</f>
        <v>20</v>
      </c>
      <c r="AU15" s="42">
        <f t="shared" si="9"/>
        <v>224</v>
      </c>
      <c r="AV15" s="44">
        <f t="shared" si="10"/>
        <v>271.5</v>
      </c>
    </row>
    <row r="16" spans="1:48" ht="15">
      <c r="A16" s="52">
        <v>13</v>
      </c>
      <c r="B16" s="39">
        <v>444</v>
      </c>
      <c r="C16" s="15" t="s">
        <v>52</v>
      </c>
      <c r="D16" s="27" t="s">
        <v>45</v>
      </c>
      <c r="E16" s="73">
        <v>28</v>
      </c>
      <c r="F16" s="74">
        <v>32</v>
      </c>
      <c r="G16" s="81">
        <f t="shared" si="0"/>
        <v>2</v>
      </c>
      <c r="H16" s="72">
        <v>32</v>
      </c>
      <c r="I16" s="72">
        <v>24</v>
      </c>
      <c r="J16" s="82">
        <f t="shared" si="1"/>
        <v>2</v>
      </c>
      <c r="K16" s="73">
        <v>27</v>
      </c>
      <c r="L16" s="74">
        <v>16</v>
      </c>
      <c r="M16" s="81">
        <f t="shared" si="2"/>
        <v>2</v>
      </c>
      <c r="N16" s="7">
        <f>LARGE((E16,F16,H16,I16,K16,L16),1)</f>
        <v>32</v>
      </c>
      <c r="O16" s="4">
        <f>LARGE((E16,F16,H16,I16,K16,L16),2)</f>
        <v>32</v>
      </c>
      <c r="P16" s="4">
        <f>LARGE((E16,F16,H16,I16,K16,L16),3)</f>
        <v>28</v>
      </c>
      <c r="Q16" s="4">
        <f>LARGE((E16,F16,H16,I16,K16,L16),4)</f>
        <v>27</v>
      </c>
      <c r="R16" s="37">
        <f t="shared" si="3"/>
        <v>29.75</v>
      </c>
      <c r="S16" s="3">
        <v>20</v>
      </c>
      <c r="T16" s="2">
        <v>13</v>
      </c>
      <c r="U16" s="61">
        <v>26</v>
      </c>
      <c r="V16" s="49">
        <f t="shared" si="4"/>
        <v>3</v>
      </c>
      <c r="W16" s="66">
        <v>30</v>
      </c>
      <c r="X16" s="66">
        <v>27</v>
      </c>
      <c r="Y16" s="66">
        <v>26</v>
      </c>
      <c r="Z16" s="8">
        <f t="shared" si="5"/>
        <v>3</v>
      </c>
      <c r="AA16" s="3">
        <v>24</v>
      </c>
      <c r="AB16" s="2">
        <v>23</v>
      </c>
      <c r="AC16" s="2">
        <v>26</v>
      </c>
      <c r="AD16" s="1">
        <f t="shared" si="6"/>
        <v>3</v>
      </c>
      <c r="AE16" s="45">
        <v>0</v>
      </c>
      <c r="AF16" s="46">
        <v>0</v>
      </c>
      <c r="AG16" s="46">
        <v>0</v>
      </c>
      <c r="AH16" s="47">
        <v>0</v>
      </c>
      <c r="AI16" s="15">
        <f t="shared" si="7"/>
        <v>0</v>
      </c>
      <c r="AJ16" s="43">
        <f t="shared" si="8"/>
        <v>15</v>
      </c>
      <c r="AK16" s="7">
        <f>LARGE((S16,T16,U16,W16,X16,Y16,AA16,AB16,AC16,AE16,AF16,AG16,AH16),1)</f>
        <v>30</v>
      </c>
      <c r="AL16" s="4">
        <f>LARGE((S16,T16,U16,W16,X16,Y16,AA16,AB16,AC16,AE16,AF16,AG16,AH16),2)</f>
        <v>27</v>
      </c>
      <c r="AM16" s="4">
        <f>LARGE((S16,T16,U16,W16,X16,Y16,AA16,AB16,AC16,AE16,AF16,AG16,AH16),3)</f>
        <v>26</v>
      </c>
      <c r="AN16" s="4">
        <f>LARGE((S16,T16,U16,W16,X16,Y16,AA16,AB16,AC16,AE16,AF16,AG16,AH16),4)</f>
        <v>26</v>
      </c>
      <c r="AO16" s="4">
        <f>LARGE((S16,T16,U16,W16,X16,Y16,AA16,AB16,AC16,AE16,AF16,AG16,AH16),5)</f>
        <v>26</v>
      </c>
      <c r="AP16" s="4">
        <f>LARGE((S16,T16,U16,W16,X16,Y16,AA16,AB16,AC16,AE16,AF16,AG16,AH16),6)</f>
        <v>24</v>
      </c>
      <c r="AQ16" s="4">
        <f>LARGE((S16,T16,U16,W16,X16,Y16,AA16,AB16,AC16,AE16,AF16,AG16,AH16),7)</f>
        <v>23</v>
      </c>
      <c r="AR16" s="4">
        <f>LARGE((S16,T16,U16,W16,X16,Y16,AA16,AB16,AC16,AE16,AF16,AG16,AH16),8)</f>
        <v>20</v>
      </c>
      <c r="AS16" s="4">
        <f>LARGE((S16,T16,U16,W16,X16,Y16,AA16,AB16,AC16,AE16,AF16,AG16,AH16),9)</f>
        <v>13</v>
      </c>
      <c r="AT16" s="4">
        <f>LARGE((S16,T16,U16,W16,X16,Y16,AA16,AB16,AC16,AE16,AF16,AG16,AH16),10)</f>
        <v>0</v>
      </c>
      <c r="AU16" s="42">
        <f t="shared" si="9"/>
        <v>215</v>
      </c>
      <c r="AV16" s="44">
        <f t="shared" si="10"/>
        <v>259.75</v>
      </c>
    </row>
    <row r="17" spans="1:48" ht="15">
      <c r="A17" s="52">
        <v>14</v>
      </c>
      <c r="B17" s="39">
        <v>484</v>
      </c>
      <c r="C17" s="15" t="s">
        <v>53</v>
      </c>
      <c r="D17" s="27" t="s">
        <v>45</v>
      </c>
      <c r="E17" s="73">
        <v>20</v>
      </c>
      <c r="F17" s="74">
        <v>27</v>
      </c>
      <c r="G17" s="81">
        <f t="shared" si="0"/>
        <v>2</v>
      </c>
      <c r="H17" s="72">
        <v>25</v>
      </c>
      <c r="I17" s="72">
        <v>25</v>
      </c>
      <c r="J17" s="82">
        <f t="shared" si="1"/>
        <v>2</v>
      </c>
      <c r="K17" s="73">
        <v>25</v>
      </c>
      <c r="L17" s="74">
        <v>26</v>
      </c>
      <c r="M17" s="81">
        <f t="shared" si="2"/>
        <v>2</v>
      </c>
      <c r="N17" s="7">
        <f>LARGE((E17,F17,H17,I17,K17,L17),1)</f>
        <v>27</v>
      </c>
      <c r="O17" s="4">
        <f>LARGE((E17,F17,H17,I17,K17,L17),2)</f>
        <v>26</v>
      </c>
      <c r="P17" s="4">
        <f>LARGE((E17,F17,H17,I17,K17,L17),3)</f>
        <v>25</v>
      </c>
      <c r="Q17" s="4">
        <f>LARGE((E17,F17,H17,I17,K17,L17),4)</f>
        <v>25</v>
      </c>
      <c r="R17" s="37">
        <f t="shared" si="3"/>
        <v>25.75</v>
      </c>
      <c r="S17" s="3">
        <v>10</v>
      </c>
      <c r="T17" s="2">
        <v>23</v>
      </c>
      <c r="U17" s="61">
        <v>23</v>
      </c>
      <c r="V17" s="49">
        <f t="shared" si="4"/>
        <v>3</v>
      </c>
      <c r="W17" s="66">
        <v>23</v>
      </c>
      <c r="X17" s="66">
        <v>19</v>
      </c>
      <c r="Y17" s="66">
        <v>20</v>
      </c>
      <c r="Z17" s="8">
        <f t="shared" si="5"/>
        <v>3</v>
      </c>
      <c r="AA17" s="3">
        <v>20</v>
      </c>
      <c r="AB17" s="2">
        <v>19</v>
      </c>
      <c r="AC17" s="2">
        <v>20</v>
      </c>
      <c r="AD17" s="1">
        <f t="shared" si="6"/>
        <v>3</v>
      </c>
      <c r="AE17" s="45">
        <v>22</v>
      </c>
      <c r="AF17" s="46">
        <v>18</v>
      </c>
      <c r="AG17" s="46">
        <v>0</v>
      </c>
      <c r="AH17" s="47">
        <v>17</v>
      </c>
      <c r="AI17" s="15">
        <f t="shared" si="7"/>
        <v>3</v>
      </c>
      <c r="AJ17" s="43">
        <f t="shared" si="8"/>
        <v>18</v>
      </c>
      <c r="AK17" s="7">
        <f>LARGE((S17,T17,U17,W17,X17,Y17,AA17,AB17,AC17,AE17,AF17,AG17,AH17),1)</f>
        <v>23</v>
      </c>
      <c r="AL17" s="4">
        <f>LARGE((S17,T17,U17,W17,X17,Y17,AA17,AB17,AC17,AE17,AF17,AG17,AH17),2)</f>
        <v>23</v>
      </c>
      <c r="AM17" s="4">
        <f>LARGE((S17,T17,U17,W17,X17,Y17,AA17,AB17,AC17,AE17,AF17,AG17,AH17),3)</f>
        <v>23</v>
      </c>
      <c r="AN17" s="4">
        <f>LARGE((S17,T17,U17,W17,X17,Y17,AA17,AB17,AC17,AE17,AF17,AG17,AH17),4)</f>
        <v>22</v>
      </c>
      <c r="AO17" s="4">
        <f>LARGE((S17,T17,U17,W17,X17,Y17,AA17,AB17,AC17,AE17,AF17,AG17,AH17),5)</f>
        <v>20</v>
      </c>
      <c r="AP17" s="4">
        <f>LARGE((S17,T17,U17,W17,X17,Y17,AA17,AB17,AC17,AE17,AF17,AG17,AH17),6)</f>
        <v>20</v>
      </c>
      <c r="AQ17" s="4">
        <f>LARGE((S17,T17,U17,W17,X17,Y17,AA17,AB17,AC17,AE17,AF17,AG17,AH17),7)</f>
        <v>20</v>
      </c>
      <c r="AR17" s="4">
        <f>LARGE((S17,T17,U17,W17,X17,Y17,AA17,AB17,AC17,AE17,AF17,AG17,AH17),8)</f>
        <v>19</v>
      </c>
      <c r="AS17" s="4">
        <f>LARGE((S17,T17,U17,W17,X17,Y17,AA17,AB17,AC17,AE17,AF17,AG17,AH17),9)</f>
        <v>19</v>
      </c>
      <c r="AT17" s="4">
        <f>LARGE((S17,T17,U17,W17,X17,Y17,AA17,AB17,AC17,AE17,AF17,AG17,AH17),10)</f>
        <v>18</v>
      </c>
      <c r="AU17" s="42">
        <f t="shared" si="9"/>
        <v>207</v>
      </c>
      <c r="AV17" s="44">
        <f t="shared" si="10"/>
        <v>250.75</v>
      </c>
    </row>
    <row r="18" spans="1:48" ht="15">
      <c r="A18" s="52">
        <v>15</v>
      </c>
      <c r="B18" s="39">
        <v>461</v>
      </c>
      <c r="C18" s="15" t="s">
        <v>157</v>
      </c>
      <c r="D18" s="8" t="s">
        <v>147</v>
      </c>
      <c r="E18" s="73">
        <v>29</v>
      </c>
      <c r="F18" s="74">
        <v>29</v>
      </c>
      <c r="G18" s="81">
        <f t="shared" si="0"/>
        <v>2</v>
      </c>
      <c r="H18" s="72">
        <v>0</v>
      </c>
      <c r="I18" s="72">
        <v>0</v>
      </c>
      <c r="J18" s="82">
        <f t="shared" si="1"/>
        <v>0</v>
      </c>
      <c r="K18" s="73">
        <v>32</v>
      </c>
      <c r="L18" s="74">
        <v>35</v>
      </c>
      <c r="M18" s="81">
        <f t="shared" si="2"/>
        <v>2</v>
      </c>
      <c r="N18" s="7">
        <f>LARGE((E18,F18,H18,I18,K18,L18),1)</f>
        <v>35</v>
      </c>
      <c r="O18" s="4">
        <f>LARGE((E18,F18,H18,I18,K18,L18),2)</f>
        <v>32</v>
      </c>
      <c r="P18" s="4">
        <f>LARGE((E18,F18,H18,I18,K18,L18),3)</f>
        <v>29</v>
      </c>
      <c r="Q18" s="4">
        <f>LARGE((E18,F18,H18,I18,K18,L18),4)</f>
        <v>29</v>
      </c>
      <c r="R18" s="37">
        <f t="shared" si="3"/>
        <v>31.25</v>
      </c>
      <c r="S18" s="3">
        <v>18</v>
      </c>
      <c r="T18" s="2">
        <v>17</v>
      </c>
      <c r="U18" s="61">
        <v>18</v>
      </c>
      <c r="V18" s="49">
        <f t="shared" si="4"/>
        <v>3</v>
      </c>
      <c r="W18" s="67">
        <v>22</v>
      </c>
      <c r="X18" s="66">
        <v>20</v>
      </c>
      <c r="Y18" s="68">
        <v>18</v>
      </c>
      <c r="Z18" s="8">
        <f t="shared" si="5"/>
        <v>3</v>
      </c>
      <c r="AA18" s="3">
        <v>17</v>
      </c>
      <c r="AB18" s="2">
        <v>25</v>
      </c>
      <c r="AC18" s="2">
        <v>19</v>
      </c>
      <c r="AD18" s="1">
        <f t="shared" si="6"/>
        <v>3</v>
      </c>
      <c r="AE18" s="45">
        <v>19</v>
      </c>
      <c r="AF18" s="46">
        <v>19</v>
      </c>
      <c r="AG18" s="46">
        <v>19</v>
      </c>
      <c r="AH18" s="47">
        <v>19</v>
      </c>
      <c r="AI18" s="15">
        <f t="shared" si="7"/>
        <v>4</v>
      </c>
      <c r="AJ18" s="43">
        <f t="shared" si="8"/>
        <v>17</v>
      </c>
      <c r="AK18" s="7">
        <f>LARGE((S18,T18,U18,W18,X18,Y18,AA18,AB18,AC18,AE18,AF18,AG18,AH18),1)</f>
        <v>25</v>
      </c>
      <c r="AL18" s="4">
        <f>LARGE((S18,T18,U18,W18,X18,Y18,AA18,AB18,AC18,AE18,AF18,AG18,AH18),2)</f>
        <v>22</v>
      </c>
      <c r="AM18" s="4">
        <f>LARGE((S18,T18,U18,W18,X18,Y18,AA18,AB18,AC18,AE18,AF18,AG18,AH18),3)</f>
        <v>20</v>
      </c>
      <c r="AN18" s="4">
        <f>LARGE((S18,T18,U18,W18,X18,Y18,AA18,AB18,AC18,AE18,AF18,AG18,AH18),4)</f>
        <v>19</v>
      </c>
      <c r="AO18" s="4">
        <f>LARGE((S18,T18,U18,W18,X18,Y18,AA18,AB18,AC18,AE18,AF18,AG18,AH18),5)</f>
        <v>19</v>
      </c>
      <c r="AP18" s="4">
        <f>LARGE((S18,T18,U18,W18,X18,Y18,AA18,AB18,AC18,AE18,AF18,AG18,AH18),6)</f>
        <v>19</v>
      </c>
      <c r="AQ18" s="4">
        <f>LARGE((S18,T18,U18,W18,X18,Y18,AA18,AB18,AC18,AE18,AF18,AG18,AH18),7)</f>
        <v>19</v>
      </c>
      <c r="AR18" s="4">
        <f>LARGE((S18,T18,U18,W18,X18,Y18,AA18,AB18,AC18,AE18,AF18,AG18,AH18),8)</f>
        <v>19</v>
      </c>
      <c r="AS18" s="4">
        <f>LARGE((S18,T18,U18,W18,X18,Y18,AA18,AB18,AC18,AE18,AF18,AG18,AH18),9)</f>
        <v>18</v>
      </c>
      <c r="AT18" s="4">
        <f>LARGE((S18,T18,U18,W18,X18,Y18,AA18,AB18,AC18,AE18,AF18,AG18,AH18),10)</f>
        <v>18</v>
      </c>
      <c r="AU18" s="42">
        <f t="shared" si="9"/>
        <v>198</v>
      </c>
      <c r="AV18" s="44">
        <f t="shared" si="10"/>
        <v>246.25</v>
      </c>
    </row>
    <row r="19" spans="1:48" ht="15">
      <c r="A19" s="52">
        <v>16</v>
      </c>
      <c r="B19" s="39">
        <v>418</v>
      </c>
      <c r="C19" s="15" t="s">
        <v>155</v>
      </c>
      <c r="D19" s="8" t="s">
        <v>117</v>
      </c>
      <c r="E19" s="73">
        <v>23</v>
      </c>
      <c r="F19" s="74">
        <v>17</v>
      </c>
      <c r="G19" s="81">
        <f t="shared" si="0"/>
        <v>2</v>
      </c>
      <c r="H19" s="72">
        <v>22</v>
      </c>
      <c r="I19" s="72">
        <v>29</v>
      </c>
      <c r="J19" s="82">
        <f t="shared" si="1"/>
        <v>2</v>
      </c>
      <c r="K19" s="73">
        <v>26</v>
      </c>
      <c r="L19" s="74">
        <v>25</v>
      </c>
      <c r="M19" s="81">
        <f t="shared" si="2"/>
        <v>2</v>
      </c>
      <c r="N19" s="7">
        <f>LARGE((E19,F19,H19,I19,K19,L19),1)</f>
        <v>29</v>
      </c>
      <c r="O19" s="4">
        <f>LARGE((E19,F19,H19,I19,K19,L19),2)</f>
        <v>26</v>
      </c>
      <c r="P19" s="4">
        <f>LARGE((E19,F19,H19,I19,K19,L19),3)</f>
        <v>25</v>
      </c>
      <c r="Q19" s="4">
        <f>LARGE((E19,F19,H19,I19,K19,L19),4)</f>
        <v>23</v>
      </c>
      <c r="R19" s="37">
        <f t="shared" si="3"/>
        <v>25.75</v>
      </c>
      <c r="S19" s="3">
        <v>16</v>
      </c>
      <c r="T19" s="2">
        <v>15</v>
      </c>
      <c r="U19" s="61">
        <v>15</v>
      </c>
      <c r="V19" s="49">
        <f t="shared" si="4"/>
        <v>3</v>
      </c>
      <c r="W19" s="64">
        <v>0</v>
      </c>
      <c r="X19" s="64">
        <v>0</v>
      </c>
      <c r="Y19" s="64">
        <v>0</v>
      </c>
      <c r="Z19" s="8">
        <f t="shared" si="5"/>
        <v>0</v>
      </c>
      <c r="AA19" s="3">
        <v>18</v>
      </c>
      <c r="AB19" s="2">
        <v>0</v>
      </c>
      <c r="AC19" s="2">
        <v>0</v>
      </c>
      <c r="AD19" s="1">
        <f t="shared" si="6"/>
        <v>1</v>
      </c>
      <c r="AE19" s="45">
        <v>13</v>
      </c>
      <c r="AF19" s="46">
        <v>17</v>
      </c>
      <c r="AG19" s="46">
        <v>18</v>
      </c>
      <c r="AH19" s="47">
        <v>18</v>
      </c>
      <c r="AI19" s="15">
        <f t="shared" si="7"/>
        <v>4</v>
      </c>
      <c r="AJ19" s="43">
        <f t="shared" si="8"/>
        <v>14</v>
      </c>
      <c r="AK19" s="7">
        <f>LARGE((S19,T19,U19,W19,X19,Y19,AA19,AB19,AC19,AE19,AF19,AG19,AH19),1)</f>
        <v>18</v>
      </c>
      <c r="AL19" s="4">
        <f>LARGE((S19,T19,U19,W19,X19,Y19,AA19,AB19,AC19,AE19,AF19,AG19,AH19),2)</f>
        <v>18</v>
      </c>
      <c r="AM19" s="4">
        <f>LARGE((S19,T19,U19,W19,X19,Y19,AA19,AB19,AC19,AE19,AF19,AG19,AH19),3)</f>
        <v>18</v>
      </c>
      <c r="AN19" s="4">
        <f>LARGE((S19,T19,U19,W19,X19,Y19,AA19,AB19,AC19,AE19,AF19,AG19,AH19),4)</f>
        <v>17</v>
      </c>
      <c r="AO19" s="4">
        <f>LARGE((S19,T19,U19,W19,X19,Y19,AA19,AB19,AC19,AE19,AF19,AG19,AH19),5)</f>
        <v>16</v>
      </c>
      <c r="AP19" s="4">
        <f>LARGE((S19,T19,U19,W19,X19,Y19,AA19,AB19,AC19,AE19,AF19,AG19,AH19),6)</f>
        <v>15</v>
      </c>
      <c r="AQ19" s="4">
        <f>LARGE((S19,T19,U19,W19,X19,Y19,AA19,AB19,AC19,AE19,AF19,AG19,AH19),7)</f>
        <v>15</v>
      </c>
      <c r="AR19" s="4">
        <f>LARGE((S19,T19,U19,W19,X19,Y19,AA19,AB19,AC19,AE19,AF19,AG19,AH19),8)</f>
        <v>13</v>
      </c>
      <c r="AS19" s="4">
        <f>LARGE((S19,T19,U19,W19,X19,Y19,AA19,AB19,AC19,AE19,AF19,AG19,AH19),9)</f>
        <v>0</v>
      </c>
      <c r="AT19" s="4">
        <f>LARGE((S19,T19,U19,W19,X19,Y19,AA19,AB19,AC19,AE19,AF19,AG19,AH19),10)</f>
        <v>0</v>
      </c>
      <c r="AU19" s="42">
        <f t="shared" si="9"/>
        <v>130</v>
      </c>
      <c r="AV19" s="44">
        <f t="shared" si="10"/>
        <v>169.75</v>
      </c>
    </row>
    <row r="20" spans="1:48" ht="15">
      <c r="A20" s="52">
        <v>17</v>
      </c>
      <c r="B20" s="39">
        <v>468</v>
      </c>
      <c r="C20" s="15" t="s">
        <v>121</v>
      </c>
      <c r="D20" s="8" t="s">
        <v>117</v>
      </c>
      <c r="E20" s="73">
        <v>29</v>
      </c>
      <c r="F20" s="74">
        <v>29</v>
      </c>
      <c r="G20" s="81">
        <f t="shared" si="0"/>
        <v>2</v>
      </c>
      <c r="H20" s="72">
        <v>24</v>
      </c>
      <c r="I20" s="72">
        <v>25</v>
      </c>
      <c r="J20" s="82">
        <f t="shared" si="1"/>
        <v>2</v>
      </c>
      <c r="K20" s="73">
        <v>27</v>
      </c>
      <c r="L20" s="74">
        <v>29</v>
      </c>
      <c r="M20" s="81">
        <f t="shared" si="2"/>
        <v>2</v>
      </c>
      <c r="N20" s="7">
        <f>LARGE((E20,F20,H20,I20,K20,L20),1)</f>
        <v>29</v>
      </c>
      <c r="O20" s="4">
        <f>LARGE((E20,F20,H20,I20,K20,L20),2)</f>
        <v>29</v>
      </c>
      <c r="P20" s="4">
        <f>LARGE((E20,F20,H20,I20,K20,L20),3)</f>
        <v>29</v>
      </c>
      <c r="Q20" s="4">
        <f>LARGE((E20,F20,H20,I20,K20,L20),4)</f>
        <v>27</v>
      </c>
      <c r="R20" s="37">
        <f t="shared" si="3"/>
        <v>28.5</v>
      </c>
      <c r="S20" s="3">
        <v>0</v>
      </c>
      <c r="T20" s="2">
        <v>0</v>
      </c>
      <c r="U20" s="61">
        <v>0</v>
      </c>
      <c r="V20" s="49">
        <f t="shared" si="4"/>
        <v>0</v>
      </c>
      <c r="W20" s="4">
        <v>0</v>
      </c>
      <c r="X20" s="4">
        <v>0</v>
      </c>
      <c r="Y20" s="4">
        <v>0</v>
      </c>
      <c r="Z20" s="8">
        <f t="shared" si="5"/>
        <v>0</v>
      </c>
      <c r="AA20" s="3">
        <v>0</v>
      </c>
      <c r="AB20" s="2">
        <v>0</v>
      </c>
      <c r="AC20" s="2">
        <v>0</v>
      </c>
      <c r="AD20" s="1">
        <f t="shared" si="6"/>
        <v>0</v>
      </c>
      <c r="AE20" s="45">
        <v>25</v>
      </c>
      <c r="AF20" s="46">
        <v>26</v>
      </c>
      <c r="AG20" s="46">
        <v>24</v>
      </c>
      <c r="AH20" s="47">
        <v>24</v>
      </c>
      <c r="AI20" s="15">
        <f t="shared" si="7"/>
        <v>4</v>
      </c>
      <c r="AJ20" s="43">
        <f t="shared" si="8"/>
        <v>10</v>
      </c>
      <c r="AK20" s="7">
        <f>LARGE((S20,T20,U20,W20,X20,Y20,AA20,AB20,AC20,AE20,AF20,AG20,AH20),1)</f>
        <v>26</v>
      </c>
      <c r="AL20" s="4">
        <f>LARGE((S20,T20,U20,W20,X20,Y20,AA20,AB20,AC20,AE20,AF20,AG20,AH20),2)</f>
        <v>25</v>
      </c>
      <c r="AM20" s="4">
        <f>LARGE((S20,T20,U20,W20,X20,Y20,AA20,AB20,AC20,AE20,AF20,AG20,AH20),3)</f>
        <v>24</v>
      </c>
      <c r="AN20" s="4">
        <f>LARGE((S20,T20,U20,W20,X20,Y20,AA20,AB20,AC20,AE20,AF20,AG20,AH20),4)</f>
        <v>24</v>
      </c>
      <c r="AO20" s="4">
        <f>LARGE((S20,T20,U20,W20,X20,Y20,AA20,AB20,AC20,AE20,AF20,AG20,AH20),5)</f>
        <v>0</v>
      </c>
      <c r="AP20" s="4">
        <f>LARGE((S20,T20,U20,W20,X20,Y20,AA20,AB20,AC20,AE20,AF20,AG20,AH20),6)</f>
        <v>0</v>
      </c>
      <c r="AQ20" s="4">
        <f>LARGE((S20,T20,U20,W20,X20,Y20,AA20,AB20,AC20,AE20,AF20,AG20,AH20),7)</f>
        <v>0</v>
      </c>
      <c r="AR20" s="4">
        <f>LARGE((S20,T20,U20,W20,X20,Y20,AA20,AB20,AC20,AE20,AF20,AG20,AH20),8)</f>
        <v>0</v>
      </c>
      <c r="AS20" s="4">
        <f>LARGE((S20,T20,U20,W20,X20,Y20,AA20,AB20,AC20,AE20,AF20,AG20,AH20),9)</f>
        <v>0</v>
      </c>
      <c r="AT20" s="4">
        <f>LARGE((S20,T20,U20,W20,X20,Y20,AA20,AB20,AC20,AE20,AF20,AG20,AH20),10)</f>
        <v>0</v>
      </c>
      <c r="AU20" s="42">
        <f t="shared" si="9"/>
        <v>99</v>
      </c>
      <c r="AV20" s="44">
        <f t="shared" si="10"/>
        <v>137.5</v>
      </c>
    </row>
    <row r="21" spans="1:48" ht="15">
      <c r="A21" s="52">
        <v>18</v>
      </c>
      <c r="B21" s="39">
        <v>477</v>
      </c>
      <c r="C21" s="40" t="s">
        <v>54</v>
      </c>
      <c r="D21" s="8" t="s">
        <v>45</v>
      </c>
      <c r="E21" s="73">
        <v>18</v>
      </c>
      <c r="F21" s="74">
        <v>28</v>
      </c>
      <c r="G21" s="81">
        <f t="shared" si="0"/>
        <v>2</v>
      </c>
      <c r="H21" s="72">
        <v>28</v>
      </c>
      <c r="I21" s="72">
        <v>28</v>
      </c>
      <c r="J21" s="82">
        <f t="shared" si="1"/>
        <v>2</v>
      </c>
      <c r="K21" s="73">
        <v>23</v>
      </c>
      <c r="L21" s="74">
        <v>21</v>
      </c>
      <c r="M21" s="81">
        <f t="shared" si="2"/>
        <v>2</v>
      </c>
      <c r="N21" s="7">
        <f>LARGE((E21,F21,H21,I21,K21,L21),1)</f>
        <v>28</v>
      </c>
      <c r="O21" s="4">
        <f>LARGE((E21,F21,H21,I21,K21,L21),2)</f>
        <v>28</v>
      </c>
      <c r="P21" s="4">
        <f>LARGE((E21,F21,H21,I21,K21,L21),3)</f>
        <v>28</v>
      </c>
      <c r="Q21" s="4">
        <f>LARGE((E21,F21,H21,I21,K21,L21),4)</f>
        <v>23</v>
      </c>
      <c r="R21" s="37">
        <f t="shared" si="3"/>
        <v>26.75</v>
      </c>
      <c r="S21" s="3">
        <v>28</v>
      </c>
      <c r="T21" s="2">
        <v>29</v>
      </c>
      <c r="U21" s="61">
        <v>25</v>
      </c>
      <c r="V21" s="49">
        <f t="shared" si="4"/>
        <v>3</v>
      </c>
      <c r="W21" s="7">
        <v>0</v>
      </c>
      <c r="X21" s="4">
        <v>0</v>
      </c>
      <c r="Y21" s="65">
        <v>0</v>
      </c>
      <c r="Z21" s="8">
        <f t="shared" si="5"/>
        <v>0</v>
      </c>
      <c r="AA21" s="3">
        <v>0</v>
      </c>
      <c r="AB21" s="2">
        <v>0</v>
      </c>
      <c r="AC21" s="2">
        <v>0</v>
      </c>
      <c r="AD21" s="1">
        <f t="shared" si="6"/>
        <v>0</v>
      </c>
      <c r="AE21" s="45">
        <v>0</v>
      </c>
      <c r="AF21" s="46">
        <v>0</v>
      </c>
      <c r="AG21" s="46">
        <v>0</v>
      </c>
      <c r="AH21" s="47">
        <v>0</v>
      </c>
      <c r="AI21" s="15">
        <f t="shared" si="7"/>
        <v>0</v>
      </c>
      <c r="AJ21" s="43">
        <f t="shared" si="8"/>
        <v>9</v>
      </c>
      <c r="AK21" s="7">
        <f>LARGE((S21,T21,U21,W21,X21,Y21,AA21,AB21,AC21,AE21,AF21,AG21,AH21),1)</f>
        <v>29</v>
      </c>
      <c r="AL21" s="4">
        <f>LARGE((S21,T21,U21,W21,X21,Y21,AA21,AB21,AC21,AE21,AF21,AG21,AH21),2)</f>
        <v>28</v>
      </c>
      <c r="AM21" s="4">
        <f>LARGE((S21,T21,U21,W21,X21,Y21,AA21,AB21,AC21,AE21,AF21,AG21,AH21),3)</f>
        <v>25</v>
      </c>
      <c r="AN21" s="4">
        <f>LARGE((S21,T21,U21,W21,X21,Y21,AA21,AB21,AC21,AE21,AF21,AG21,AH21),4)</f>
        <v>0</v>
      </c>
      <c r="AO21" s="4">
        <f>LARGE((S21,T21,U21,W21,X21,Y21,AA21,AB21,AC21,AE21,AF21,AG21,AH21),5)</f>
        <v>0</v>
      </c>
      <c r="AP21" s="4">
        <f>LARGE((S21,T21,U21,W21,X21,Y21,AA21,AB21,AC21,AE21,AF21,AG21,AH21),6)</f>
        <v>0</v>
      </c>
      <c r="AQ21" s="4">
        <f>LARGE((S21,T21,U21,W21,X21,Y21,AA21,AB21,AC21,AE21,AF21,AG21,AH21),7)</f>
        <v>0</v>
      </c>
      <c r="AR21" s="4">
        <f>LARGE((S21,T21,U21,W21,X21,Y21,AA21,AB21,AC21,AE21,AF21,AG21,AH21),8)</f>
        <v>0</v>
      </c>
      <c r="AS21" s="4">
        <f>LARGE((S21,T21,U21,W21,X21,Y21,AA21,AB21,AC21,AE21,AF21,AG21,AH21),9)</f>
        <v>0</v>
      </c>
      <c r="AT21" s="4">
        <f>LARGE((S21,T21,U21,W21,X21,Y21,AA21,AB21,AC21,AE21,AF21,AG21,AH21),10)</f>
        <v>0</v>
      </c>
      <c r="AU21" s="42">
        <f t="shared" si="9"/>
        <v>82</v>
      </c>
      <c r="AV21" s="44">
        <f t="shared" si="10"/>
        <v>117.75</v>
      </c>
    </row>
    <row r="22" spans="1:48" ht="15">
      <c r="A22" s="52">
        <v>19</v>
      </c>
      <c r="B22" s="40">
        <v>427</v>
      </c>
      <c r="C22" s="28" t="s">
        <v>55</v>
      </c>
      <c r="D22" s="8" t="s">
        <v>45</v>
      </c>
      <c r="E22" s="73">
        <v>25</v>
      </c>
      <c r="F22" s="74">
        <v>26</v>
      </c>
      <c r="G22" s="81">
        <f t="shared" si="0"/>
        <v>2</v>
      </c>
      <c r="H22" s="72">
        <v>0</v>
      </c>
      <c r="I22" s="72">
        <v>0</v>
      </c>
      <c r="J22" s="82">
        <f t="shared" si="1"/>
        <v>0</v>
      </c>
      <c r="K22" s="73">
        <v>24</v>
      </c>
      <c r="L22" s="74">
        <v>25</v>
      </c>
      <c r="M22" s="81">
        <f t="shared" si="2"/>
        <v>2</v>
      </c>
      <c r="N22" s="7">
        <f>LARGE((E22,F22,H22,I22,K22,L22),1)</f>
        <v>26</v>
      </c>
      <c r="O22" s="4">
        <f>LARGE((E22,F22,H22,I22,K22,L22),2)</f>
        <v>25</v>
      </c>
      <c r="P22" s="4">
        <f>LARGE((E22,F22,H22,I22,K22,L22),3)</f>
        <v>25</v>
      </c>
      <c r="Q22" s="4">
        <f>LARGE((E22,F22,H22,I22,K22,L22),4)</f>
        <v>24</v>
      </c>
      <c r="R22" s="37">
        <f t="shared" si="3"/>
        <v>25</v>
      </c>
      <c r="S22" s="3">
        <v>24</v>
      </c>
      <c r="T22" s="2">
        <v>21</v>
      </c>
      <c r="U22" s="71">
        <v>20</v>
      </c>
      <c r="V22" s="1">
        <f t="shared" si="4"/>
        <v>3</v>
      </c>
      <c r="W22" s="4">
        <v>0</v>
      </c>
      <c r="X22" s="4">
        <v>0</v>
      </c>
      <c r="Y22" s="4">
        <v>0</v>
      </c>
      <c r="Z22" s="8">
        <f t="shared" si="5"/>
        <v>0</v>
      </c>
      <c r="AA22" s="3">
        <v>0</v>
      </c>
      <c r="AB22" s="2">
        <v>0</v>
      </c>
      <c r="AC22" s="2">
        <v>0</v>
      </c>
      <c r="AD22" s="1">
        <f t="shared" si="6"/>
        <v>0</v>
      </c>
      <c r="AE22" s="45">
        <v>0</v>
      </c>
      <c r="AF22" s="46">
        <v>0</v>
      </c>
      <c r="AG22" s="46">
        <v>0</v>
      </c>
      <c r="AH22" s="47">
        <v>0</v>
      </c>
      <c r="AI22" s="15">
        <f t="shared" si="7"/>
        <v>0</v>
      </c>
      <c r="AJ22" s="43">
        <f t="shared" si="8"/>
        <v>7</v>
      </c>
      <c r="AK22" s="7">
        <f>LARGE((S22,T22,U22,W22,X22,Y22,AA22,AB22,AC22,AE22,AF22,AG22,AH22),1)</f>
        <v>24</v>
      </c>
      <c r="AL22" s="4">
        <f>LARGE((S22,T22,U22,W22,X22,Y22,AA22,AB22,AC22,AE22,AF22,AG22,AH22),2)</f>
        <v>21</v>
      </c>
      <c r="AM22" s="4">
        <f>LARGE((S22,T22,U22,W22,X22,Y22,AA22,AB22,AC22,AE22,AF22,AG22,AH22),3)</f>
        <v>20</v>
      </c>
      <c r="AN22" s="4">
        <f>LARGE((S22,T22,U22,W22,X22,Y22,AA22,AB22,AC22,AE22,AF22,AG22,AH22),4)</f>
        <v>0</v>
      </c>
      <c r="AO22" s="4">
        <f>LARGE((S22,T22,U22,W22,X22,Y22,AA22,AB22,AC22,AE22,AF22,AG22,AH22),5)</f>
        <v>0</v>
      </c>
      <c r="AP22" s="4">
        <f>LARGE((S22,T22,U22,W22,X22,Y22,AA22,AB22,AC22,AE22,AF22,AG22,AH22),6)</f>
        <v>0</v>
      </c>
      <c r="AQ22" s="4">
        <f>LARGE((S22,T22,U22,W22,X22,Y22,AA22,AB22,AC22,AE22,AF22,AG22,AH22),7)</f>
        <v>0</v>
      </c>
      <c r="AR22" s="4">
        <f>LARGE((S22,T22,U22,W22,X22,Y22,AA22,AB22,AC22,AE22,AF22,AG22,AH22),8)</f>
        <v>0</v>
      </c>
      <c r="AS22" s="4">
        <f>LARGE((S22,T22,U22,W22,X22,Y22,AA22,AB22,AC22,AE22,AF22,AG22,AH22),9)</f>
        <v>0</v>
      </c>
      <c r="AT22" s="4">
        <f>LARGE((S22,T22,U22,W22,X22,Y22,AA22,AB22,AC22,AE22,AF22,AG22,AH22),10)</f>
        <v>0</v>
      </c>
      <c r="AU22" s="42">
        <f t="shared" si="9"/>
        <v>65</v>
      </c>
      <c r="AV22" s="44">
        <f t="shared" si="10"/>
        <v>97</v>
      </c>
    </row>
    <row r="23" spans="1:48" ht="15">
      <c r="A23" s="52">
        <v>20</v>
      </c>
      <c r="B23" s="39">
        <v>413</v>
      </c>
      <c r="C23" s="15" t="s">
        <v>59</v>
      </c>
      <c r="D23" s="8" t="s">
        <v>45</v>
      </c>
      <c r="E23" s="73">
        <v>24</v>
      </c>
      <c r="F23" s="74">
        <v>21</v>
      </c>
      <c r="G23" s="81">
        <f t="shared" si="0"/>
        <v>2</v>
      </c>
      <c r="H23" s="72">
        <v>0</v>
      </c>
      <c r="I23" s="72">
        <v>0</v>
      </c>
      <c r="J23" s="82">
        <f t="shared" si="1"/>
        <v>0</v>
      </c>
      <c r="K23" s="73">
        <v>21</v>
      </c>
      <c r="L23" s="74">
        <v>24</v>
      </c>
      <c r="M23" s="81">
        <f t="shared" si="2"/>
        <v>2</v>
      </c>
      <c r="N23" s="7">
        <f>LARGE((E23,F23,H23,I23,K23,L23),1)</f>
        <v>24</v>
      </c>
      <c r="O23" s="4">
        <f>LARGE((E23,F23,H23,I23,K23,L23),2)</f>
        <v>24</v>
      </c>
      <c r="P23" s="4">
        <f>LARGE((E23,F23,H23,I23,K23,L23),3)</f>
        <v>21</v>
      </c>
      <c r="Q23" s="4">
        <f>LARGE((E23,F23,H23,I23,K23,L23),4)</f>
        <v>21</v>
      </c>
      <c r="R23" s="37">
        <f t="shared" si="3"/>
        <v>22.5</v>
      </c>
      <c r="S23" s="3">
        <v>21</v>
      </c>
      <c r="T23" s="2">
        <v>19</v>
      </c>
      <c r="U23" s="61">
        <v>9</v>
      </c>
      <c r="V23" s="49">
        <f t="shared" si="4"/>
        <v>3</v>
      </c>
      <c r="W23" s="64">
        <v>0</v>
      </c>
      <c r="X23" s="64">
        <v>0</v>
      </c>
      <c r="Y23" s="64">
        <v>0</v>
      </c>
      <c r="Z23" s="8">
        <f t="shared" si="5"/>
        <v>0</v>
      </c>
      <c r="AA23" s="3">
        <v>0</v>
      </c>
      <c r="AB23" s="2">
        <v>0</v>
      </c>
      <c r="AC23" s="2">
        <v>0</v>
      </c>
      <c r="AD23" s="1">
        <f t="shared" si="6"/>
        <v>0</v>
      </c>
      <c r="AE23" s="45">
        <v>0</v>
      </c>
      <c r="AF23" s="46">
        <v>0</v>
      </c>
      <c r="AG23" s="46">
        <v>0</v>
      </c>
      <c r="AH23" s="47">
        <v>0</v>
      </c>
      <c r="AI23" s="15">
        <f t="shared" si="7"/>
        <v>0</v>
      </c>
      <c r="AJ23" s="43">
        <f t="shared" si="8"/>
        <v>7</v>
      </c>
      <c r="AK23" s="7">
        <f>LARGE((S23,T23,U23,W23,X23,Y23,AA23,AB23,AC23,AE23,AF23,AG23,AH23),1)</f>
        <v>21</v>
      </c>
      <c r="AL23" s="4">
        <f>LARGE((S23,T23,U23,W23,X23,Y23,AA23,AB23,AC23,AE23,AF23,AG23,AH23),2)</f>
        <v>19</v>
      </c>
      <c r="AM23" s="4">
        <f>LARGE((S23,T23,U23,W23,X23,Y23,AA23,AB23,AC23,AE23,AF23,AG23,AH23),3)</f>
        <v>9</v>
      </c>
      <c r="AN23" s="4">
        <f>LARGE((S23,T23,U23,W23,X23,Y23,AA23,AB23,AC23,AE23,AF23,AG23,AH23),4)</f>
        <v>0</v>
      </c>
      <c r="AO23" s="4">
        <f>LARGE((S23,T23,U23,W23,X23,Y23,AA23,AB23,AC23,AE23,AF23,AG23,AH23),5)</f>
        <v>0</v>
      </c>
      <c r="AP23" s="4">
        <f>LARGE((S23,T23,U23,W23,X23,Y23,AA23,AB23,AC23,AE23,AF23,AG23,AH23),6)</f>
        <v>0</v>
      </c>
      <c r="AQ23" s="4">
        <f>LARGE((S23,T23,U23,W23,X23,Y23,AA23,AB23,AC23,AE23,AF23,AG23,AH23),7)</f>
        <v>0</v>
      </c>
      <c r="AR23" s="4">
        <f>LARGE((S23,T23,U23,W23,X23,Y23,AA23,AB23,AC23,AE23,AF23,AG23,AH23),8)</f>
        <v>0</v>
      </c>
      <c r="AS23" s="4">
        <f>LARGE((S23,T23,U23,W23,X23,Y23,AA23,AB23,AC23,AE23,AF23,AG23,AH23),9)</f>
        <v>0</v>
      </c>
      <c r="AT23" s="4">
        <f>LARGE((S23,T23,U23,W23,X23,Y23,AA23,AB23,AC23,AE23,AF23,AG23,AH23),10)</f>
        <v>0</v>
      </c>
      <c r="AU23" s="42">
        <f t="shared" si="9"/>
        <v>49</v>
      </c>
      <c r="AV23" s="44">
        <f t="shared" si="10"/>
        <v>78.5</v>
      </c>
    </row>
    <row r="24" spans="1:48" ht="15">
      <c r="A24" s="52">
        <v>21</v>
      </c>
      <c r="B24" s="39">
        <v>415</v>
      </c>
      <c r="C24" s="15" t="s">
        <v>56</v>
      </c>
      <c r="D24" s="8" t="s">
        <v>45</v>
      </c>
      <c r="E24" s="73">
        <v>23</v>
      </c>
      <c r="F24" s="74">
        <v>24</v>
      </c>
      <c r="G24" s="81">
        <f t="shared" si="0"/>
        <v>2</v>
      </c>
      <c r="H24" s="72">
        <v>24</v>
      </c>
      <c r="I24" s="72">
        <v>23</v>
      </c>
      <c r="J24" s="82">
        <f t="shared" si="1"/>
        <v>2</v>
      </c>
      <c r="K24" s="73">
        <v>19</v>
      </c>
      <c r="L24" s="74">
        <v>0</v>
      </c>
      <c r="M24" s="81">
        <f t="shared" si="2"/>
        <v>1</v>
      </c>
      <c r="N24" s="7">
        <f>LARGE((E24,F24,H24,I24,K24,L24),1)</f>
        <v>24</v>
      </c>
      <c r="O24" s="4">
        <f>LARGE((E24,F24,H24,I24,K24,L24),2)</f>
        <v>24</v>
      </c>
      <c r="P24" s="4">
        <f>LARGE((E24,F24,H24,I24,K24,L24),3)</f>
        <v>23</v>
      </c>
      <c r="Q24" s="4">
        <f>LARGE((E24,F24,H24,I24,K24,L24),4)</f>
        <v>23</v>
      </c>
      <c r="R24" s="37">
        <f t="shared" si="3"/>
        <v>23.5</v>
      </c>
      <c r="S24" s="3">
        <v>10</v>
      </c>
      <c r="T24" s="2">
        <v>18</v>
      </c>
      <c r="U24" s="61">
        <v>16</v>
      </c>
      <c r="V24" s="49">
        <f t="shared" si="4"/>
        <v>3</v>
      </c>
      <c r="W24" s="4">
        <v>0</v>
      </c>
      <c r="X24" s="4">
        <v>0</v>
      </c>
      <c r="Y24" s="4">
        <v>0</v>
      </c>
      <c r="Z24" s="8">
        <f t="shared" si="5"/>
        <v>0</v>
      </c>
      <c r="AA24" s="3">
        <v>0</v>
      </c>
      <c r="AB24" s="2">
        <v>0</v>
      </c>
      <c r="AC24" s="2">
        <v>0</v>
      </c>
      <c r="AD24" s="1">
        <f t="shared" si="6"/>
        <v>0</v>
      </c>
      <c r="AE24" s="45">
        <v>0</v>
      </c>
      <c r="AF24" s="46">
        <v>0</v>
      </c>
      <c r="AG24" s="46">
        <v>0</v>
      </c>
      <c r="AH24" s="47">
        <v>0</v>
      </c>
      <c r="AI24" s="15">
        <f t="shared" si="7"/>
        <v>0</v>
      </c>
      <c r="AJ24" s="43">
        <f t="shared" si="8"/>
        <v>8</v>
      </c>
      <c r="AK24" s="7">
        <f>LARGE((S24,T24,U24,W24,X24,Y24,AA24,AB24,AC24,AE24,AF24,AG24,AH24),1)</f>
        <v>18</v>
      </c>
      <c r="AL24" s="4">
        <f>LARGE((S24,T24,U24,W24,X24,Y24,AA24,AB24,AC24,AE24,AF24,AG24,AH24),2)</f>
        <v>16</v>
      </c>
      <c r="AM24" s="4">
        <f>LARGE((S24,T24,U24,W24,X24,Y24,AA24,AB24,AC24,AE24,AF24,AG24,AH24),3)</f>
        <v>10</v>
      </c>
      <c r="AN24" s="4">
        <f>LARGE((S24,T24,U24,W24,X24,Y24,AA24,AB24,AC24,AE24,AF24,AG24,AH24),4)</f>
        <v>0</v>
      </c>
      <c r="AO24" s="4">
        <f>LARGE((S24,T24,U24,W24,X24,Y24,AA24,AB24,AC24,AE24,AF24,AG24,AH24),5)</f>
        <v>0</v>
      </c>
      <c r="AP24" s="4">
        <f>LARGE((S24,T24,U24,W24,X24,Y24,AA24,AB24,AC24,AE24,AF24,AG24,AH24),6)</f>
        <v>0</v>
      </c>
      <c r="AQ24" s="4">
        <f>LARGE((S24,T24,U24,W24,X24,Y24,AA24,AB24,AC24,AE24,AF24,AG24,AH24),7)</f>
        <v>0</v>
      </c>
      <c r="AR24" s="4">
        <f>LARGE((S24,T24,U24,W24,X24,Y24,AA24,AB24,AC24,AE24,AF24,AG24,AH24),8)</f>
        <v>0</v>
      </c>
      <c r="AS24" s="4">
        <f>LARGE((S24,T24,U24,W24,X24,Y24,AA24,AB24,AC24,AE24,AF24,AG24,AH24),9)</f>
        <v>0</v>
      </c>
      <c r="AT24" s="4">
        <f>LARGE((S24,T24,U24,W24,X24,Y24,AA24,AB24,AC24,AE24,AF24,AG24,AH24),10)</f>
        <v>0</v>
      </c>
      <c r="AU24" s="42">
        <f t="shared" si="9"/>
        <v>44</v>
      </c>
      <c r="AV24" s="44">
        <f t="shared" si="10"/>
        <v>75.5</v>
      </c>
    </row>
    <row r="25" spans="1:48" ht="15">
      <c r="A25" s="52">
        <v>22</v>
      </c>
      <c r="B25" s="39">
        <v>447</v>
      </c>
      <c r="C25" s="40" t="s">
        <v>57</v>
      </c>
      <c r="D25" s="8" t="s">
        <v>45</v>
      </c>
      <c r="E25" s="73">
        <v>22</v>
      </c>
      <c r="F25" s="74">
        <v>20</v>
      </c>
      <c r="G25" s="81">
        <f t="shared" si="0"/>
        <v>2</v>
      </c>
      <c r="H25" s="72">
        <v>22</v>
      </c>
      <c r="I25" s="72">
        <v>21</v>
      </c>
      <c r="J25" s="82">
        <f t="shared" si="1"/>
        <v>2</v>
      </c>
      <c r="K25" s="73">
        <v>22</v>
      </c>
      <c r="L25" s="74">
        <v>23</v>
      </c>
      <c r="M25" s="81">
        <f t="shared" si="2"/>
        <v>2</v>
      </c>
      <c r="N25" s="7">
        <f>LARGE((E25,F25,H25,I25,K25,L25),1)</f>
        <v>23</v>
      </c>
      <c r="O25" s="4">
        <f>LARGE((E25,F25,H25,I25,K25,L25),2)</f>
        <v>22</v>
      </c>
      <c r="P25" s="4">
        <f>LARGE((E25,F25,H25,I25,K25,L25),3)</f>
        <v>22</v>
      </c>
      <c r="Q25" s="4">
        <f>LARGE((E25,F25,H25,I25,K25,L25),4)</f>
        <v>22</v>
      </c>
      <c r="R25" s="37">
        <f t="shared" si="3"/>
        <v>22.25</v>
      </c>
      <c r="S25" s="3">
        <v>10</v>
      </c>
      <c r="T25" s="2">
        <v>0</v>
      </c>
      <c r="U25" s="61">
        <v>19</v>
      </c>
      <c r="V25" s="49">
        <f t="shared" si="4"/>
        <v>2</v>
      </c>
      <c r="W25" s="4">
        <v>0</v>
      </c>
      <c r="X25" s="4">
        <v>0</v>
      </c>
      <c r="Y25" s="4">
        <v>0</v>
      </c>
      <c r="Z25" s="8">
        <f t="shared" si="5"/>
        <v>0</v>
      </c>
      <c r="AA25" s="3">
        <v>0</v>
      </c>
      <c r="AB25" s="2">
        <v>0</v>
      </c>
      <c r="AC25" s="2">
        <v>0</v>
      </c>
      <c r="AD25" s="1">
        <f t="shared" si="6"/>
        <v>0</v>
      </c>
      <c r="AE25" s="45">
        <v>0</v>
      </c>
      <c r="AF25" s="46">
        <v>0</v>
      </c>
      <c r="AG25" s="46">
        <v>0</v>
      </c>
      <c r="AH25" s="47">
        <v>0</v>
      </c>
      <c r="AI25" s="15">
        <f t="shared" si="7"/>
        <v>0</v>
      </c>
      <c r="AJ25" s="43">
        <f t="shared" si="8"/>
        <v>8</v>
      </c>
      <c r="AK25" s="7">
        <f>LARGE((S25,T25,U25,W25,X25,Y25,AA25,AB25,AC25,AE25,AF25,AG25,AH25),1)</f>
        <v>19</v>
      </c>
      <c r="AL25" s="4">
        <f>LARGE((S25,T25,U25,W25,X25,Y25,AA25,AB25,AC25,AE25,AF25,AG25,AH25),2)</f>
        <v>10</v>
      </c>
      <c r="AM25" s="4">
        <f>LARGE((S25,T25,U25,W25,X25,Y25,AA25,AB25,AC25,AE25,AF25,AG25,AH25),3)</f>
        <v>0</v>
      </c>
      <c r="AN25" s="4">
        <f>LARGE((S25,T25,U25,W25,X25,Y25,AA25,AB25,AC25,AE25,AF25,AG25,AH25),4)</f>
        <v>0</v>
      </c>
      <c r="AO25" s="4">
        <f>LARGE((S25,T25,U25,W25,X25,Y25,AA25,AB25,AC25,AE25,AF25,AG25,AH25),5)</f>
        <v>0</v>
      </c>
      <c r="AP25" s="4">
        <f>LARGE((S25,T25,U25,W25,X25,Y25,AA25,AB25,AC25,AE25,AF25,AG25,AH25),6)</f>
        <v>0</v>
      </c>
      <c r="AQ25" s="4">
        <f>LARGE((S25,T25,U25,W25,X25,Y25,AA25,AB25,AC25,AE25,AF25,AG25,AH25),7)</f>
        <v>0</v>
      </c>
      <c r="AR25" s="4">
        <f>LARGE((S25,T25,U25,W25,X25,Y25,AA25,AB25,AC25,AE25,AF25,AG25,AH25),8)</f>
        <v>0</v>
      </c>
      <c r="AS25" s="4">
        <f>LARGE((S25,T25,U25,W25,X25,Y25,AA25,AB25,AC25,AE25,AF25,AG25,AH25),9)</f>
        <v>0</v>
      </c>
      <c r="AT25" s="4">
        <f>LARGE((S25,T25,U25,W25,X25,Y25,AA25,AB25,AC25,AE25,AF25,AG25,AH25),10)</f>
        <v>0</v>
      </c>
      <c r="AU25" s="42">
        <f t="shared" si="9"/>
        <v>29</v>
      </c>
      <c r="AV25" s="44">
        <f t="shared" si="10"/>
        <v>59.25</v>
      </c>
    </row>
    <row r="26" spans="1:48" ht="15">
      <c r="A26" s="52">
        <v>23</v>
      </c>
      <c r="B26" s="39">
        <v>449</v>
      </c>
      <c r="C26" s="15" t="s">
        <v>119</v>
      </c>
      <c r="D26" s="8" t="s">
        <v>117</v>
      </c>
      <c r="E26" s="73">
        <v>30</v>
      </c>
      <c r="F26" s="74">
        <v>32</v>
      </c>
      <c r="G26" s="81">
        <f t="shared" si="0"/>
        <v>2</v>
      </c>
      <c r="H26" s="72">
        <v>0</v>
      </c>
      <c r="I26" s="72">
        <v>0</v>
      </c>
      <c r="J26" s="82">
        <f t="shared" si="1"/>
        <v>0</v>
      </c>
      <c r="K26" s="73">
        <v>0</v>
      </c>
      <c r="L26" s="74">
        <v>0</v>
      </c>
      <c r="M26" s="81">
        <f t="shared" si="2"/>
        <v>0</v>
      </c>
      <c r="N26" s="7">
        <f>LARGE((E26,F26,H26,I26,K26,L26),1)</f>
        <v>32</v>
      </c>
      <c r="O26" s="4">
        <f>LARGE((E26,F26,H26,I26,K26,L26),2)</f>
        <v>30</v>
      </c>
      <c r="P26" s="4">
        <f>LARGE((E26,F26,H26,I26,K26,L26),3)</f>
        <v>0</v>
      </c>
      <c r="Q26" s="4">
        <f>LARGE((E26,F26,H26,I26,K26,L26),4)</f>
        <v>0</v>
      </c>
      <c r="R26" s="37">
        <f t="shared" si="3"/>
        <v>15.5</v>
      </c>
      <c r="S26" s="3">
        <v>0</v>
      </c>
      <c r="T26" s="2">
        <v>25</v>
      </c>
      <c r="U26" s="61">
        <v>0</v>
      </c>
      <c r="V26" s="49">
        <f t="shared" si="4"/>
        <v>1</v>
      </c>
      <c r="W26" s="4">
        <v>0</v>
      </c>
      <c r="X26" s="4">
        <v>0</v>
      </c>
      <c r="Y26" s="4">
        <v>0</v>
      </c>
      <c r="Z26" s="8">
        <f t="shared" si="5"/>
        <v>0</v>
      </c>
      <c r="AA26" s="3">
        <v>0</v>
      </c>
      <c r="AB26" s="2">
        <v>0</v>
      </c>
      <c r="AC26" s="2">
        <v>0</v>
      </c>
      <c r="AD26" s="1">
        <f t="shared" si="6"/>
        <v>0</v>
      </c>
      <c r="AE26" s="45">
        <v>0</v>
      </c>
      <c r="AF26" s="46">
        <v>0</v>
      </c>
      <c r="AG26" s="46">
        <v>0</v>
      </c>
      <c r="AH26" s="47">
        <v>0</v>
      </c>
      <c r="AI26" s="15">
        <f t="shared" si="7"/>
        <v>0</v>
      </c>
      <c r="AJ26" s="43">
        <f t="shared" si="8"/>
        <v>3</v>
      </c>
      <c r="AK26" s="7">
        <f>LARGE((S26,T26,U26,W26,X26,Y26,AA26,AB26,AC26,AE26,AF26,AG26,AH26),1)</f>
        <v>25</v>
      </c>
      <c r="AL26" s="4">
        <f>LARGE((S26,T26,U26,W26,X26,Y26,AA26,AB26,AC26,AE26,AF26,AG26,AH26),2)</f>
        <v>0</v>
      </c>
      <c r="AM26" s="4">
        <f>LARGE((S26,T26,U26,W26,X26,Y26,AA26,AB26,AC26,AE26,AF26,AG26,AH26),3)</f>
        <v>0</v>
      </c>
      <c r="AN26" s="4">
        <f>LARGE((S26,T26,U26,W26,X26,Y26,AA26,AB26,AC26,AE26,AF26,AG26,AH26),4)</f>
        <v>0</v>
      </c>
      <c r="AO26" s="4">
        <f>LARGE((S26,T26,U26,W26,X26,Y26,AA26,AB26,AC26,AE26,AF26,AG26,AH26),5)</f>
        <v>0</v>
      </c>
      <c r="AP26" s="4">
        <f>LARGE((S26,T26,U26,W26,X26,Y26,AA26,AB26,AC26,AE26,AF26,AG26,AH26),6)</f>
        <v>0</v>
      </c>
      <c r="AQ26" s="4">
        <f>LARGE((S26,T26,U26,W26,X26,Y26,AA26,AB26,AC26,AE26,AF26,AG26,AH26),7)</f>
        <v>0</v>
      </c>
      <c r="AR26" s="4">
        <f>LARGE((S26,T26,U26,W26,X26,Y26,AA26,AB26,AC26,AE26,AF26,AG26,AH26),8)</f>
        <v>0</v>
      </c>
      <c r="AS26" s="4">
        <f>LARGE((S26,T26,U26,W26,X26,Y26,AA26,AB26,AC26,AE26,AF26,AG26,AH26),9)</f>
        <v>0</v>
      </c>
      <c r="AT26" s="4">
        <f>LARGE((S26,T26,U26,W26,X26,Y26,AA26,AB26,AC26,AE26,AF26,AG26,AH26),10)</f>
        <v>0</v>
      </c>
      <c r="AU26" s="42">
        <f t="shared" si="9"/>
        <v>25</v>
      </c>
      <c r="AV26" s="44">
        <f t="shared" si="10"/>
        <v>43.5</v>
      </c>
    </row>
    <row r="27" spans="1:48" ht="15">
      <c r="A27" s="52">
        <v>24</v>
      </c>
      <c r="B27" s="39">
        <v>462</v>
      </c>
      <c r="C27" s="28" t="s">
        <v>47</v>
      </c>
      <c r="D27" s="8" t="s">
        <v>45</v>
      </c>
      <c r="E27" s="73">
        <v>19</v>
      </c>
      <c r="F27" s="74">
        <v>15</v>
      </c>
      <c r="G27" s="81">
        <f t="shared" si="0"/>
        <v>2</v>
      </c>
      <c r="H27" s="72">
        <v>35</v>
      </c>
      <c r="I27" s="72">
        <v>30</v>
      </c>
      <c r="J27" s="82">
        <f t="shared" si="1"/>
        <v>2</v>
      </c>
      <c r="K27" s="73">
        <v>32</v>
      </c>
      <c r="L27" s="74">
        <v>28</v>
      </c>
      <c r="M27" s="81">
        <f t="shared" si="2"/>
        <v>2</v>
      </c>
      <c r="N27" s="7">
        <f>LARGE((E27,F27,H27,I27,K27,L27),1)</f>
        <v>35</v>
      </c>
      <c r="O27" s="4">
        <f>LARGE((E27,F27,H27,I27,K27,L27),2)</f>
        <v>32</v>
      </c>
      <c r="P27" s="4">
        <f>LARGE((E27,F27,H27,I27,K27,L27),3)</f>
        <v>30</v>
      </c>
      <c r="Q27" s="4">
        <f>LARGE((E27,F27,H27,I27,K27,L27),4)</f>
        <v>28</v>
      </c>
      <c r="R27" s="37">
        <f t="shared" si="3"/>
        <v>31.25</v>
      </c>
      <c r="S27" s="3" t="s">
        <v>229</v>
      </c>
      <c r="T27" s="2" t="s">
        <v>229</v>
      </c>
      <c r="U27" s="63" t="s">
        <v>229</v>
      </c>
      <c r="V27" s="49">
        <f t="shared" si="4"/>
        <v>3</v>
      </c>
      <c r="W27" s="4">
        <v>0</v>
      </c>
      <c r="X27" s="4">
        <v>0</v>
      </c>
      <c r="Y27" s="4">
        <v>0</v>
      </c>
      <c r="Z27" s="8">
        <f t="shared" si="5"/>
        <v>0</v>
      </c>
      <c r="AA27" s="3">
        <v>0</v>
      </c>
      <c r="AB27" s="2">
        <v>0</v>
      </c>
      <c r="AC27" s="2">
        <v>0</v>
      </c>
      <c r="AD27" s="1">
        <f t="shared" si="6"/>
        <v>0</v>
      </c>
      <c r="AE27" s="45">
        <v>0</v>
      </c>
      <c r="AF27" s="46">
        <v>0</v>
      </c>
      <c r="AG27" s="46">
        <v>0</v>
      </c>
      <c r="AH27" s="47">
        <v>0</v>
      </c>
      <c r="AI27" s="15">
        <f t="shared" si="7"/>
        <v>0</v>
      </c>
      <c r="AJ27" s="43">
        <f t="shared" si="8"/>
        <v>9</v>
      </c>
      <c r="AK27" s="7">
        <f>LARGE((S27,T27,U27,W27,X27,Y27,AA27,AB27,AC27,AE27,AF27,AG27,AH27),1)</f>
        <v>0</v>
      </c>
      <c r="AL27" s="4">
        <f>LARGE((S27,T27,U27,W27,X27,Y27,AA27,AB27,AC27,AE27,AF27,AG27,AH27),2)</f>
        <v>0</v>
      </c>
      <c r="AM27" s="4">
        <f>LARGE((S27,T27,U27,W27,X27,Y27,AA27,AB27,AC27,AE27,AF27,AG27,AH27),3)</f>
        <v>0</v>
      </c>
      <c r="AN27" s="4">
        <f>LARGE((S27,T27,U27,W27,X27,Y27,AA27,AB27,AC27,AE27,AF27,AG27,AH27),4)</f>
        <v>0</v>
      </c>
      <c r="AO27" s="4">
        <f>LARGE((S27,T27,U27,W27,X27,Y27,AA27,AB27,AC27,AE27,AF27,AG27,AH27),5)</f>
        <v>0</v>
      </c>
      <c r="AP27" s="4">
        <f>LARGE((S27,T27,U27,W27,X27,Y27,AA27,AB27,AC27,AE27,AF27,AG27,AH27),6)</f>
        <v>0</v>
      </c>
      <c r="AQ27" s="4">
        <f>LARGE((S27,T27,U27,W27,X27,Y27,AA27,AB27,AC27,AE27,AF27,AG27,AH27),7)</f>
        <v>0</v>
      </c>
      <c r="AR27" s="4">
        <f>LARGE((S27,T27,U27,W27,X27,Y27,AA27,AB27,AC27,AE27,AF27,AG27,AH27),8)</f>
        <v>0</v>
      </c>
      <c r="AS27" s="4">
        <f>LARGE((S27,T27,U27,W27,X27,Y27,AA27,AB27,AC27,AE27,AF27,AG27,AH27),9)</f>
        <v>0</v>
      </c>
      <c r="AT27" s="4">
        <f>LARGE((S27,T27,U27,W27,X27,Y27,AA27,AB27,AC27,AE27,AF27,AG27,AH27),10)</f>
        <v>0</v>
      </c>
      <c r="AU27" s="42">
        <f t="shared" si="9"/>
        <v>0</v>
      </c>
      <c r="AV27" s="44">
        <f t="shared" si="10"/>
        <v>40.25</v>
      </c>
    </row>
    <row r="28" spans="1:48" ht="15">
      <c r="A28" s="52">
        <v>25</v>
      </c>
      <c r="B28" s="40">
        <v>499</v>
      </c>
      <c r="C28" s="28" t="s">
        <v>103</v>
      </c>
      <c r="D28" s="8" t="s">
        <v>89</v>
      </c>
      <c r="E28" s="73">
        <v>30</v>
      </c>
      <c r="F28" s="74">
        <v>29</v>
      </c>
      <c r="G28" s="81">
        <f t="shared" si="0"/>
        <v>2</v>
      </c>
      <c r="H28" s="72">
        <v>30</v>
      </c>
      <c r="I28" s="72">
        <v>30</v>
      </c>
      <c r="J28" s="82">
        <f t="shared" si="1"/>
        <v>2</v>
      </c>
      <c r="K28" s="73">
        <v>30</v>
      </c>
      <c r="L28" s="74">
        <v>24</v>
      </c>
      <c r="M28" s="81">
        <f t="shared" si="2"/>
        <v>2</v>
      </c>
      <c r="N28" s="7">
        <f>LARGE((E28,F28,H28,I28,K28,L28),1)</f>
        <v>30</v>
      </c>
      <c r="O28" s="4">
        <f>LARGE((E28,F28,H28,I28,K28,L28),2)</f>
        <v>30</v>
      </c>
      <c r="P28" s="4">
        <f>LARGE((E28,F28,H28,I28,K28,L28),3)</f>
        <v>30</v>
      </c>
      <c r="Q28" s="4">
        <f>LARGE((E28,F28,H28,I28,K28,L28),4)</f>
        <v>30</v>
      </c>
      <c r="R28" s="37">
        <f t="shared" si="3"/>
        <v>30</v>
      </c>
      <c r="S28" s="3">
        <v>0</v>
      </c>
      <c r="T28" s="2">
        <v>0</v>
      </c>
      <c r="U28" s="61">
        <v>0</v>
      </c>
      <c r="V28" s="49">
        <f t="shared" si="4"/>
        <v>0</v>
      </c>
      <c r="W28" s="64">
        <v>0</v>
      </c>
      <c r="X28" s="64">
        <v>0</v>
      </c>
      <c r="Y28" s="64">
        <v>0</v>
      </c>
      <c r="Z28" s="8">
        <f t="shared" si="5"/>
        <v>0</v>
      </c>
      <c r="AA28" s="3">
        <v>0</v>
      </c>
      <c r="AB28" s="2">
        <v>0</v>
      </c>
      <c r="AC28" s="2">
        <v>0</v>
      </c>
      <c r="AD28" s="1">
        <f t="shared" si="6"/>
        <v>0</v>
      </c>
      <c r="AE28" s="45">
        <v>0</v>
      </c>
      <c r="AF28" s="46">
        <v>0</v>
      </c>
      <c r="AG28" s="46">
        <v>0</v>
      </c>
      <c r="AH28" s="47">
        <v>0</v>
      </c>
      <c r="AI28" s="15">
        <f t="shared" si="7"/>
        <v>0</v>
      </c>
      <c r="AJ28" s="43">
        <f t="shared" si="8"/>
        <v>6</v>
      </c>
      <c r="AK28" s="7">
        <f>LARGE((S28,T28,U28,W28,X28,Y28,AA28,AB28,AC28,AE28,AF28,AG28,AH28),1)</f>
        <v>0</v>
      </c>
      <c r="AL28" s="4">
        <f>LARGE((S28,T28,U28,W28,X28,Y28,AA28,AB28,AC28,AE28,AF28,AG28,AH28),2)</f>
        <v>0</v>
      </c>
      <c r="AM28" s="4">
        <f>LARGE((S28,T28,U28,W28,X28,Y28,AA28,AB28,AC28,AE28,AF28,AG28,AH28),3)</f>
        <v>0</v>
      </c>
      <c r="AN28" s="4">
        <f>LARGE((S28,T28,U28,W28,X28,Y28,AA28,AB28,AC28,AE28,AF28,AG28,AH28),4)</f>
        <v>0</v>
      </c>
      <c r="AO28" s="4">
        <f>LARGE((S28,T28,U28,W28,X28,Y28,AA28,AB28,AC28,AE28,AF28,AG28,AH28),5)</f>
        <v>0</v>
      </c>
      <c r="AP28" s="4">
        <f>LARGE((S28,T28,U28,W28,X28,Y28,AA28,AB28,AC28,AE28,AF28,AG28,AH28),6)</f>
        <v>0</v>
      </c>
      <c r="AQ28" s="4">
        <f>LARGE((S28,T28,U28,W28,X28,Y28,AA28,AB28,AC28,AE28,AF28,AG28,AH28),7)</f>
        <v>0</v>
      </c>
      <c r="AR28" s="4">
        <f>LARGE((S28,T28,U28,W28,X28,Y28,AA28,AB28,AC28,AE28,AF28,AG28,AH28),8)</f>
        <v>0</v>
      </c>
      <c r="AS28" s="4">
        <f>LARGE((S28,T28,U28,W28,X28,Y28,AA28,AB28,AC28,AE28,AF28,AG28,AH28),9)</f>
        <v>0</v>
      </c>
      <c r="AT28" s="4">
        <f>LARGE((S28,T28,U28,W28,X28,Y28,AA28,AB28,AC28,AE28,AF28,AG28,AH28),10)</f>
        <v>0</v>
      </c>
      <c r="AU28" s="42">
        <f t="shared" si="9"/>
        <v>0</v>
      </c>
      <c r="AV28" s="44">
        <f t="shared" si="10"/>
        <v>36</v>
      </c>
    </row>
    <row r="29" spans="1:48" ht="15">
      <c r="A29" s="52">
        <v>26</v>
      </c>
      <c r="B29" s="40">
        <v>1</v>
      </c>
      <c r="C29" s="28" t="s">
        <v>102</v>
      </c>
      <c r="D29" s="8" t="s">
        <v>89</v>
      </c>
      <c r="E29" s="73">
        <v>28</v>
      </c>
      <c r="F29" s="74">
        <v>30</v>
      </c>
      <c r="G29" s="81">
        <f t="shared" si="0"/>
        <v>2</v>
      </c>
      <c r="H29" s="72">
        <v>29</v>
      </c>
      <c r="I29" s="72">
        <v>29</v>
      </c>
      <c r="J29" s="82">
        <f t="shared" si="1"/>
        <v>2</v>
      </c>
      <c r="K29" s="73">
        <v>29</v>
      </c>
      <c r="L29" s="74">
        <v>30</v>
      </c>
      <c r="M29" s="81">
        <f t="shared" si="2"/>
        <v>2</v>
      </c>
      <c r="N29" s="7">
        <f>LARGE((E29,F29,H29,I29,K29,L29),1)</f>
        <v>30</v>
      </c>
      <c r="O29" s="4">
        <f>LARGE((E29,F29,H29,I29,K29,L29),2)</f>
        <v>30</v>
      </c>
      <c r="P29" s="4">
        <f>LARGE((E29,F29,H29,I29,K29,L29),3)</f>
        <v>29</v>
      </c>
      <c r="Q29" s="4">
        <f>LARGE((E29,F29,H29,I29,K29,L29),4)</f>
        <v>29</v>
      </c>
      <c r="R29" s="37">
        <f t="shared" si="3"/>
        <v>29.5</v>
      </c>
      <c r="S29" s="3">
        <v>0</v>
      </c>
      <c r="T29" s="2">
        <v>0</v>
      </c>
      <c r="U29" s="61">
        <v>0</v>
      </c>
      <c r="V29" s="49">
        <f t="shared" si="4"/>
        <v>0</v>
      </c>
      <c r="W29" s="4">
        <v>0</v>
      </c>
      <c r="X29" s="4">
        <v>0</v>
      </c>
      <c r="Y29" s="4">
        <v>0</v>
      </c>
      <c r="Z29" s="8">
        <f t="shared" si="5"/>
        <v>0</v>
      </c>
      <c r="AA29" s="3">
        <v>0</v>
      </c>
      <c r="AB29" s="2">
        <v>0</v>
      </c>
      <c r="AC29" s="2">
        <v>0</v>
      </c>
      <c r="AD29" s="1">
        <f t="shared" si="6"/>
        <v>0</v>
      </c>
      <c r="AE29" s="45">
        <v>0</v>
      </c>
      <c r="AF29" s="46">
        <v>0</v>
      </c>
      <c r="AG29" s="46">
        <v>0</v>
      </c>
      <c r="AH29" s="47">
        <v>0</v>
      </c>
      <c r="AI29" s="15">
        <f t="shared" si="7"/>
        <v>0</v>
      </c>
      <c r="AJ29" s="43">
        <f t="shared" si="8"/>
        <v>6</v>
      </c>
      <c r="AK29" s="7">
        <f>LARGE((S29,T29,U29,W29,X29,Y29,AA29,AB29,AC29,AE29,AF29,AG29,AH29),1)</f>
        <v>0</v>
      </c>
      <c r="AL29" s="4">
        <f>LARGE((S29,T29,U29,W29,X29,Y29,AA29,AB29,AC29,AE29,AF29,AG29,AH29),2)</f>
        <v>0</v>
      </c>
      <c r="AM29" s="4">
        <f>LARGE((S29,T29,U29,W29,X29,Y29,AA29,AB29,AC29,AE29,AF29,AG29,AH29),3)</f>
        <v>0</v>
      </c>
      <c r="AN29" s="4">
        <f>LARGE((S29,T29,U29,W29,X29,Y29,AA29,AB29,AC29,AE29,AF29,AG29,AH29),4)</f>
        <v>0</v>
      </c>
      <c r="AO29" s="4">
        <f>LARGE((S29,T29,U29,W29,X29,Y29,AA29,AB29,AC29,AE29,AF29,AG29,AH29),5)</f>
        <v>0</v>
      </c>
      <c r="AP29" s="4">
        <f>LARGE((S29,T29,U29,W29,X29,Y29,AA29,AB29,AC29,AE29,AF29,AG29,AH29),6)</f>
        <v>0</v>
      </c>
      <c r="AQ29" s="4">
        <f>LARGE((S29,T29,U29,W29,X29,Y29,AA29,AB29,AC29,AE29,AF29,AG29,AH29),7)</f>
        <v>0</v>
      </c>
      <c r="AR29" s="4">
        <f>LARGE((S29,T29,U29,W29,X29,Y29,AA29,AB29,AC29,AE29,AF29,AG29,AH29),8)</f>
        <v>0</v>
      </c>
      <c r="AS29" s="4">
        <f>LARGE((S29,T29,U29,W29,X29,Y29,AA29,AB29,AC29,AE29,AF29,AG29,AH29),9)</f>
        <v>0</v>
      </c>
      <c r="AT29" s="4">
        <f>LARGE((S29,T29,U29,W29,X29,Y29,AA29,AB29,AC29,AE29,AF29,AG29,AH29),10)</f>
        <v>0</v>
      </c>
      <c r="AU29" s="42">
        <f t="shared" si="9"/>
        <v>0</v>
      </c>
      <c r="AV29" s="44">
        <f t="shared" si="10"/>
        <v>35.5</v>
      </c>
    </row>
    <row r="30" spans="1:48" ht="15">
      <c r="A30" s="52">
        <v>27</v>
      </c>
      <c r="B30" s="39">
        <v>409</v>
      </c>
      <c r="C30" s="15" t="s">
        <v>104</v>
      </c>
      <c r="D30" s="8" t="s">
        <v>89</v>
      </c>
      <c r="E30" s="73">
        <v>29</v>
      </c>
      <c r="F30" s="74">
        <v>28</v>
      </c>
      <c r="G30" s="81">
        <f t="shared" si="0"/>
        <v>2</v>
      </c>
      <c r="H30" s="72">
        <v>28</v>
      </c>
      <c r="I30" s="72">
        <v>28</v>
      </c>
      <c r="J30" s="82">
        <f t="shared" si="1"/>
        <v>2</v>
      </c>
      <c r="K30" s="73">
        <v>28</v>
      </c>
      <c r="L30" s="74">
        <v>29</v>
      </c>
      <c r="M30" s="81">
        <f t="shared" si="2"/>
        <v>2</v>
      </c>
      <c r="N30" s="7">
        <f>LARGE((E30,F30,H30,I30,K30,L30),1)</f>
        <v>29</v>
      </c>
      <c r="O30" s="4">
        <f>LARGE((E30,F30,H30,I30,K30,L30),2)</f>
        <v>29</v>
      </c>
      <c r="P30" s="4">
        <f>LARGE((E30,F30,H30,I30,K30,L30),3)</f>
        <v>28</v>
      </c>
      <c r="Q30" s="4">
        <f>LARGE((E30,F30,H30,I30,K30,L30),4)</f>
        <v>28</v>
      </c>
      <c r="R30" s="37">
        <f t="shared" si="3"/>
        <v>28.5</v>
      </c>
      <c r="S30" s="3">
        <v>0</v>
      </c>
      <c r="T30" s="2">
        <v>0</v>
      </c>
      <c r="U30" s="61">
        <v>0</v>
      </c>
      <c r="V30" s="49">
        <f t="shared" si="4"/>
        <v>0</v>
      </c>
      <c r="W30" s="4">
        <v>0</v>
      </c>
      <c r="X30" s="4">
        <v>0</v>
      </c>
      <c r="Y30" s="4">
        <v>0</v>
      </c>
      <c r="Z30" s="8">
        <f t="shared" si="5"/>
        <v>0</v>
      </c>
      <c r="AA30" s="3">
        <v>0</v>
      </c>
      <c r="AB30" s="2">
        <v>0</v>
      </c>
      <c r="AC30" s="2">
        <v>0</v>
      </c>
      <c r="AD30" s="1">
        <f t="shared" si="6"/>
        <v>0</v>
      </c>
      <c r="AE30" s="45">
        <v>0</v>
      </c>
      <c r="AF30" s="46">
        <v>0</v>
      </c>
      <c r="AG30" s="46">
        <v>0</v>
      </c>
      <c r="AH30" s="47">
        <v>0</v>
      </c>
      <c r="AI30" s="15">
        <f t="shared" si="7"/>
        <v>0</v>
      </c>
      <c r="AJ30" s="43">
        <f t="shared" si="8"/>
        <v>6</v>
      </c>
      <c r="AK30" s="7">
        <f>LARGE((S30,T30,U30,W30,X30,Y30,AA30,AB30,AC30,AE30,AF30,AG30,AH30),1)</f>
        <v>0</v>
      </c>
      <c r="AL30" s="4">
        <f>LARGE((S30,T30,U30,W30,X30,Y30,AA30,AB30,AC30,AE30,AF30,AG30,AH30),2)</f>
        <v>0</v>
      </c>
      <c r="AM30" s="4">
        <f>LARGE((S30,T30,U30,W30,X30,Y30,AA30,AB30,AC30,AE30,AF30,AG30,AH30),3)</f>
        <v>0</v>
      </c>
      <c r="AN30" s="4">
        <f>LARGE((S30,T30,U30,W30,X30,Y30,AA30,AB30,AC30,AE30,AF30,AG30,AH30),4)</f>
        <v>0</v>
      </c>
      <c r="AO30" s="4">
        <f>LARGE((S30,T30,U30,W30,X30,Y30,AA30,AB30,AC30,AE30,AF30,AG30,AH30),5)</f>
        <v>0</v>
      </c>
      <c r="AP30" s="4">
        <f>LARGE((S30,T30,U30,W30,X30,Y30,AA30,AB30,AC30,AE30,AF30,AG30,AH30),6)</f>
        <v>0</v>
      </c>
      <c r="AQ30" s="4">
        <f>LARGE((S30,T30,U30,W30,X30,Y30,AA30,AB30,AC30,AE30,AF30,AG30,AH30),7)</f>
        <v>0</v>
      </c>
      <c r="AR30" s="4">
        <f>LARGE((S30,T30,U30,W30,X30,Y30,AA30,AB30,AC30,AE30,AF30,AG30,AH30),8)</f>
        <v>0</v>
      </c>
      <c r="AS30" s="4">
        <f>LARGE((S30,T30,U30,W30,X30,Y30,AA30,AB30,AC30,AE30,AF30,AG30,AH30),9)</f>
        <v>0</v>
      </c>
      <c r="AT30" s="4">
        <f>LARGE((S30,T30,U30,W30,X30,Y30,AA30,AB30,AC30,AE30,AF30,AG30,AH30),10)</f>
        <v>0</v>
      </c>
      <c r="AU30" s="42">
        <f t="shared" si="9"/>
        <v>0</v>
      </c>
      <c r="AV30" s="44">
        <f t="shared" si="10"/>
        <v>34.5</v>
      </c>
    </row>
    <row r="31" spans="1:48" ht="15">
      <c r="A31" s="52">
        <v>28</v>
      </c>
      <c r="B31" s="40">
        <v>414</v>
      </c>
      <c r="C31" s="15" t="s">
        <v>48</v>
      </c>
      <c r="D31" s="8" t="s">
        <v>45</v>
      </c>
      <c r="E31" s="73">
        <v>26</v>
      </c>
      <c r="F31" s="74">
        <v>23</v>
      </c>
      <c r="G31" s="81">
        <f t="shared" si="0"/>
        <v>2</v>
      </c>
      <c r="H31" s="72">
        <v>27</v>
      </c>
      <c r="I31" s="72">
        <v>27</v>
      </c>
      <c r="J31" s="82">
        <f t="shared" si="1"/>
        <v>2</v>
      </c>
      <c r="K31" s="73">
        <v>29</v>
      </c>
      <c r="L31" s="74">
        <v>29</v>
      </c>
      <c r="M31" s="81">
        <f t="shared" si="2"/>
        <v>2</v>
      </c>
      <c r="N31" s="7">
        <f>LARGE((E31,F31,H31,I31,K31,L31),1)</f>
        <v>29</v>
      </c>
      <c r="O31" s="4">
        <f>LARGE((E31,F31,H31,I31,K31,L31),2)</f>
        <v>29</v>
      </c>
      <c r="P31" s="4">
        <f>LARGE((E31,F31,H31,I31,K31,L31),3)</f>
        <v>27</v>
      </c>
      <c r="Q31" s="4">
        <f>LARGE((E31,F31,H31,I31,K31,L31),4)</f>
        <v>27</v>
      </c>
      <c r="R31" s="37">
        <f t="shared" si="3"/>
        <v>28</v>
      </c>
      <c r="S31" s="3">
        <v>0</v>
      </c>
      <c r="T31" s="2">
        <v>0</v>
      </c>
      <c r="U31" s="61">
        <v>0</v>
      </c>
      <c r="V31" s="49">
        <f t="shared" si="4"/>
        <v>0</v>
      </c>
      <c r="W31" s="7">
        <v>0</v>
      </c>
      <c r="X31" s="4">
        <v>0</v>
      </c>
      <c r="Y31" s="65">
        <v>0</v>
      </c>
      <c r="Z31" s="8">
        <f t="shared" si="5"/>
        <v>0</v>
      </c>
      <c r="AA31" s="3">
        <v>0</v>
      </c>
      <c r="AB31" s="2">
        <v>0</v>
      </c>
      <c r="AC31" s="2">
        <v>0</v>
      </c>
      <c r="AD31" s="1">
        <f t="shared" si="6"/>
        <v>0</v>
      </c>
      <c r="AE31" s="45">
        <v>0</v>
      </c>
      <c r="AF31" s="46">
        <v>0</v>
      </c>
      <c r="AG31" s="46">
        <v>0</v>
      </c>
      <c r="AH31" s="47">
        <v>0</v>
      </c>
      <c r="AI31" s="15">
        <f t="shared" si="7"/>
        <v>0</v>
      </c>
      <c r="AJ31" s="43">
        <f t="shared" si="8"/>
        <v>6</v>
      </c>
      <c r="AK31" s="7">
        <f>LARGE((S31,T31,U31,W31,X31,Y31,AA31,AB31,AC31,AE31,AF31,AG31,AH31),1)</f>
        <v>0</v>
      </c>
      <c r="AL31" s="4">
        <f>LARGE((S31,T31,U31,W31,X31,Y31,AA31,AB31,AC31,AE31,AF31,AG31,AH31),2)</f>
        <v>0</v>
      </c>
      <c r="AM31" s="4">
        <f>LARGE((S31,T31,U31,W31,X31,Y31,AA31,AB31,AC31,AE31,AF31,AG31,AH31),3)</f>
        <v>0</v>
      </c>
      <c r="AN31" s="4">
        <f>LARGE((S31,T31,U31,W31,X31,Y31,AA31,AB31,AC31,AE31,AF31,AG31,AH31),4)</f>
        <v>0</v>
      </c>
      <c r="AO31" s="4">
        <f>LARGE((S31,T31,U31,W31,X31,Y31,AA31,AB31,AC31,AE31,AF31,AG31,AH31),5)</f>
        <v>0</v>
      </c>
      <c r="AP31" s="4">
        <f>LARGE((S31,T31,U31,W31,X31,Y31,AA31,AB31,AC31,AE31,AF31,AG31,AH31),6)</f>
        <v>0</v>
      </c>
      <c r="AQ31" s="4">
        <f>LARGE((S31,T31,U31,W31,X31,Y31,AA31,AB31,AC31,AE31,AF31,AG31,AH31),7)</f>
        <v>0</v>
      </c>
      <c r="AR31" s="4">
        <f>LARGE((S31,T31,U31,W31,X31,Y31,AA31,AB31,AC31,AE31,AF31,AG31,AH31),8)</f>
        <v>0</v>
      </c>
      <c r="AS31" s="4">
        <f>LARGE((S31,T31,U31,W31,X31,Y31,AA31,AB31,AC31,AE31,AF31,AG31,AH31),9)</f>
        <v>0</v>
      </c>
      <c r="AT31" s="4">
        <f>LARGE((S31,T31,U31,W31,X31,Y31,AA31,AB31,AC31,AE31,AF31,AG31,AH31),10)</f>
        <v>0</v>
      </c>
      <c r="AU31" s="42">
        <f t="shared" si="9"/>
        <v>0</v>
      </c>
      <c r="AV31" s="44">
        <f t="shared" si="10"/>
        <v>34</v>
      </c>
    </row>
    <row r="32" spans="1:48" ht="15">
      <c r="A32" s="52">
        <v>29</v>
      </c>
      <c r="B32" s="39">
        <v>442</v>
      </c>
      <c r="C32" s="15" t="s">
        <v>105</v>
      </c>
      <c r="D32" s="8" t="s">
        <v>89</v>
      </c>
      <c r="E32" s="73">
        <v>27</v>
      </c>
      <c r="F32" s="74">
        <v>27</v>
      </c>
      <c r="G32" s="81">
        <f t="shared" si="0"/>
        <v>2</v>
      </c>
      <c r="H32" s="72">
        <v>26</v>
      </c>
      <c r="I32" s="72">
        <v>27</v>
      </c>
      <c r="J32" s="82">
        <f t="shared" si="1"/>
        <v>2</v>
      </c>
      <c r="K32" s="73">
        <v>27</v>
      </c>
      <c r="L32" s="74">
        <v>28</v>
      </c>
      <c r="M32" s="81">
        <f t="shared" si="2"/>
        <v>2</v>
      </c>
      <c r="N32" s="7">
        <f>LARGE((E32,F32,H32,I32,K32,L32),1)</f>
        <v>28</v>
      </c>
      <c r="O32" s="4">
        <f>LARGE((E32,F32,H32,I32,K32,L32),2)</f>
        <v>27</v>
      </c>
      <c r="P32" s="4">
        <f>LARGE((E32,F32,H32,I32,K32,L32),3)</f>
        <v>27</v>
      </c>
      <c r="Q32" s="4">
        <f>LARGE((E32,F32,H32,I32,K32,L32),4)</f>
        <v>27</v>
      </c>
      <c r="R32" s="37">
        <f t="shared" si="3"/>
        <v>27.25</v>
      </c>
      <c r="S32" s="3">
        <v>0</v>
      </c>
      <c r="T32" s="2">
        <v>0</v>
      </c>
      <c r="U32" s="61">
        <v>0</v>
      </c>
      <c r="V32" s="49">
        <f t="shared" si="4"/>
        <v>0</v>
      </c>
      <c r="W32" s="64">
        <v>0</v>
      </c>
      <c r="X32" s="64">
        <v>0</v>
      </c>
      <c r="Y32" s="64">
        <v>0</v>
      </c>
      <c r="Z32" s="8">
        <f t="shared" si="5"/>
        <v>0</v>
      </c>
      <c r="AA32" s="3">
        <v>0</v>
      </c>
      <c r="AB32" s="2">
        <v>0</v>
      </c>
      <c r="AC32" s="2">
        <v>0</v>
      </c>
      <c r="AD32" s="1">
        <f t="shared" si="6"/>
        <v>0</v>
      </c>
      <c r="AE32" s="45">
        <v>0</v>
      </c>
      <c r="AF32" s="46">
        <v>0</v>
      </c>
      <c r="AG32" s="46">
        <v>0</v>
      </c>
      <c r="AH32" s="47">
        <v>0</v>
      </c>
      <c r="AI32" s="15">
        <f t="shared" si="7"/>
        <v>0</v>
      </c>
      <c r="AJ32" s="43">
        <f t="shared" si="8"/>
        <v>6</v>
      </c>
      <c r="AK32" s="7">
        <f>LARGE((S32,T32,U32,W32,X32,Y32,AA32,AB32,AC32,AE32,AF32,AG32,AH32),1)</f>
        <v>0</v>
      </c>
      <c r="AL32" s="4">
        <f>LARGE((S32,T32,U32,W32,X32,Y32,AA32,AB32,AC32,AE32,AF32,AG32,AH32),2)</f>
        <v>0</v>
      </c>
      <c r="AM32" s="4">
        <f>LARGE((S32,T32,U32,W32,X32,Y32,AA32,AB32,AC32,AE32,AF32,AG32,AH32),3)</f>
        <v>0</v>
      </c>
      <c r="AN32" s="4">
        <f>LARGE((S32,T32,U32,W32,X32,Y32,AA32,AB32,AC32,AE32,AF32,AG32,AH32),4)</f>
        <v>0</v>
      </c>
      <c r="AO32" s="4">
        <f>LARGE((S32,T32,U32,W32,X32,Y32,AA32,AB32,AC32,AE32,AF32,AG32,AH32),5)</f>
        <v>0</v>
      </c>
      <c r="AP32" s="4">
        <f>LARGE((S32,T32,U32,W32,X32,Y32,AA32,AB32,AC32,AE32,AF32,AG32,AH32),6)</f>
        <v>0</v>
      </c>
      <c r="AQ32" s="4">
        <f>LARGE((S32,T32,U32,W32,X32,Y32,AA32,AB32,AC32,AE32,AF32,AG32,AH32),7)</f>
        <v>0</v>
      </c>
      <c r="AR32" s="4">
        <f>LARGE((S32,T32,U32,W32,X32,Y32,AA32,AB32,AC32,AE32,AF32,AG32,AH32),8)</f>
        <v>0</v>
      </c>
      <c r="AS32" s="4">
        <f>LARGE((S32,T32,U32,W32,X32,Y32,AA32,AB32,AC32,AE32,AF32,AG32,AH32),9)</f>
        <v>0</v>
      </c>
      <c r="AT32" s="4">
        <f>LARGE((S32,T32,U32,W32,X32,Y32,AA32,AB32,AC32,AE32,AF32,AG32,AH32),10)</f>
        <v>0</v>
      </c>
      <c r="AU32" s="42">
        <f t="shared" si="9"/>
        <v>0</v>
      </c>
      <c r="AV32" s="44">
        <f t="shared" si="10"/>
        <v>33.25</v>
      </c>
    </row>
    <row r="33" spans="1:48" ht="15">
      <c r="A33" s="52">
        <v>30</v>
      </c>
      <c r="B33" s="39">
        <v>475</v>
      </c>
      <c r="C33" s="15" t="s">
        <v>127</v>
      </c>
      <c r="D33" s="8" t="s">
        <v>117</v>
      </c>
      <c r="E33" s="73">
        <v>24</v>
      </c>
      <c r="F33" s="74">
        <v>25</v>
      </c>
      <c r="G33" s="81">
        <f t="shared" si="0"/>
        <v>2</v>
      </c>
      <c r="H33" s="72">
        <v>29</v>
      </c>
      <c r="I33" s="72">
        <v>26</v>
      </c>
      <c r="J33" s="82">
        <f t="shared" si="1"/>
        <v>2</v>
      </c>
      <c r="K33" s="73">
        <v>23</v>
      </c>
      <c r="L33" s="74">
        <v>28</v>
      </c>
      <c r="M33" s="81">
        <f t="shared" si="2"/>
        <v>2</v>
      </c>
      <c r="N33" s="7">
        <f>LARGE((E33,F33,H33,I33,K33,L33),1)</f>
        <v>29</v>
      </c>
      <c r="O33" s="4">
        <f>LARGE((E33,F33,H33,I33,K33,L33),2)</f>
        <v>28</v>
      </c>
      <c r="P33" s="4">
        <f>LARGE((E33,F33,H33,I33,K33,L33),3)</f>
        <v>26</v>
      </c>
      <c r="Q33" s="4">
        <f>LARGE((E33,F33,H33,I33,K33,L33),4)</f>
        <v>25</v>
      </c>
      <c r="R33" s="37">
        <f t="shared" si="3"/>
        <v>27</v>
      </c>
      <c r="S33" s="3">
        <v>0</v>
      </c>
      <c r="T33" s="2">
        <v>0</v>
      </c>
      <c r="U33" s="61">
        <v>0</v>
      </c>
      <c r="V33" s="49">
        <f t="shared" si="4"/>
        <v>0</v>
      </c>
      <c r="W33" s="4">
        <v>0</v>
      </c>
      <c r="X33" s="4">
        <v>0</v>
      </c>
      <c r="Y33" s="4">
        <v>0</v>
      </c>
      <c r="Z33" s="8">
        <f t="shared" si="5"/>
        <v>0</v>
      </c>
      <c r="AA33" s="3">
        <v>0</v>
      </c>
      <c r="AB33" s="2">
        <v>0</v>
      </c>
      <c r="AC33" s="2">
        <v>0</v>
      </c>
      <c r="AD33" s="1">
        <f t="shared" si="6"/>
        <v>0</v>
      </c>
      <c r="AE33" s="45">
        <v>0</v>
      </c>
      <c r="AF33" s="46">
        <v>0</v>
      </c>
      <c r="AG33" s="46">
        <v>0</v>
      </c>
      <c r="AH33" s="47">
        <v>0</v>
      </c>
      <c r="AI33" s="15">
        <f t="shared" si="7"/>
        <v>0</v>
      </c>
      <c r="AJ33" s="43">
        <f t="shared" si="8"/>
        <v>6</v>
      </c>
      <c r="AK33" s="7">
        <f>LARGE((S33,T33,U33,W33,X33,Y33,AA33,AB33,AC33,AE33,AF33,AG33,AH33),1)</f>
        <v>0</v>
      </c>
      <c r="AL33" s="4">
        <f>LARGE((S33,T33,U33,W33,X33,Y33,AA33,AB33,AC33,AE33,AF33,AG33,AH33),2)</f>
        <v>0</v>
      </c>
      <c r="AM33" s="4">
        <f>LARGE((S33,T33,U33,W33,X33,Y33,AA33,AB33,AC33,AE33,AF33,AG33,AH33),3)</f>
        <v>0</v>
      </c>
      <c r="AN33" s="4">
        <f>LARGE((S33,T33,U33,W33,X33,Y33,AA33,AB33,AC33,AE33,AF33,AG33,AH33),4)</f>
        <v>0</v>
      </c>
      <c r="AO33" s="4">
        <f>LARGE((S33,T33,U33,W33,X33,Y33,AA33,AB33,AC33,AE33,AF33,AG33,AH33),5)</f>
        <v>0</v>
      </c>
      <c r="AP33" s="4">
        <f>LARGE((S33,T33,U33,W33,X33,Y33,AA33,AB33,AC33,AE33,AF33,AG33,AH33),6)</f>
        <v>0</v>
      </c>
      <c r="AQ33" s="4">
        <f>LARGE((S33,T33,U33,W33,X33,Y33,AA33,AB33,AC33,AE33,AF33,AG33,AH33),7)</f>
        <v>0</v>
      </c>
      <c r="AR33" s="4">
        <f>LARGE((S33,T33,U33,W33,X33,Y33,AA33,AB33,AC33,AE33,AF33,AG33,AH33),8)</f>
        <v>0</v>
      </c>
      <c r="AS33" s="4">
        <f>LARGE((S33,T33,U33,W33,X33,Y33,AA33,AB33,AC33,AE33,AF33,AG33,AH33),9)</f>
        <v>0</v>
      </c>
      <c r="AT33" s="4">
        <f>LARGE((S33,T33,U33,W33,X33,Y33,AA33,AB33,AC33,AE33,AF33,AG33,AH33),10)</f>
        <v>0</v>
      </c>
      <c r="AU33" s="42">
        <f t="shared" si="9"/>
        <v>0</v>
      </c>
      <c r="AV33" s="44">
        <f t="shared" si="10"/>
        <v>33</v>
      </c>
    </row>
    <row r="34" spans="1:48" ht="15">
      <c r="A34" s="52">
        <v>31</v>
      </c>
      <c r="B34" s="39">
        <v>435</v>
      </c>
      <c r="C34" s="15" t="s">
        <v>124</v>
      </c>
      <c r="D34" s="8" t="s">
        <v>117</v>
      </c>
      <c r="E34" s="73">
        <v>25</v>
      </c>
      <c r="F34" s="74">
        <v>24</v>
      </c>
      <c r="G34" s="81">
        <f t="shared" si="0"/>
        <v>2</v>
      </c>
      <c r="H34" s="72">
        <v>27</v>
      </c>
      <c r="I34" s="72">
        <v>24</v>
      </c>
      <c r="J34" s="82">
        <f t="shared" si="1"/>
        <v>2</v>
      </c>
      <c r="K34" s="73">
        <v>25</v>
      </c>
      <c r="L34" s="74">
        <v>26</v>
      </c>
      <c r="M34" s="81">
        <f t="shared" si="2"/>
        <v>2</v>
      </c>
      <c r="N34" s="7">
        <f>LARGE((E34,F34,H34,I34,K34,L34),1)</f>
        <v>27</v>
      </c>
      <c r="O34" s="4">
        <f>LARGE((E34,F34,H34,I34,K34,L34),2)</f>
        <v>26</v>
      </c>
      <c r="P34" s="4">
        <f>LARGE((E34,F34,H34,I34,K34,L34),3)</f>
        <v>25</v>
      </c>
      <c r="Q34" s="4">
        <f>LARGE((E34,F34,H34,I34,K34,L34),4)</f>
        <v>25</v>
      </c>
      <c r="R34" s="37">
        <f t="shared" si="3"/>
        <v>25.75</v>
      </c>
      <c r="S34" s="3">
        <v>0</v>
      </c>
      <c r="T34" s="2">
        <v>0</v>
      </c>
      <c r="U34" s="61">
        <v>0</v>
      </c>
      <c r="V34" s="49">
        <f t="shared" si="4"/>
        <v>0</v>
      </c>
      <c r="W34" s="64">
        <v>0</v>
      </c>
      <c r="X34" s="64">
        <v>0</v>
      </c>
      <c r="Y34" s="64">
        <v>0</v>
      </c>
      <c r="Z34" s="8">
        <f t="shared" si="5"/>
        <v>0</v>
      </c>
      <c r="AA34" s="3">
        <v>0</v>
      </c>
      <c r="AB34" s="2">
        <v>0</v>
      </c>
      <c r="AC34" s="2">
        <v>0</v>
      </c>
      <c r="AD34" s="1">
        <f t="shared" si="6"/>
        <v>0</v>
      </c>
      <c r="AE34" s="45">
        <v>0</v>
      </c>
      <c r="AF34" s="46">
        <v>0</v>
      </c>
      <c r="AG34" s="46">
        <v>0</v>
      </c>
      <c r="AH34" s="47">
        <v>0</v>
      </c>
      <c r="AI34" s="15">
        <f t="shared" si="7"/>
        <v>0</v>
      </c>
      <c r="AJ34" s="43">
        <f t="shared" si="8"/>
        <v>6</v>
      </c>
      <c r="AK34" s="7">
        <f>LARGE((S34,T34,U34,W34,X34,Y34,AA34,AB34,AC34,AE34,AF34,AG34,AH34),1)</f>
        <v>0</v>
      </c>
      <c r="AL34" s="4">
        <f>LARGE((S34,T34,U34,W34,X34,Y34,AA34,AB34,AC34,AE34,AF34,AG34,AH34),2)</f>
        <v>0</v>
      </c>
      <c r="AM34" s="4">
        <f>LARGE((S34,T34,U34,W34,X34,Y34,AA34,AB34,AC34,AE34,AF34,AG34,AH34),3)</f>
        <v>0</v>
      </c>
      <c r="AN34" s="4">
        <f>LARGE((S34,T34,U34,W34,X34,Y34,AA34,AB34,AC34,AE34,AF34,AG34,AH34),4)</f>
        <v>0</v>
      </c>
      <c r="AO34" s="4">
        <f>LARGE((S34,T34,U34,W34,X34,Y34,AA34,AB34,AC34,AE34,AF34,AG34,AH34),5)</f>
        <v>0</v>
      </c>
      <c r="AP34" s="4">
        <f>LARGE((S34,T34,U34,W34,X34,Y34,AA34,AB34,AC34,AE34,AF34,AG34,AH34),6)</f>
        <v>0</v>
      </c>
      <c r="AQ34" s="4">
        <f>LARGE((S34,T34,U34,W34,X34,Y34,AA34,AB34,AC34,AE34,AF34,AG34,AH34),7)</f>
        <v>0</v>
      </c>
      <c r="AR34" s="4">
        <f>LARGE((S34,T34,U34,W34,X34,Y34,AA34,AB34,AC34,AE34,AF34,AG34,AH34),8)</f>
        <v>0</v>
      </c>
      <c r="AS34" s="4">
        <f>LARGE((S34,T34,U34,W34,X34,Y34,AA34,AB34,AC34,AE34,AF34,AG34,AH34),9)</f>
        <v>0</v>
      </c>
      <c r="AT34" s="4">
        <f>LARGE((S34,T34,U34,W34,X34,Y34,AA34,AB34,AC34,AE34,AF34,AG34,AH34),10)</f>
        <v>0</v>
      </c>
      <c r="AU34" s="42">
        <f t="shared" si="9"/>
        <v>0</v>
      </c>
      <c r="AV34" s="44">
        <f t="shared" si="10"/>
        <v>31.75</v>
      </c>
    </row>
    <row r="35" spans="1:48" ht="15">
      <c r="A35" s="52">
        <v>32</v>
      </c>
      <c r="B35" s="39">
        <v>456</v>
      </c>
      <c r="C35" s="28" t="s">
        <v>106</v>
      </c>
      <c r="D35" s="8" t="s">
        <v>89</v>
      </c>
      <c r="E35" s="73">
        <v>25</v>
      </c>
      <c r="F35" s="74">
        <v>26</v>
      </c>
      <c r="G35" s="81">
        <f t="shared" si="0"/>
        <v>2</v>
      </c>
      <c r="H35" s="72">
        <v>0</v>
      </c>
      <c r="I35" s="72">
        <v>0</v>
      </c>
      <c r="J35" s="82">
        <f t="shared" si="1"/>
        <v>0</v>
      </c>
      <c r="K35" s="73">
        <v>26</v>
      </c>
      <c r="L35" s="74">
        <v>27</v>
      </c>
      <c r="M35" s="81">
        <f t="shared" si="2"/>
        <v>2</v>
      </c>
      <c r="N35" s="7">
        <f>LARGE((E35,F35,H35,I35,K35,L35),1)</f>
        <v>27</v>
      </c>
      <c r="O35" s="4">
        <f>LARGE((E35,F35,H35,I35,K35,L35),2)</f>
        <v>26</v>
      </c>
      <c r="P35" s="4">
        <f>LARGE((E35,F35,H35,I35,K35,L35),3)</f>
        <v>26</v>
      </c>
      <c r="Q35" s="4">
        <f>LARGE((E35,F35,H35,I35,K35,L35),4)</f>
        <v>25</v>
      </c>
      <c r="R35" s="37">
        <f t="shared" si="3"/>
        <v>26</v>
      </c>
      <c r="S35" s="3">
        <v>0</v>
      </c>
      <c r="T35" s="2">
        <v>0</v>
      </c>
      <c r="U35" s="61">
        <v>0</v>
      </c>
      <c r="V35" s="49">
        <f t="shared" si="4"/>
        <v>0</v>
      </c>
      <c r="W35" s="4">
        <v>0</v>
      </c>
      <c r="X35" s="4">
        <v>0</v>
      </c>
      <c r="Y35" s="4">
        <v>0</v>
      </c>
      <c r="Z35" s="8">
        <f t="shared" si="5"/>
        <v>0</v>
      </c>
      <c r="AA35" s="3">
        <v>0</v>
      </c>
      <c r="AB35" s="2">
        <v>0</v>
      </c>
      <c r="AC35" s="2">
        <v>0</v>
      </c>
      <c r="AD35" s="1">
        <f t="shared" si="6"/>
        <v>0</v>
      </c>
      <c r="AE35" s="45">
        <v>0</v>
      </c>
      <c r="AF35" s="46">
        <v>0</v>
      </c>
      <c r="AG35" s="46">
        <v>0</v>
      </c>
      <c r="AH35" s="47">
        <v>0</v>
      </c>
      <c r="AI35" s="15">
        <f t="shared" si="7"/>
        <v>0</v>
      </c>
      <c r="AJ35" s="43">
        <f t="shared" si="8"/>
        <v>4</v>
      </c>
      <c r="AK35" s="7">
        <f>LARGE((S35,T35,U35,W35,X35,Y35,AA35,AB35,AC35,AE35,AF35,AG35,AH35),1)</f>
        <v>0</v>
      </c>
      <c r="AL35" s="4">
        <f>LARGE((S35,T35,U35,W35,X35,Y35,AA35,AB35,AC35,AE35,AF35,AG35,AH35),2)</f>
        <v>0</v>
      </c>
      <c r="AM35" s="4">
        <f>LARGE((S35,T35,U35,W35,X35,Y35,AA35,AB35,AC35,AE35,AF35,AG35,AH35),3)</f>
        <v>0</v>
      </c>
      <c r="AN35" s="4">
        <f>LARGE((S35,T35,U35,W35,X35,Y35,AA35,AB35,AC35,AE35,AF35,AG35,AH35),4)</f>
        <v>0</v>
      </c>
      <c r="AO35" s="4">
        <f>LARGE((S35,T35,U35,W35,X35,Y35,AA35,AB35,AC35,AE35,AF35,AG35,AH35),5)</f>
        <v>0</v>
      </c>
      <c r="AP35" s="4">
        <f>LARGE((S35,T35,U35,W35,X35,Y35,AA35,AB35,AC35,AE35,AF35,AG35,AH35),6)</f>
        <v>0</v>
      </c>
      <c r="AQ35" s="4">
        <f>LARGE((S35,T35,U35,W35,X35,Y35,AA35,AB35,AC35,AE35,AF35,AG35,AH35),7)</f>
        <v>0</v>
      </c>
      <c r="AR35" s="4">
        <f>LARGE((S35,T35,U35,W35,X35,Y35,AA35,AB35,AC35,AE35,AF35,AG35,AH35),8)</f>
        <v>0</v>
      </c>
      <c r="AS35" s="4">
        <f>LARGE((S35,T35,U35,W35,X35,Y35,AA35,AB35,AC35,AE35,AF35,AG35,AH35),9)</f>
        <v>0</v>
      </c>
      <c r="AT35" s="4">
        <f>LARGE((S35,T35,U35,W35,X35,Y35,AA35,AB35,AC35,AE35,AF35,AG35,AH35),10)</f>
        <v>0</v>
      </c>
      <c r="AU35" s="42">
        <f t="shared" si="9"/>
        <v>0</v>
      </c>
      <c r="AV35" s="44">
        <f t="shared" si="10"/>
        <v>30</v>
      </c>
    </row>
    <row r="36" spans="1:48" ht="15">
      <c r="A36" s="52">
        <v>33</v>
      </c>
      <c r="B36" s="39">
        <v>450</v>
      </c>
      <c r="C36" s="15" t="s">
        <v>108</v>
      </c>
      <c r="D36" s="8" t="s">
        <v>89</v>
      </c>
      <c r="E36" s="73">
        <v>0</v>
      </c>
      <c r="F36" s="74">
        <v>0</v>
      </c>
      <c r="G36" s="81">
        <f t="shared" si="0"/>
        <v>0</v>
      </c>
      <c r="H36" s="72">
        <v>27</v>
      </c>
      <c r="I36" s="72">
        <v>26</v>
      </c>
      <c r="J36" s="82">
        <f t="shared" si="1"/>
        <v>2</v>
      </c>
      <c r="K36" s="73">
        <v>25</v>
      </c>
      <c r="L36" s="74">
        <v>25</v>
      </c>
      <c r="M36" s="81">
        <f t="shared" si="2"/>
        <v>2</v>
      </c>
      <c r="N36" s="7">
        <f>LARGE((E36,F36,H36,I36,K36,L36),1)</f>
        <v>27</v>
      </c>
      <c r="O36" s="4">
        <f>LARGE((E36,F36,H36,I36,K36,L36),2)</f>
        <v>26</v>
      </c>
      <c r="P36" s="4">
        <f>LARGE((E36,F36,H36,I36,K36,L36),3)</f>
        <v>25</v>
      </c>
      <c r="Q36" s="4">
        <f>LARGE((E36,F36,H36,I36,K36,L36),4)</f>
        <v>25</v>
      </c>
      <c r="R36" s="37">
        <f t="shared" si="3"/>
        <v>25.75</v>
      </c>
      <c r="S36" s="3">
        <v>0</v>
      </c>
      <c r="T36" s="2">
        <v>0</v>
      </c>
      <c r="U36" s="61">
        <v>0</v>
      </c>
      <c r="V36" s="49">
        <f t="shared" si="4"/>
        <v>0</v>
      </c>
      <c r="W36" s="7">
        <v>0</v>
      </c>
      <c r="X36" s="4">
        <v>0</v>
      </c>
      <c r="Y36" s="65">
        <v>0</v>
      </c>
      <c r="Z36" s="8">
        <f t="shared" si="5"/>
        <v>0</v>
      </c>
      <c r="AA36" s="3">
        <v>0</v>
      </c>
      <c r="AB36" s="2">
        <v>0</v>
      </c>
      <c r="AC36" s="2">
        <v>0</v>
      </c>
      <c r="AD36" s="1">
        <f t="shared" si="6"/>
        <v>0</v>
      </c>
      <c r="AE36" s="45">
        <v>0</v>
      </c>
      <c r="AF36" s="46">
        <v>0</v>
      </c>
      <c r="AG36" s="46">
        <v>0</v>
      </c>
      <c r="AH36" s="47">
        <v>0</v>
      </c>
      <c r="AI36" s="15">
        <f t="shared" si="7"/>
        <v>0</v>
      </c>
      <c r="AJ36" s="43">
        <f t="shared" si="8"/>
        <v>4</v>
      </c>
      <c r="AK36" s="7">
        <f>LARGE((S36,T36,U36,W36,X36,Y36,AA36,AB36,AC36,AE36,AF36,AG36,AH36),1)</f>
        <v>0</v>
      </c>
      <c r="AL36" s="4">
        <f>LARGE((S36,T36,U36,W36,X36,Y36,AA36,AB36,AC36,AE36,AF36,AG36,AH36),2)</f>
        <v>0</v>
      </c>
      <c r="AM36" s="4">
        <f>LARGE((S36,T36,U36,W36,X36,Y36,AA36,AB36,AC36,AE36,AF36,AG36,AH36),3)</f>
        <v>0</v>
      </c>
      <c r="AN36" s="4">
        <f>LARGE((S36,T36,U36,W36,X36,Y36,AA36,AB36,AC36,AE36,AF36,AG36,AH36),4)</f>
        <v>0</v>
      </c>
      <c r="AO36" s="4">
        <f>LARGE((S36,T36,U36,W36,X36,Y36,AA36,AB36,AC36,AE36,AF36,AG36,AH36),5)</f>
        <v>0</v>
      </c>
      <c r="AP36" s="4">
        <f>LARGE((S36,T36,U36,W36,X36,Y36,AA36,AB36,AC36,AE36,AF36,AG36,AH36),6)</f>
        <v>0</v>
      </c>
      <c r="AQ36" s="4">
        <f>LARGE((S36,T36,U36,W36,X36,Y36,AA36,AB36,AC36,AE36,AF36,AG36,AH36),7)</f>
        <v>0</v>
      </c>
      <c r="AR36" s="4">
        <f>LARGE((S36,T36,U36,W36,X36,Y36,AA36,AB36,AC36,AE36,AF36,AG36,AH36),8)</f>
        <v>0</v>
      </c>
      <c r="AS36" s="4">
        <f>LARGE((S36,T36,U36,W36,X36,Y36,AA36,AB36,AC36,AE36,AF36,AG36,AH36),9)</f>
        <v>0</v>
      </c>
      <c r="AT36" s="4">
        <f>LARGE((S36,T36,U36,W36,X36,Y36,AA36,AB36,AC36,AE36,AF36,AG36,AH36),10)</f>
        <v>0</v>
      </c>
      <c r="AU36" s="42">
        <f t="shared" si="9"/>
        <v>0</v>
      </c>
      <c r="AV36" s="44">
        <f t="shared" si="10"/>
        <v>29.75</v>
      </c>
    </row>
    <row r="37" spans="1:48" ht="15">
      <c r="A37" s="52">
        <v>34</v>
      </c>
      <c r="B37" s="39">
        <v>415</v>
      </c>
      <c r="C37" s="15" t="s">
        <v>107</v>
      </c>
      <c r="D37" s="8" t="s">
        <v>89</v>
      </c>
      <c r="E37" s="73">
        <v>26</v>
      </c>
      <c r="F37" s="74">
        <v>25</v>
      </c>
      <c r="G37" s="81">
        <f t="shared" si="0"/>
        <v>2</v>
      </c>
      <c r="H37" s="72">
        <v>0</v>
      </c>
      <c r="I37" s="72">
        <v>0</v>
      </c>
      <c r="J37" s="82">
        <f t="shared" si="1"/>
        <v>0</v>
      </c>
      <c r="K37" s="73">
        <v>24</v>
      </c>
      <c r="L37" s="74">
        <v>26</v>
      </c>
      <c r="M37" s="81">
        <f t="shared" si="2"/>
        <v>2</v>
      </c>
      <c r="N37" s="7">
        <f>LARGE((E37,F37,H37,I37,K37,L37),1)</f>
        <v>26</v>
      </c>
      <c r="O37" s="4">
        <f>LARGE((E37,F37,H37,I37,K37,L37),2)</f>
        <v>26</v>
      </c>
      <c r="P37" s="4">
        <f>LARGE((E37,F37,H37,I37,K37,L37),3)</f>
        <v>25</v>
      </c>
      <c r="Q37" s="4">
        <f>LARGE((E37,F37,H37,I37,K37,L37),4)</f>
        <v>24</v>
      </c>
      <c r="R37" s="37">
        <f t="shared" si="3"/>
        <v>25.25</v>
      </c>
      <c r="S37" s="3">
        <v>0</v>
      </c>
      <c r="T37" s="2">
        <v>0</v>
      </c>
      <c r="U37" s="61">
        <v>0</v>
      </c>
      <c r="V37" s="49">
        <f t="shared" si="4"/>
        <v>0</v>
      </c>
      <c r="W37" s="64">
        <v>0</v>
      </c>
      <c r="X37" s="64">
        <v>0</v>
      </c>
      <c r="Y37" s="64">
        <v>0</v>
      </c>
      <c r="Z37" s="8">
        <f t="shared" si="5"/>
        <v>0</v>
      </c>
      <c r="AA37" s="3">
        <v>0</v>
      </c>
      <c r="AB37" s="2">
        <v>0</v>
      </c>
      <c r="AC37" s="2">
        <v>0</v>
      </c>
      <c r="AD37" s="1">
        <f t="shared" si="6"/>
        <v>0</v>
      </c>
      <c r="AE37" s="45">
        <v>0</v>
      </c>
      <c r="AF37" s="46">
        <v>0</v>
      </c>
      <c r="AG37" s="46">
        <v>0</v>
      </c>
      <c r="AH37" s="47">
        <v>0</v>
      </c>
      <c r="AI37" s="15">
        <f t="shared" si="7"/>
        <v>0</v>
      </c>
      <c r="AJ37" s="43">
        <f t="shared" si="8"/>
        <v>4</v>
      </c>
      <c r="AK37" s="7">
        <f>LARGE((S37,T37,U37,W37,X37,Y37,AA37,AB37,AC37,AE37,AF37,AG37,AH37),1)</f>
        <v>0</v>
      </c>
      <c r="AL37" s="4">
        <f>LARGE((S37,T37,U37,W37,X37,Y37,AA37,AB37,AC37,AE37,AF37,AG37,AH37),2)</f>
        <v>0</v>
      </c>
      <c r="AM37" s="4">
        <f>LARGE((S37,T37,U37,W37,X37,Y37,AA37,AB37,AC37,AE37,AF37,AG37,AH37),3)</f>
        <v>0</v>
      </c>
      <c r="AN37" s="4">
        <f>LARGE((S37,T37,U37,W37,X37,Y37,AA37,AB37,AC37,AE37,AF37,AG37,AH37),4)</f>
        <v>0</v>
      </c>
      <c r="AO37" s="4">
        <f>LARGE((S37,T37,U37,W37,X37,Y37,AA37,AB37,AC37,AE37,AF37,AG37,AH37),5)</f>
        <v>0</v>
      </c>
      <c r="AP37" s="4">
        <f>LARGE((S37,T37,U37,W37,X37,Y37,AA37,AB37,AC37,AE37,AF37,AG37,AH37),6)</f>
        <v>0</v>
      </c>
      <c r="AQ37" s="4">
        <f>LARGE((S37,T37,U37,W37,X37,Y37,AA37,AB37,AC37,AE37,AF37,AG37,AH37),7)</f>
        <v>0</v>
      </c>
      <c r="AR37" s="4">
        <f>LARGE((S37,T37,U37,W37,X37,Y37,AA37,AB37,AC37,AE37,AF37,AG37,AH37),8)</f>
        <v>0</v>
      </c>
      <c r="AS37" s="4">
        <f>LARGE((S37,T37,U37,W37,X37,Y37,AA37,AB37,AC37,AE37,AF37,AG37,AH37),9)</f>
        <v>0</v>
      </c>
      <c r="AT37" s="4">
        <f>LARGE((S37,T37,U37,W37,X37,Y37,AA37,AB37,AC37,AE37,AF37,AG37,AH37),10)</f>
        <v>0</v>
      </c>
      <c r="AU37" s="42">
        <f t="shared" si="9"/>
        <v>0</v>
      </c>
      <c r="AV37" s="44">
        <f t="shared" si="10"/>
        <v>29.25</v>
      </c>
    </row>
    <row r="38" spans="1:48" ht="15">
      <c r="A38" s="52">
        <v>35</v>
      </c>
      <c r="B38" s="39">
        <v>433</v>
      </c>
      <c r="C38" s="87" t="s">
        <v>202</v>
      </c>
      <c r="D38" s="8" t="s">
        <v>117</v>
      </c>
      <c r="E38" s="73">
        <v>0</v>
      </c>
      <c r="F38" s="74">
        <v>0</v>
      </c>
      <c r="G38" s="81">
        <f t="shared" si="0"/>
        <v>0</v>
      </c>
      <c r="H38" s="72">
        <v>23</v>
      </c>
      <c r="I38" s="72">
        <v>22</v>
      </c>
      <c r="J38" s="82">
        <f t="shared" si="1"/>
        <v>2</v>
      </c>
      <c r="K38" s="73">
        <v>24</v>
      </c>
      <c r="L38" s="74">
        <v>24</v>
      </c>
      <c r="M38" s="81">
        <f t="shared" si="2"/>
        <v>2</v>
      </c>
      <c r="N38" s="7">
        <f>LARGE((E38,F38,H38,I38,K38,L38),1)</f>
        <v>24</v>
      </c>
      <c r="O38" s="4">
        <f>LARGE((E38,F38,H38,I38,K38,L38),2)</f>
        <v>24</v>
      </c>
      <c r="P38" s="4">
        <f>LARGE((E38,F38,H38,I38,K38,L38),3)</f>
        <v>23</v>
      </c>
      <c r="Q38" s="4">
        <f>LARGE((E38,F38,H38,I38,K38,L38),4)</f>
        <v>22</v>
      </c>
      <c r="R38" s="37">
        <f t="shared" si="3"/>
        <v>23.25</v>
      </c>
      <c r="S38" s="3">
        <v>0</v>
      </c>
      <c r="T38" s="2">
        <v>0</v>
      </c>
      <c r="U38" s="63">
        <v>0</v>
      </c>
      <c r="V38" s="49">
        <f t="shared" si="4"/>
        <v>0</v>
      </c>
      <c r="W38" s="4">
        <v>0</v>
      </c>
      <c r="X38" s="4">
        <v>0</v>
      </c>
      <c r="Y38" s="4">
        <v>0</v>
      </c>
      <c r="Z38" s="15">
        <f t="shared" si="5"/>
        <v>0</v>
      </c>
      <c r="AA38" s="3">
        <v>0</v>
      </c>
      <c r="AB38" s="2">
        <v>0</v>
      </c>
      <c r="AC38" s="2">
        <v>0</v>
      </c>
      <c r="AD38" s="1">
        <f t="shared" si="6"/>
        <v>0</v>
      </c>
      <c r="AE38" s="45">
        <v>0</v>
      </c>
      <c r="AF38" s="46">
        <v>0</v>
      </c>
      <c r="AG38" s="46">
        <v>0</v>
      </c>
      <c r="AH38" s="47">
        <v>0</v>
      </c>
      <c r="AI38" s="15">
        <f t="shared" si="7"/>
        <v>0</v>
      </c>
      <c r="AJ38" s="43">
        <f t="shared" si="8"/>
        <v>4</v>
      </c>
      <c r="AK38" s="7">
        <f>LARGE((S38,T38,U38,W38,X38,Y38,AA38,AB38,AC38,AE38,AF38,AG38,AH38),1)</f>
        <v>0</v>
      </c>
      <c r="AL38" s="4">
        <f>LARGE((S38,T38,U38,W38,X38,Y38,AA38,AB38,AC38,AE38,AF38,AG38,AH38),2)</f>
        <v>0</v>
      </c>
      <c r="AM38" s="4">
        <f>LARGE((S38,T38,U38,W38,X38,Y38,AA38,AB38,AC38,AE38,AF38,AG38,AH38),3)</f>
        <v>0</v>
      </c>
      <c r="AN38" s="4">
        <f>LARGE((S38,T38,U38,W38,X38,Y38,AA38,AB38,AC38,AE38,AF38,AG38,AH38),4)</f>
        <v>0</v>
      </c>
      <c r="AO38" s="4">
        <f>LARGE((S38,T38,U38,W38,X38,Y38,AA38,AB38,AC38,AE38,AF38,AG38,AH38),5)</f>
        <v>0</v>
      </c>
      <c r="AP38" s="4">
        <f>LARGE((S38,T38,U38,W38,X38,Y38,AA38,AB38,AC38,AE38,AF38,AG38,AH38),6)</f>
        <v>0</v>
      </c>
      <c r="AQ38" s="4">
        <f>LARGE((S38,T38,U38,W38,X38,Y38,AA38,AB38,AC38,AE38,AF38,AG38,AH38),7)</f>
        <v>0</v>
      </c>
      <c r="AR38" s="4">
        <f>LARGE((S38,T38,U38,W38,X38,Y38,AA38,AB38,AC38,AE38,AF38,AG38,AH38),8)</f>
        <v>0</v>
      </c>
      <c r="AS38" s="4">
        <f>LARGE((S38,T38,U38,W38,X38,Y38,AA38,AB38,AC38,AE38,AF38,AG38,AH38),9)</f>
        <v>0</v>
      </c>
      <c r="AT38" s="4">
        <f>LARGE((S38,T38,U38,W38,X38,Y38,AA38,AB38,AC38,AE38,AF38,AG38,AH38),10)</f>
        <v>0</v>
      </c>
      <c r="AU38" s="42">
        <f t="shared" si="9"/>
        <v>0</v>
      </c>
      <c r="AV38" s="44">
        <f t="shared" si="10"/>
        <v>27.25</v>
      </c>
    </row>
    <row r="39" spans="1:48" ht="15">
      <c r="A39" s="52">
        <v>36</v>
      </c>
      <c r="B39" s="40">
        <v>420</v>
      </c>
      <c r="C39" s="28" t="s">
        <v>125</v>
      </c>
      <c r="D39" s="8" t="s">
        <v>147</v>
      </c>
      <c r="E39" s="73" t="s">
        <v>229</v>
      </c>
      <c r="F39" s="74" t="s">
        <v>229</v>
      </c>
      <c r="G39" s="81">
        <f t="shared" si="0"/>
        <v>2</v>
      </c>
      <c r="H39" s="72">
        <v>30</v>
      </c>
      <c r="I39" s="72">
        <v>30</v>
      </c>
      <c r="J39" s="82">
        <f t="shared" si="1"/>
        <v>2</v>
      </c>
      <c r="K39" s="73">
        <v>27</v>
      </c>
      <c r="L39" s="74">
        <v>27</v>
      </c>
      <c r="M39" s="81">
        <f t="shared" si="2"/>
        <v>2</v>
      </c>
      <c r="N39" s="7">
        <f>LARGE((E39,F39,H39,I39,K39,L39),1)</f>
        <v>30</v>
      </c>
      <c r="O39" s="4">
        <f>LARGE((E39,F39,H39,I39,K39,L39),2)</f>
        <v>30</v>
      </c>
      <c r="P39" s="4">
        <v>0</v>
      </c>
      <c r="Q39" s="4">
        <v>0</v>
      </c>
      <c r="R39" s="37">
        <f t="shared" si="3"/>
        <v>15</v>
      </c>
      <c r="S39" s="3">
        <v>0</v>
      </c>
      <c r="T39" s="2">
        <v>0</v>
      </c>
      <c r="U39" s="61">
        <v>0</v>
      </c>
      <c r="V39" s="49">
        <f t="shared" si="4"/>
        <v>0</v>
      </c>
      <c r="W39" s="4">
        <v>0</v>
      </c>
      <c r="X39" s="4">
        <v>0</v>
      </c>
      <c r="Y39" s="4">
        <v>0</v>
      </c>
      <c r="Z39" s="8">
        <f t="shared" si="5"/>
        <v>0</v>
      </c>
      <c r="AA39" s="3">
        <v>0</v>
      </c>
      <c r="AB39" s="2">
        <v>0</v>
      </c>
      <c r="AC39" s="2">
        <v>0</v>
      </c>
      <c r="AD39" s="1">
        <f t="shared" si="6"/>
        <v>0</v>
      </c>
      <c r="AE39" s="45">
        <v>0</v>
      </c>
      <c r="AF39" s="46">
        <v>0</v>
      </c>
      <c r="AG39" s="46">
        <v>0</v>
      </c>
      <c r="AH39" s="47">
        <v>0</v>
      </c>
      <c r="AI39" s="15">
        <f t="shared" si="7"/>
        <v>0</v>
      </c>
      <c r="AJ39" s="43">
        <f t="shared" si="8"/>
        <v>6</v>
      </c>
      <c r="AK39" s="7">
        <f>LARGE((S39,T39,U39,W39,X39,Y39,AA39,AB39,AC39,AE39,AF39,AG39,AH39),1)</f>
        <v>0</v>
      </c>
      <c r="AL39" s="4">
        <f>LARGE((S39,T39,U39,W39,X39,Y39,AA39,AB39,AC39,AE39,AF39,AG39,AH39),2)</f>
        <v>0</v>
      </c>
      <c r="AM39" s="4">
        <f>LARGE((S39,T39,U39,W39,X39,Y39,AA39,AB39,AC39,AE39,AF39,AG39,AH39),3)</f>
        <v>0</v>
      </c>
      <c r="AN39" s="4">
        <f>LARGE((S39,T39,U39,W39,X39,Y39,AA39,AB39,AC39,AE39,AF39,AG39,AH39),4)</f>
        <v>0</v>
      </c>
      <c r="AO39" s="4">
        <f>LARGE((S39,T39,U39,W39,X39,Y39,AA39,AB39,AC39,AE39,AF39,AG39,AH39),5)</f>
        <v>0</v>
      </c>
      <c r="AP39" s="4">
        <f>LARGE((S39,T39,U39,W39,X39,Y39,AA39,AB39,AC39,AE39,AF39,AG39,AH39),6)</f>
        <v>0</v>
      </c>
      <c r="AQ39" s="4">
        <f>LARGE((S39,T39,U39,W39,X39,Y39,AA39,AB39,AC39,AE39,AF39,AG39,AH39),7)</f>
        <v>0</v>
      </c>
      <c r="AR39" s="4">
        <f>LARGE((S39,T39,U39,W39,X39,Y39,AA39,AB39,AC39,AE39,AF39,AG39,AH39),8)</f>
        <v>0</v>
      </c>
      <c r="AS39" s="4">
        <f>LARGE((S39,T39,U39,W39,X39,Y39,AA39,AB39,AC39,AE39,AF39,AG39,AH39),9)</f>
        <v>0</v>
      </c>
      <c r="AT39" s="4">
        <f>LARGE((S39,T39,U39,W39,X39,Y39,AA39,AB39,AC39,AE39,AF39,AG39,AH39),10)</f>
        <v>0</v>
      </c>
      <c r="AU39" s="42">
        <f t="shared" si="9"/>
        <v>0</v>
      </c>
      <c r="AV39" s="44">
        <f t="shared" si="10"/>
        <v>21</v>
      </c>
    </row>
    <row r="40" spans="1:48" ht="15">
      <c r="A40" s="52">
        <v>37</v>
      </c>
      <c r="B40" s="40">
        <v>451</v>
      </c>
      <c r="C40" s="28" t="s">
        <v>164</v>
      </c>
      <c r="D40" s="8" t="s">
        <v>147</v>
      </c>
      <c r="E40" s="73">
        <v>28</v>
      </c>
      <c r="F40" s="74">
        <v>28</v>
      </c>
      <c r="G40" s="81">
        <f t="shared" si="0"/>
        <v>2</v>
      </c>
      <c r="H40" s="72">
        <v>0</v>
      </c>
      <c r="I40" s="72">
        <v>0</v>
      </c>
      <c r="J40" s="82">
        <f t="shared" si="1"/>
        <v>0</v>
      </c>
      <c r="K40" s="73">
        <v>0</v>
      </c>
      <c r="L40" s="74">
        <v>0</v>
      </c>
      <c r="M40" s="81">
        <f t="shared" si="2"/>
        <v>0</v>
      </c>
      <c r="N40" s="7">
        <f>LARGE((E40,F40,H40,I40,K40,L40),1)</f>
        <v>28</v>
      </c>
      <c r="O40" s="4">
        <f>LARGE((E40,F40,H40,I40,K40,L40),2)</f>
        <v>28</v>
      </c>
      <c r="P40" s="4">
        <f>LARGE((E40,F40,H40,I40,K40,L40),3)</f>
        <v>0</v>
      </c>
      <c r="Q40" s="4">
        <f>LARGE((E40,F40,H40,I40,K40,L40),4)</f>
        <v>0</v>
      </c>
      <c r="R40" s="37">
        <f t="shared" si="3"/>
        <v>14</v>
      </c>
      <c r="S40" s="3">
        <v>0</v>
      </c>
      <c r="T40" s="2">
        <v>0</v>
      </c>
      <c r="U40" s="61">
        <v>0</v>
      </c>
      <c r="V40" s="49">
        <f t="shared" si="4"/>
        <v>0</v>
      </c>
      <c r="W40" s="7">
        <v>0</v>
      </c>
      <c r="X40" s="4">
        <v>0</v>
      </c>
      <c r="Y40" s="4">
        <v>0</v>
      </c>
      <c r="Z40" s="8">
        <f t="shared" si="5"/>
        <v>0</v>
      </c>
      <c r="AA40" s="3">
        <v>0</v>
      </c>
      <c r="AB40" s="2">
        <v>0</v>
      </c>
      <c r="AC40" s="2">
        <v>0</v>
      </c>
      <c r="AD40" s="1">
        <f t="shared" si="6"/>
        <v>0</v>
      </c>
      <c r="AE40" s="45">
        <v>0</v>
      </c>
      <c r="AF40" s="46">
        <v>0</v>
      </c>
      <c r="AG40" s="46">
        <v>0</v>
      </c>
      <c r="AH40" s="47">
        <v>0</v>
      </c>
      <c r="AI40" s="15">
        <f t="shared" si="7"/>
        <v>0</v>
      </c>
      <c r="AJ40" s="43">
        <f t="shared" si="8"/>
        <v>2</v>
      </c>
      <c r="AK40" s="7">
        <f>LARGE((S40,T40,U40,W40,X40,Y40,AA40,AB40,AC40,AE40,AF40,AG40,AH40),1)</f>
        <v>0</v>
      </c>
      <c r="AL40" s="4">
        <f>LARGE((S40,T40,U40,W40,X40,Y40,AA40,AB40,AC40,AE40,AF40,AG40,AH40),2)</f>
        <v>0</v>
      </c>
      <c r="AM40" s="4">
        <f>LARGE((S40,T40,U40,W40,X40,Y40,AA40,AB40,AC40,AE40,AF40,AG40,AH40),3)</f>
        <v>0</v>
      </c>
      <c r="AN40" s="4">
        <f>LARGE((S40,T40,U40,W40,X40,Y40,AA40,AB40,AC40,AE40,AF40,AG40,AH40),4)</f>
        <v>0</v>
      </c>
      <c r="AO40" s="4">
        <f>LARGE((S40,T40,U40,W40,X40,Y40,AA40,AB40,AC40,AE40,AF40,AG40,AH40),5)</f>
        <v>0</v>
      </c>
      <c r="AP40" s="4">
        <f>LARGE((S40,T40,U40,W40,X40,Y40,AA40,AB40,AC40,AE40,AF40,AG40,AH40),6)</f>
        <v>0</v>
      </c>
      <c r="AQ40" s="4">
        <f>LARGE((S40,T40,U40,W40,X40,Y40,AA40,AB40,AC40,AE40,AF40,AG40,AH40),7)</f>
        <v>0</v>
      </c>
      <c r="AR40" s="4">
        <f>LARGE((S40,T40,U40,W40,X40,Y40,AA40,AB40,AC40,AE40,AF40,AG40,AH40),8)</f>
        <v>0</v>
      </c>
      <c r="AS40" s="4">
        <f>LARGE((S40,T40,U40,W40,X40,Y40,AA40,AB40,AC40,AE40,AF40,AG40,AH40),9)</f>
        <v>0</v>
      </c>
      <c r="AT40" s="4">
        <f>LARGE((S40,T40,U40,W40,X40,Y40,AA40,AB40,AC40,AE40,AF40,AG40,AH40),10)</f>
        <v>0</v>
      </c>
      <c r="AU40" s="42">
        <f t="shared" si="9"/>
        <v>0</v>
      </c>
      <c r="AV40" s="44">
        <f t="shared" si="10"/>
        <v>16</v>
      </c>
    </row>
    <row r="41" spans="1:48" ht="15">
      <c r="A41" s="52">
        <v>38</v>
      </c>
      <c r="B41" s="39">
        <v>444</v>
      </c>
      <c r="C41" s="40" t="s">
        <v>203</v>
      </c>
      <c r="D41" s="8" t="s">
        <v>117</v>
      </c>
      <c r="E41" s="73">
        <v>0</v>
      </c>
      <c r="F41" s="74">
        <v>0</v>
      </c>
      <c r="G41" s="81">
        <f t="shared" si="0"/>
        <v>0</v>
      </c>
      <c r="H41" s="72">
        <v>26</v>
      </c>
      <c r="I41" s="72">
        <v>23</v>
      </c>
      <c r="J41" s="82">
        <f t="shared" si="1"/>
        <v>2</v>
      </c>
      <c r="K41" s="73">
        <v>0</v>
      </c>
      <c r="L41" s="74">
        <v>0</v>
      </c>
      <c r="M41" s="81">
        <f t="shared" si="2"/>
        <v>0</v>
      </c>
      <c r="N41" s="7">
        <f>LARGE((E41,F41,H41,I41,K41,L41),1)</f>
        <v>26</v>
      </c>
      <c r="O41" s="4">
        <f>LARGE((E41,F41,H41,I41,K41,L41),2)</f>
        <v>23</v>
      </c>
      <c r="P41" s="4">
        <f>LARGE((E41,F41,H41,I41,K41,L41),3)</f>
        <v>0</v>
      </c>
      <c r="Q41" s="4">
        <f>LARGE((E41,F41,H41,I41,K41,L41),4)</f>
        <v>0</v>
      </c>
      <c r="R41" s="37">
        <f t="shared" si="3"/>
        <v>12.25</v>
      </c>
      <c r="S41" s="3">
        <v>0</v>
      </c>
      <c r="T41" s="2">
        <v>0</v>
      </c>
      <c r="U41" s="63">
        <v>0</v>
      </c>
      <c r="V41" s="49">
        <f t="shared" si="4"/>
        <v>0</v>
      </c>
      <c r="W41" s="64">
        <v>0</v>
      </c>
      <c r="X41" s="64">
        <v>0</v>
      </c>
      <c r="Y41" s="64">
        <v>0</v>
      </c>
      <c r="Z41" s="29">
        <f t="shared" si="5"/>
        <v>0</v>
      </c>
      <c r="AA41" s="3">
        <v>0</v>
      </c>
      <c r="AB41" s="2">
        <v>0</v>
      </c>
      <c r="AC41" s="2">
        <v>0</v>
      </c>
      <c r="AD41" s="1">
        <f t="shared" si="6"/>
        <v>0</v>
      </c>
      <c r="AE41" s="45">
        <v>0</v>
      </c>
      <c r="AF41" s="46">
        <v>0</v>
      </c>
      <c r="AG41" s="46">
        <v>0</v>
      </c>
      <c r="AH41" s="47">
        <v>0</v>
      </c>
      <c r="AI41" s="15">
        <f t="shared" si="7"/>
        <v>0</v>
      </c>
      <c r="AJ41" s="43">
        <f t="shared" si="8"/>
        <v>2</v>
      </c>
      <c r="AK41" s="7">
        <f>LARGE((S41,T41,U41,W41,X41,Y41,AA41,AB41,AC41,AE41,AF41,AG41,AH41),1)</f>
        <v>0</v>
      </c>
      <c r="AL41" s="4">
        <f>LARGE((S41,T41,U41,W41,X41,Y41,AA41,AB41,AC41,AE41,AF41,AG41,AH41),2)</f>
        <v>0</v>
      </c>
      <c r="AM41" s="4">
        <f>LARGE((S41,T41,U41,W41,X41,Y41,AA41,AB41,AC41,AE41,AF41,AG41,AH41),3)</f>
        <v>0</v>
      </c>
      <c r="AN41" s="4">
        <f>LARGE((S41,T41,U41,W41,X41,Y41,AA41,AB41,AC41,AE41,AF41,AG41,AH41),4)</f>
        <v>0</v>
      </c>
      <c r="AO41" s="4">
        <f>LARGE((S41,T41,U41,W41,X41,Y41,AA41,AB41,AC41,AE41,AF41,AG41,AH41),5)</f>
        <v>0</v>
      </c>
      <c r="AP41" s="4">
        <f>LARGE((S41,T41,U41,W41,X41,Y41,AA41,AB41,AC41,AE41,AF41,AG41,AH41),6)</f>
        <v>0</v>
      </c>
      <c r="AQ41" s="4">
        <f>LARGE((S41,T41,U41,W41,X41,Y41,AA41,AB41,AC41,AE41,AF41,AG41,AH41),7)</f>
        <v>0</v>
      </c>
      <c r="AR41" s="4">
        <f>LARGE((S41,T41,U41,W41,X41,Y41,AA41,AB41,AC41,AE41,AF41,AG41,AH41),8)</f>
        <v>0</v>
      </c>
      <c r="AS41" s="4">
        <f>LARGE((S41,T41,U41,W41,X41,Y41,AA41,AB41,AC41,AE41,AF41,AG41,AH41),9)</f>
        <v>0</v>
      </c>
      <c r="AT41" s="4">
        <f>LARGE((S41,T41,U41,W41,X41,Y41,AA41,AB41,AC41,AE41,AF41,AG41,AH41),10)</f>
        <v>0</v>
      </c>
      <c r="AU41" s="42">
        <f t="shared" si="9"/>
        <v>0</v>
      </c>
      <c r="AV41" s="44">
        <f t="shared" si="10"/>
        <v>14.25</v>
      </c>
    </row>
    <row r="42" spans="1:48" ht="15">
      <c r="A42" s="52">
        <v>39</v>
      </c>
      <c r="B42" s="39">
        <v>432</v>
      </c>
      <c r="C42" s="15" t="s">
        <v>126</v>
      </c>
      <c r="D42" s="8" t="s">
        <v>117</v>
      </c>
      <c r="E42" s="73">
        <v>22</v>
      </c>
      <c r="F42" s="74">
        <v>22</v>
      </c>
      <c r="G42" s="81">
        <f t="shared" si="0"/>
        <v>2</v>
      </c>
      <c r="H42" s="72">
        <v>0</v>
      </c>
      <c r="I42" s="72">
        <v>0</v>
      </c>
      <c r="J42" s="82">
        <f t="shared" si="1"/>
        <v>0</v>
      </c>
      <c r="K42" s="73">
        <v>0</v>
      </c>
      <c r="L42" s="74">
        <v>0</v>
      </c>
      <c r="M42" s="81">
        <f t="shared" si="2"/>
        <v>0</v>
      </c>
      <c r="N42" s="7">
        <f>LARGE((E42,F42,H42,I42,K42,L42),1)</f>
        <v>22</v>
      </c>
      <c r="O42" s="4">
        <f>LARGE((E42,F42,H42,I42,K42,L42),2)</f>
        <v>22</v>
      </c>
      <c r="P42" s="4">
        <f>LARGE((E42,F42,H42,I42,K42,L42),3)</f>
        <v>0</v>
      </c>
      <c r="Q42" s="4">
        <f>LARGE((E42,F42,H42,I42,K42,L42),4)</f>
        <v>0</v>
      </c>
      <c r="R42" s="37">
        <f t="shared" si="3"/>
        <v>11</v>
      </c>
      <c r="S42" s="3">
        <v>0</v>
      </c>
      <c r="T42" s="2">
        <v>0</v>
      </c>
      <c r="U42" s="71">
        <v>0</v>
      </c>
      <c r="V42" s="1">
        <f t="shared" si="4"/>
        <v>0</v>
      </c>
      <c r="W42" s="4">
        <v>0</v>
      </c>
      <c r="X42" s="4">
        <v>0</v>
      </c>
      <c r="Y42" s="4">
        <v>0</v>
      </c>
      <c r="Z42" s="8">
        <f t="shared" si="5"/>
        <v>0</v>
      </c>
      <c r="AA42" s="3">
        <v>0</v>
      </c>
      <c r="AB42" s="2">
        <v>0</v>
      </c>
      <c r="AC42" s="2">
        <v>0</v>
      </c>
      <c r="AD42" s="1">
        <f t="shared" si="6"/>
        <v>0</v>
      </c>
      <c r="AE42" s="45">
        <v>0</v>
      </c>
      <c r="AF42" s="46">
        <v>0</v>
      </c>
      <c r="AG42" s="46">
        <v>0</v>
      </c>
      <c r="AH42" s="47">
        <v>0</v>
      </c>
      <c r="AI42" s="15">
        <f t="shared" si="7"/>
        <v>0</v>
      </c>
      <c r="AJ42" s="43">
        <f t="shared" si="8"/>
        <v>2</v>
      </c>
      <c r="AK42" s="7">
        <f>LARGE((S42,T42,U42,W42,X42,Y42,AA42,AB42,AC42,AE42,AF42,AG42,AH42),1)</f>
        <v>0</v>
      </c>
      <c r="AL42" s="4">
        <f>LARGE((S42,T42,U42,W42,X42,Y42,AA42,AB42,AC42,AE42,AF42,AG42,AH42),2)</f>
        <v>0</v>
      </c>
      <c r="AM42" s="4">
        <f>LARGE((S42,T42,U42,W42,X42,Y42,AA42,AB42,AC42,AE42,AF42,AG42,AH42),3)</f>
        <v>0</v>
      </c>
      <c r="AN42" s="4">
        <f>LARGE((S42,T42,U42,W42,X42,Y42,AA42,AB42,AC42,AE42,AF42,AG42,AH42),4)</f>
        <v>0</v>
      </c>
      <c r="AO42" s="4">
        <f>LARGE((S42,T42,U42,W42,X42,Y42,AA42,AB42,AC42,AE42,AF42,AG42,AH42),5)</f>
        <v>0</v>
      </c>
      <c r="AP42" s="4">
        <f>LARGE((S42,T42,U42,W42,X42,Y42,AA42,AB42,AC42,AE42,AF42,AG42,AH42),6)</f>
        <v>0</v>
      </c>
      <c r="AQ42" s="4">
        <f>LARGE((S42,T42,U42,W42,X42,Y42,AA42,AB42,AC42,AE42,AF42,AG42,AH42),7)</f>
        <v>0</v>
      </c>
      <c r="AR42" s="4">
        <f>LARGE((S42,T42,U42,W42,X42,Y42,AA42,AB42,AC42,AE42,AF42,AG42,AH42),8)</f>
        <v>0</v>
      </c>
      <c r="AS42" s="4">
        <f>LARGE((S42,T42,U42,W42,X42,Y42,AA42,AB42,AC42,AE42,AF42,AG42,AH42),9)</f>
        <v>0</v>
      </c>
      <c r="AT42" s="4">
        <f>LARGE((S42,T42,U42,W42,X42,Y42,AA42,AB42,AC42,AE42,AF42,AG42,AH42),10)</f>
        <v>0</v>
      </c>
      <c r="AU42" s="42">
        <f t="shared" si="9"/>
        <v>0</v>
      </c>
      <c r="AV42" s="44">
        <f t="shared" si="10"/>
        <v>13</v>
      </c>
    </row>
    <row r="43" spans="1:48" ht="15">
      <c r="A43" s="52">
        <v>40</v>
      </c>
      <c r="B43" s="39">
        <v>423</v>
      </c>
      <c r="C43" s="15" t="s">
        <v>58</v>
      </c>
      <c r="D43" s="8" t="s">
        <v>45</v>
      </c>
      <c r="E43" s="73">
        <v>0</v>
      </c>
      <c r="F43" s="74">
        <v>0</v>
      </c>
      <c r="G43" s="81">
        <f t="shared" si="0"/>
        <v>0</v>
      </c>
      <c r="H43" s="72">
        <v>0</v>
      </c>
      <c r="I43" s="72">
        <v>0</v>
      </c>
      <c r="J43" s="82">
        <f t="shared" si="1"/>
        <v>0</v>
      </c>
      <c r="K43" s="73">
        <v>20</v>
      </c>
      <c r="L43" s="74">
        <v>22</v>
      </c>
      <c r="M43" s="81">
        <f t="shared" si="2"/>
        <v>2</v>
      </c>
      <c r="N43" s="7">
        <f>LARGE((E43,F43,H43,I43,K43,L43),1)</f>
        <v>22</v>
      </c>
      <c r="O43" s="4">
        <f>LARGE((E43,F43,H43,I43,K43,L43),2)</f>
        <v>20</v>
      </c>
      <c r="P43" s="4">
        <f>LARGE((E43,F43,H43,I43,K43,L43),3)</f>
        <v>0</v>
      </c>
      <c r="Q43" s="4">
        <f>LARGE((E43,F43,H43,I43,K43,L43),4)</f>
        <v>0</v>
      </c>
      <c r="R43" s="37">
        <f t="shared" si="3"/>
        <v>10.5</v>
      </c>
      <c r="S43" s="3">
        <v>0</v>
      </c>
      <c r="T43" s="2">
        <v>0</v>
      </c>
      <c r="U43" s="61">
        <v>0</v>
      </c>
      <c r="V43" s="49">
        <f t="shared" si="4"/>
        <v>0</v>
      </c>
      <c r="W43" s="4">
        <v>0</v>
      </c>
      <c r="X43" s="4">
        <v>0</v>
      </c>
      <c r="Y43" s="4">
        <v>0</v>
      </c>
      <c r="Z43" s="8">
        <f t="shared" si="5"/>
        <v>0</v>
      </c>
      <c r="AA43" s="3">
        <v>0</v>
      </c>
      <c r="AB43" s="2">
        <v>0</v>
      </c>
      <c r="AC43" s="2">
        <v>0</v>
      </c>
      <c r="AD43" s="1">
        <f t="shared" si="6"/>
        <v>0</v>
      </c>
      <c r="AE43" s="45">
        <v>0</v>
      </c>
      <c r="AF43" s="46">
        <v>0</v>
      </c>
      <c r="AG43" s="46">
        <v>0</v>
      </c>
      <c r="AH43" s="47">
        <v>0</v>
      </c>
      <c r="AI43" s="15">
        <f t="shared" si="7"/>
        <v>0</v>
      </c>
      <c r="AJ43" s="43">
        <f t="shared" si="8"/>
        <v>2</v>
      </c>
      <c r="AK43" s="7">
        <f>LARGE((S43,T43,U43,W43,X43,Y43,AA43,AB43,AC43,AE43,AF43,AG43,AH43),1)</f>
        <v>0</v>
      </c>
      <c r="AL43" s="4">
        <f>LARGE((S43,T43,U43,W43,X43,Y43,AA43,AB43,AC43,AE43,AF43,AG43,AH43),2)</f>
        <v>0</v>
      </c>
      <c r="AM43" s="4">
        <f>LARGE((S43,T43,U43,W43,X43,Y43,AA43,AB43,AC43,AE43,AF43,AG43,AH43),3)</f>
        <v>0</v>
      </c>
      <c r="AN43" s="4">
        <f>LARGE((S43,T43,U43,W43,X43,Y43,AA43,AB43,AC43,AE43,AF43,AG43,AH43),4)</f>
        <v>0</v>
      </c>
      <c r="AO43" s="4">
        <f>LARGE((S43,T43,U43,W43,X43,Y43,AA43,AB43,AC43,AE43,AF43,AG43,AH43),5)</f>
        <v>0</v>
      </c>
      <c r="AP43" s="4">
        <f>LARGE((S43,T43,U43,W43,X43,Y43,AA43,AB43,AC43,AE43,AF43,AG43,AH43),6)</f>
        <v>0</v>
      </c>
      <c r="AQ43" s="4">
        <f>LARGE((S43,T43,U43,W43,X43,Y43,AA43,AB43,AC43,AE43,AF43,AG43,AH43),7)</f>
        <v>0</v>
      </c>
      <c r="AR43" s="4">
        <f>LARGE((S43,T43,U43,W43,X43,Y43,AA43,AB43,AC43,AE43,AF43,AG43,AH43),8)</f>
        <v>0</v>
      </c>
      <c r="AS43" s="4">
        <f>LARGE((S43,T43,U43,W43,X43,Y43,AA43,AB43,AC43,AE43,AF43,AG43,AH43),9)</f>
        <v>0</v>
      </c>
      <c r="AT43" s="4">
        <f>LARGE((S43,T43,U43,W43,X43,Y43,AA43,AB43,AC43,AE43,AF43,AG43,AH43),10)</f>
        <v>0</v>
      </c>
      <c r="AU43" s="42">
        <f t="shared" si="9"/>
        <v>0</v>
      </c>
      <c r="AV43" s="44">
        <f t="shared" si="10"/>
        <v>12.5</v>
      </c>
    </row>
    <row r="44" spans="3:48" ht="15">
      <c r="C44" s="12" t="s">
        <v>14</v>
      </c>
      <c r="AV44" s="11"/>
    </row>
  </sheetData>
  <sheetProtection/>
  <mergeCells count="10">
    <mergeCell ref="W2:Z2"/>
    <mergeCell ref="AA2:AD2"/>
    <mergeCell ref="AE2:AI2"/>
    <mergeCell ref="AK2:AT2"/>
    <mergeCell ref="A2:D2"/>
    <mergeCell ref="E2:G2"/>
    <mergeCell ref="H2:J2"/>
    <mergeCell ref="K2:M2"/>
    <mergeCell ref="N2:Q2"/>
    <mergeCell ref="S2:V2"/>
  </mergeCells>
  <printOptions gridLines="1"/>
  <pageMargins left="0" right="0" top="0" bottom="0" header="0.1968503937007874" footer="0.31496062992125984"/>
  <pageSetup blackAndWhite="1"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3"/>
  <sheetViews>
    <sheetView tabSelected="1"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4.8515625" style="0" customWidth="1"/>
    <col min="2" max="2" width="5.140625" style="0" customWidth="1"/>
    <col min="3" max="3" width="25.00390625" style="0" bestFit="1" customWidth="1"/>
    <col min="4" max="4" width="7.140625" style="0" bestFit="1" customWidth="1"/>
    <col min="5" max="6" width="4.28125" style="0" hidden="1" customWidth="1"/>
    <col min="7" max="10" width="3.7109375" style="0" hidden="1" customWidth="1"/>
    <col min="11" max="12" width="4.7109375" style="0" hidden="1" customWidth="1"/>
    <col min="13" max="13" width="3.7109375" style="0" hidden="1" customWidth="1"/>
    <col min="14" max="17" width="3.00390625" style="0" hidden="1" customWidth="1"/>
    <col min="18" max="18" width="5.421875" style="11" customWidth="1"/>
    <col min="19" max="35" width="3.7109375" style="0" customWidth="1"/>
    <col min="36" max="36" width="5.421875" style="0" customWidth="1"/>
    <col min="37" max="46" width="3.00390625" style="0" customWidth="1"/>
    <col min="47" max="47" width="5.421875" style="0" customWidth="1"/>
    <col min="48" max="48" width="7.421875" style="0" bestFit="1" customWidth="1"/>
    <col min="53" max="53" width="9.140625" style="11" customWidth="1"/>
  </cols>
  <sheetData>
    <row r="1" spans="1:48" ht="18.75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4"/>
    </row>
    <row r="2" spans="1:53" ht="12.75" customHeight="1">
      <c r="A2" s="93" t="s">
        <v>19</v>
      </c>
      <c r="B2" s="94"/>
      <c r="C2" s="94"/>
      <c r="D2" s="95"/>
      <c r="E2" s="89" t="s">
        <v>2</v>
      </c>
      <c r="F2" s="90"/>
      <c r="G2" s="91"/>
      <c r="H2" s="92" t="s">
        <v>3</v>
      </c>
      <c r="I2" s="92"/>
      <c r="J2" s="92"/>
      <c r="K2" s="89" t="s">
        <v>4</v>
      </c>
      <c r="L2" s="90"/>
      <c r="M2" s="91"/>
      <c r="N2" s="99" t="s">
        <v>224</v>
      </c>
      <c r="O2" s="92"/>
      <c r="P2" s="92"/>
      <c r="Q2" s="92"/>
      <c r="R2" s="38" t="s">
        <v>10</v>
      </c>
      <c r="S2" s="89" t="s">
        <v>22</v>
      </c>
      <c r="T2" s="90"/>
      <c r="U2" s="90"/>
      <c r="V2" s="91"/>
      <c r="W2" s="92" t="s">
        <v>192</v>
      </c>
      <c r="X2" s="92"/>
      <c r="Y2" s="92"/>
      <c r="Z2" s="92"/>
      <c r="AA2" s="89" t="s">
        <v>23</v>
      </c>
      <c r="AB2" s="90"/>
      <c r="AC2" s="90"/>
      <c r="AD2" s="91"/>
      <c r="AE2" s="96" t="s">
        <v>12</v>
      </c>
      <c r="AF2" s="97"/>
      <c r="AG2" s="97"/>
      <c r="AH2" s="97"/>
      <c r="AI2" s="98"/>
      <c r="AJ2" s="9" t="s">
        <v>10</v>
      </c>
      <c r="AK2" s="99" t="s">
        <v>17</v>
      </c>
      <c r="AL2" s="92"/>
      <c r="AM2" s="92"/>
      <c r="AN2" s="92"/>
      <c r="AO2" s="92"/>
      <c r="AP2" s="92"/>
      <c r="AQ2" s="92"/>
      <c r="AR2" s="92"/>
      <c r="AS2" s="92"/>
      <c r="AT2" s="92"/>
      <c r="AU2" s="10" t="s">
        <v>10</v>
      </c>
      <c r="AV2" s="34" t="s">
        <v>24</v>
      </c>
      <c r="BA2"/>
    </row>
    <row r="3" spans="1:48" ht="45.75" thickBot="1">
      <c r="A3" s="51" t="s">
        <v>21</v>
      </c>
      <c r="B3" s="6" t="s">
        <v>8</v>
      </c>
      <c r="C3" s="36" t="s">
        <v>0</v>
      </c>
      <c r="D3" s="30" t="s">
        <v>1</v>
      </c>
      <c r="E3" s="16" t="s">
        <v>5</v>
      </c>
      <c r="F3" s="17" t="s">
        <v>6</v>
      </c>
      <c r="G3" s="18" t="s">
        <v>9</v>
      </c>
      <c r="H3" s="19" t="s">
        <v>5</v>
      </c>
      <c r="I3" s="19" t="s">
        <v>6</v>
      </c>
      <c r="J3" s="20" t="s">
        <v>9</v>
      </c>
      <c r="K3" s="16" t="s">
        <v>5</v>
      </c>
      <c r="L3" s="17" t="s">
        <v>6</v>
      </c>
      <c r="M3" s="18" t="s">
        <v>9</v>
      </c>
      <c r="N3" s="5">
        <v>1</v>
      </c>
      <c r="O3" s="6">
        <v>2</v>
      </c>
      <c r="P3" s="6">
        <v>3</v>
      </c>
      <c r="Q3" s="6">
        <v>4</v>
      </c>
      <c r="R3" s="48" t="s">
        <v>223</v>
      </c>
      <c r="S3" s="16" t="s">
        <v>5</v>
      </c>
      <c r="T3" s="17" t="s">
        <v>6</v>
      </c>
      <c r="U3" s="17" t="s">
        <v>7</v>
      </c>
      <c r="V3" s="18" t="s">
        <v>9</v>
      </c>
      <c r="W3" s="19" t="s">
        <v>5</v>
      </c>
      <c r="X3" s="19" t="s">
        <v>6</v>
      </c>
      <c r="Y3" s="19" t="s">
        <v>7</v>
      </c>
      <c r="Z3" s="20" t="s">
        <v>9</v>
      </c>
      <c r="AA3" s="16" t="s">
        <v>5</v>
      </c>
      <c r="AB3" s="17" t="s">
        <v>6</v>
      </c>
      <c r="AC3" s="17" t="s">
        <v>7</v>
      </c>
      <c r="AD3" s="18" t="s">
        <v>9</v>
      </c>
      <c r="AE3" s="22" t="s">
        <v>5</v>
      </c>
      <c r="AF3" s="23" t="s">
        <v>6</v>
      </c>
      <c r="AG3" s="23" t="s">
        <v>7</v>
      </c>
      <c r="AH3" s="24" t="s">
        <v>13</v>
      </c>
      <c r="AI3" s="25" t="s">
        <v>9</v>
      </c>
      <c r="AJ3" s="21" t="s">
        <v>9</v>
      </c>
      <c r="AK3" s="5">
        <v>1</v>
      </c>
      <c r="AL3" s="6">
        <v>2</v>
      </c>
      <c r="AM3" s="6">
        <v>3</v>
      </c>
      <c r="AN3" s="6">
        <v>4</v>
      </c>
      <c r="AO3" s="6">
        <v>5</v>
      </c>
      <c r="AP3" s="6">
        <v>6</v>
      </c>
      <c r="AQ3" s="6">
        <v>7</v>
      </c>
      <c r="AR3" s="6">
        <v>8</v>
      </c>
      <c r="AS3" s="6">
        <v>9</v>
      </c>
      <c r="AT3" s="6">
        <v>10</v>
      </c>
      <c r="AU3" s="26" t="s">
        <v>15</v>
      </c>
      <c r="AV3" s="35" t="s">
        <v>11</v>
      </c>
    </row>
    <row r="4" spans="1:48" ht="15.75" thickTop="1">
      <c r="A4" s="52">
        <v>1</v>
      </c>
      <c r="B4" s="39">
        <v>226</v>
      </c>
      <c r="C4" s="15" t="s">
        <v>114</v>
      </c>
      <c r="D4" s="41" t="s">
        <v>117</v>
      </c>
      <c r="E4" s="88" t="s">
        <v>229</v>
      </c>
      <c r="F4" s="2">
        <v>25</v>
      </c>
      <c r="G4" s="1">
        <f aca="true" t="shared" si="0" ref="G4:G42">(IF(E4&gt;0,1,0))+(IF(F4&gt;0,1,0))</f>
        <v>2</v>
      </c>
      <c r="H4" s="4">
        <v>35</v>
      </c>
      <c r="I4" s="4">
        <v>35</v>
      </c>
      <c r="J4" s="15">
        <f aca="true" t="shared" si="1" ref="J4:J42">(IF(H4&gt;0,1,0))+(IF(I4&gt;0,1,0))</f>
        <v>2</v>
      </c>
      <c r="K4" s="3">
        <v>29</v>
      </c>
      <c r="L4" s="2">
        <v>30</v>
      </c>
      <c r="M4" s="1">
        <f aca="true" t="shared" si="2" ref="M4:M42">(IF(K4&gt;0,1,0))+(IF(L4&gt;0,1,0))</f>
        <v>2</v>
      </c>
      <c r="N4" s="33">
        <f>LARGE((E4,F4,H4,I4,K4,L4),1)</f>
        <v>35</v>
      </c>
      <c r="O4" s="31">
        <f>LARGE((E4,F4,H4,I4,K4,L4),2)</f>
        <v>35</v>
      </c>
      <c r="P4" s="31">
        <f>LARGE((E4,F4,H4,I4,K4,L4),3)</f>
        <v>30</v>
      </c>
      <c r="Q4" s="31">
        <v>0</v>
      </c>
      <c r="R4" s="37">
        <f aca="true" t="shared" si="3" ref="R4:R42">(SUM(N4:Q4)/4)</f>
        <v>25</v>
      </c>
      <c r="S4" s="3">
        <v>35</v>
      </c>
      <c r="T4" s="2">
        <v>32</v>
      </c>
      <c r="U4" s="2">
        <v>29</v>
      </c>
      <c r="V4" s="1">
        <f aca="true" t="shared" si="4" ref="V4:V42">(IF(S4&gt;0,1,0))+(IF(T4&gt;0,1,0))+(IF(U4&gt;0,1,0))</f>
        <v>3</v>
      </c>
      <c r="W4" s="66">
        <v>35</v>
      </c>
      <c r="X4" s="66">
        <v>35</v>
      </c>
      <c r="Y4" s="66">
        <v>28</v>
      </c>
      <c r="Z4" s="15">
        <f aca="true" t="shared" si="5" ref="Z4:Z42">(IF(W4&gt;0,1,0))+(IF(X4&gt;0,1,0))+(IF(Y4&gt;0,1,0))</f>
        <v>3</v>
      </c>
      <c r="AA4" s="3">
        <v>27</v>
      </c>
      <c r="AB4" s="2">
        <v>26</v>
      </c>
      <c r="AC4" s="2">
        <v>27</v>
      </c>
      <c r="AD4" s="1">
        <f aca="true" t="shared" si="6" ref="AD4:AD42">(IF(AA4&gt;0,1,0))+(IF(AB4&gt;0,1,0))+(IF(AC4&gt;0,1,0))</f>
        <v>3</v>
      </c>
      <c r="AE4" s="45">
        <v>35</v>
      </c>
      <c r="AF4" s="46">
        <v>35</v>
      </c>
      <c r="AG4" s="46">
        <v>35</v>
      </c>
      <c r="AH4" s="47">
        <v>35</v>
      </c>
      <c r="AI4" s="15">
        <f aca="true" t="shared" si="7" ref="AI4:AI42">(IF(AE4&gt;0,1,0))+(IF(AF4&gt;0,1,0))+(IF(AG4&gt;0,1,0)+(IF(AH4&gt;0,1,0)))</f>
        <v>4</v>
      </c>
      <c r="AJ4" s="43">
        <f aca="true" t="shared" si="8" ref="AJ4:AJ42">SUM(G4,J4,M4,V4,Z4,AD4,AI4)</f>
        <v>19</v>
      </c>
      <c r="AK4" s="7">
        <f>LARGE((S4,T4,U4,W4,X4,Y4,AA4,AB4,AC4,AE4,AF4,AG4,AH4),1)</f>
        <v>35</v>
      </c>
      <c r="AL4" s="4">
        <f>LARGE((S4,T4,U4,W4,X4,Y4,AA4,AB4,AC4,AE4,AF4,AG4,AH4),2)</f>
        <v>35</v>
      </c>
      <c r="AM4" s="4">
        <f>LARGE((S4,T4,U4,W4,X4,Y4,AA4,AB4,AC4,AE4,AF4,AG4,AH4),3)</f>
        <v>35</v>
      </c>
      <c r="AN4" s="4">
        <f>LARGE((S4,T4,U4,W4,X4,Y4,AA4,AB4,AC4,AE4,AF4,AG4,AH4),4)</f>
        <v>35</v>
      </c>
      <c r="AO4" s="4">
        <f>LARGE((S4,T4,U4,W4,X4,Y4,AA4,AB4,AC4,AE4,AF4,AG4,AH4),5)</f>
        <v>35</v>
      </c>
      <c r="AP4" s="4">
        <f>LARGE((S4,T4,U4,W4,X4,Y4,AA4,AB4,AC4,AE4,AF4,AG4,AH4),6)</f>
        <v>35</v>
      </c>
      <c r="AQ4" s="4">
        <f>LARGE((S4,T4,U4,W4,X4,Y4,AA4,AB4,AC4,AE4,AF4,AG4,AH4),7)</f>
        <v>35</v>
      </c>
      <c r="AR4" s="4">
        <f>LARGE((S4,T4,U4,W4,X4,Y4,AA4,AB4,AC4,AE4,AF4,AG4,AH4),8)</f>
        <v>32</v>
      </c>
      <c r="AS4" s="4">
        <f>LARGE((S4,T4,U4,W4,X4,Y4,AA4,AB4,AC4,AE4,AF4,AG4,AH4),9)</f>
        <v>29</v>
      </c>
      <c r="AT4" s="4">
        <f>LARGE((S4,T4,U4,W4,X4,Y4,AA4,AB4,AC4,AE4,AF4,AG4,AH4),10)</f>
        <v>28</v>
      </c>
      <c r="AU4" s="42">
        <f aca="true" t="shared" si="9" ref="AU4:AU42">SUM(AK4:AT4)</f>
        <v>334</v>
      </c>
      <c r="AV4" s="44">
        <f aca="true" t="shared" si="10" ref="AV4:AV42">AJ4+R4+AU4</f>
        <v>378</v>
      </c>
    </row>
    <row r="5" spans="1:48" ht="15">
      <c r="A5" s="52">
        <v>2</v>
      </c>
      <c r="B5" s="39">
        <v>247</v>
      </c>
      <c r="C5" s="15" t="s">
        <v>60</v>
      </c>
      <c r="D5" s="27" t="s">
        <v>45</v>
      </c>
      <c r="E5" s="3">
        <v>35</v>
      </c>
      <c r="F5" s="2">
        <v>35</v>
      </c>
      <c r="G5" s="1">
        <f t="shared" si="0"/>
        <v>2</v>
      </c>
      <c r="H5" s="4">
        <v>35</v>
      </c>
      <c r="I5" s="4">
        <v>35</v>
      </c>
      <c r="J5" s="15">
        <f t="shared" si="1"/>
        <v>2</v>
      </c>
      <c r="K5" s="3">
        <v>35</v>
      </c>
      <c r="L5" s="2">
        <v>32</v>
      </c>
      <c r="M5" s="1">
        <f t="shared" si="2"/>
        <v>2</v>
      </c>
      <c r="N5" s="33">
        <f>LARGE((E5,F5,H5,I5,K5,L5),1)</f>
        <v>35</v>
      </c>
      <c r="O5" s="31">
        <f>LARGE((E5,F5,H5,I5,K5,L5),2)</f>
        <v>35</v>
      </c>
      <c r="P5" s="31">
        <f>LARGE((E5,F5,H5,I5,K5,L5),3)</f>
        <v>35</v>
      </c>
      <c r="Q5" s="31">
        <f>LARGE((E5,F5,H5,I5,K5,L5),4)</f>
        <v>35</v>
      </c>
      <c r="R5" s="37">
        <f t="shared" si="3"/>
        <v>35</v>
      </c>
      <c r="S5" s="3">
        <v>29</v>
      </c>
      <c r="T5" s="2">
        <v>35</v>
      </c>
      <c r="U5" s="2">
        <v>35</v>
      </c>
      <c r="V5" s="1">
        <f t="shared" si="4"/>
        <v>3</v>
      </c>
      <c r="W5" s="69">
        <v>32</v>
      </c>
      <c r="X5" s="69">
        <v>26</v>
      </c>
      <c r="Y5" s="69">
        <v>30</v>
      </c>
      <c r="Z5" s="15">
        <f t="shared" si="5"/>
        <v>3</v>
      </c>
      <c r="AA5" s="3">
        <v>32</v>
      </c>
      <c r="AB5" s="2">
        <v>35</v>
      </c>
      <c r="AC5" s="2">
        <v>32</v>
      </c>
      <c r="AD5" s="1">
        <f t="shared" si="6"/>
        <v>3</v>
      </c>
      <c r="AE5" s="45">
        <v>30</v>
      </c>
      <c r="AF5" s="46">
        <v>28</v>
      </c>
      <c r="AG5" s="46">
        <v>30</v>
      </c>
      <c r="AH5" s="47">
        <v>29</v>
      </c>
      <c r="AI5" s="15">
        <f t="shared" si="7"/>
        <v>4</v>
      </c>
      <c r="AJ5" s="43">
        <f t="shared" si="8"/>
        <v>19</v>
      </c>
      <c r="AK5" s="7">
        <f>LARGE((S5,T5,U5,W5,X5,Y5,AA5,AB5,AC5,AE5,AF5,AG5,AH5),1)</f>
        <v>35</v>
      </c>
      <c r="AL5" s="4">
        <f>LARGE((S5,T5,U5,W5,X5,Y5,AA5,AB5,AC5,AE5,AF5,AG5,AH5),2)</f>
        <v>35</v>
      </c>
      <c r="AM5" s="4">
        <f>LARGE((S5,T5,U5,W5,X5,Y5,AA5,AB5,AC5,AE5,AF5,AG5,AH5),3)</f>
        <v>35</v>
      </c>
      <c r="AN5" s="4">
        <f>LARGE((S5,T5,U5,W5,X5,Y5,AA5,AB5,AC5,AE5,AF5,AG5,AH5),4)</f>
        <v>32</v>
      </c>
      <c r="AO5" s="4">
        <f>LARGE((S5,T5,U5,W5,X5,Y5,AA5,AB5,AC5,AE5,AF5,AG5,AH5),5)</f>
        <v>32</v>
      </c>
      <c r="AP5" s="4">
        <f>LARGE((S5,T5,U5,W5,X5,Y5,AA5,AB5,AC5,AE5,AF5,AG5,AH5),6)</f>
        <v>32</v>
      </c>
      <c r="AQ5" s="4">
        <f>LARGE((S5,T5,U5,W5,X5,Y5,AA5,AB5,AC5,AE5,AF5,AG5,AH5),7)</f>
        <v>30</v>
      </c>
      <c r="AR5" s="4">
        <f>LARGE((S5,T5,U5,W5,X5,Y5,AA5,AB5,AC5,AE5,AF5,AG5,AH5),8)</f>
        <v>30</v>
      </c>
      <c r="AS5" s="4">
        <f>LARGE((S5,T5,U5,W5,X5,Y5,AA5,AB5,AC5,AE5,AF5,AG5,AH5),9)</f>
        <v>30</v>
      </c>
      <c r="AT5" s="4">
        <f>LARGE((S5,T5,U5,W5,X5,Y5,AA5,AB5,AC5,AE5,AF5,AG5,AH5),10)</f>
        <v>29</v>
      </c>
      <c r="AU5" s="42">
        <f t="shared" si="9"/>
        <v>320</v>
      </c>
      <c r="AV5" s="44">
        <f t="shared" si="10"/>
        <v>374</v>
      </c>
    </row>
    <row r="6" spans="1:48" ht="15">
      <c r="A6" s="52">
        <v>3</v>
      </c>
      <c r="B6" s="39">
        <v>296</v>
      </c>
      <c r="C6" s="28" t="s">
        <v>109</v>
      </c>
      <c r="D6" s="41" t="s">
        <v>117</v>
      </c>
      <c r="E6" s="3">
        <v>26</v>
      </c>
      <c r="F6" s="2">
        <v>35</v>
      </c>
      <c r="G6" s="1">
        <f t="shared" si="0"/>
        <v>2</v>
      </c>
      <c r="H6" s="4">
        <v>29</v>
      </c>
      <c r="I6" s="4">
        <v>28</v>
      </c>
      <c r="J6" s="15">
        <f t="shared" si="1"/>
        <v>2</v>
      </c>
      <c r="K6" s="3">
        <v>35</v>
      </c>
      <c r="L6" s="2">
        <v>35</v>
      </c>
      <c r="M6" s="1">
        <f t="shared" si="2"/>
        <v>2</v>
      </c>
      <c r="N6" s="33">
        <f>LARGE((E6,F6,H6,I6,K6,L6),1)</f>
        <v>35</v>
      </c>
      <c r="O6" s="31">
        <f>LARGE((E6,F6,H6,I6,K6,L6),2)</f>
        <v>35</v>
      </c>
      <c r="P6" s="31">
        <f>LARGE((E6,F6,H6,I6,K6,L6),3)</f>
        <v>35</v>
      </c>
      <c r="Q6" s="31">
        <f>LARGE((E6,F6,H6,I6,K6,L6),4)</f>
        <v>29</v>
      </c>
      <c r="R6" s="37">
        <f t="shared" si="3"/>
        <v>33.5</v>
      </c>
      <c r="S6" s="3">
        <v>28</v>
      </c>
      <c r="T6" s="2">
        <v>28</v>
      </c>
      <c r="U6" s="2">
        <v>28</v>
      </c>
      <c r="V6" s="1">
        <f t="shared" si="4"/>
        <v>3</v>
      </c>
      <c r="W6" s="66">
        <v>27</v>
      </c>
      <c r="X6" s="66">
        <v>32</v>
      </c>
      <c r="Y6" s="66">
        <v>32</v>
      </c>
      <c r="Z6" s="15">
        <f t="shared" si="5"/>
        <v>3</v>
      </c>
      <c r="AA6" s="3">
        <v>28</v>
      </c>
      <c r="AB6" s="2">
        <v>27</v>
      </c>
      <c r="AC6" s="2">
        <v>29</v>
      </c>
      <c r="AD6" s="1">
        <f t="shared" si="6"/>
        <v>3</v>
      </c>
      <c r="AE6" s="45">
        <v>32</v>
      </c>
      <c r="AF6" s="46">
        <v>30</v>
      </c>
      <c r="AG6" s="46">
        <v>32</v>
      </c>
      <c r="AH6" s="47">
        <v>30</v>
      </c>
      <c r="AI6" s="15">
        <f t="shared" si="7"/>
        <v>4</v>
      </c>
      <c r="AJ6" s="43">
        <f t="shared" si="8"/>
        <v>19</v>
      </c>
      <c r="AK6" s="7">
        <f>LARGE((S6,T6,U6,W6,X6,Y6,AA6,AB6,AC6,AE6,AF6,AG6,AH6),1)</f>
        <v>32</v>
      </c>
      <c r="AL6" s="4">
        <f>LARGE((S6,T6,U6,W6,X6,Y6,AA6,AB6,AC6,AE6,AF6,AG6,AH6),2)</f>
        <v>32</v>
      </c>
      <c r="AM6" s="4">
        <f>LARGE((S6,T6,U6,W6,X6,Y6,AA6,AB6,AC6,AE6,AF6,AG6,AH6),3)</f>
        <v>32</v>
      </c>
      <c r="AN6" s="4">
        <f>LARGE((S6,T6,U6,W6,X6,Y6,AA6,AB6,AC6,AE6,AF6,AG6,AH6),4)</f>
        <v>32</v>
      </c>
      <c r="AO6" s="4">
        <f>LARGE((S6,T6,U6,W6,X6,Y6,AA6,AB6,AC6,AE6,AF6,AG6,AH6),5)</f>
        <v>30</v>
      </c>
      <c r="AP6" s="4">
        <f>LARGE((S6,T6,U6,W6,X6,Y6,AA6,AB6,AC6,AE6,AF6,AG6,AH6),6)</f>
        <v>30</v>
      </c>
      <c r="AQ6" s="4">
        <f>LARGE((S6,T6,U6,W6,X6,Y6,AA6,AB6,AC6,AE6,AF6,AG6,AH6),7)</f>
        <v>29</v>
      </c>
      <c r="AR6" s="4">
        <f>LARGE((S6,T6,U6,W6,X6,Y6,AA6,AB6,AC6,AE6,AF6,AG6,AH6),8)</f>
        <v>28</v>
      </c>
      <c r="AS6" s="4">
        <f>LARGE((S6,T6,U6,W6,X6,Y6,AA6,AB6,AC6,AE6,AF6,AG6,AH6),9)</f>
        <v>28</v>
      </c>
      <c r="AT6" s="4">
        <f>LARGE((S6,T6,U6,W6,X6,Y6,AA6,AB6,AC6,AE6,AF6,AG6,AH6),10)</f>
        <v>28</v>
      </c>
      <c r="AU6" s="42">
        <f t="shared" si="9"/>
        <v>301</v>
      </c>
      <c r="AV6" s="44">
        <f t="shared" si="10"/>
        <v>353.5</v>
      </c>
    </row>
    <row r="7" spans="1:48" ht="15">
      <c r="A7" s="52">
        <v>4</v>
      </c>
      <c r="B7" s="39">
        <v>211</v>
      </c>
      <c r="C7" s="15" t="s">
        <v>61</v>
      </c>
      <c r="D7" s="27" t="s">
        <v>45</v>
      </c>
      <c r="E7" s="3">
        <v>32</v>
      </c>
      <c r="F7" s="2">
        <v>32</v>
      </c>
      <c r="G7" s="1">
        <f t="shared" si="0"/>
        <v>2</v>
      </c>
      <c r="H7" s="4">
        <v>32</v>
      </c>
      <c r="I7" s="4">
        <v>32</v>
      </c>
      <c r="J7" s="15">
        <f t="shared" si="1"/>
        <v>2</v>
      </c>
      <c r="K7" s="3">
        <v>32</v>
      </c>
      <c r="L7" s="2">
        <v>29</v>
      </c>
      <c r="M7" s="1">
        <f t="shared" si="2"/>
        <v>2</v>
      </c>
      <c r="N7" s="33">
        <f>LARGE((E7,F7,H7,I7,K7,L7),1)</f>
        <v>32</v>
      </c>
      <c r="O7" s="31">
        <f>LARGE((E7,F7,H7,I7,K7,L7),2)</f>
        <v>32</v>
      </c>
      <c r="P7" s="31">
        <f>LARGE((E7,F7,H7,I7,K7,L7),3)</f>
        <v>32</v>
      </c>
      <c r="Q7" s="31">
        <f>LARGE((E7,F7,H7,I7,K7,L7),4)</f>
        <v>32</v>
      </c>
      <c r="R7" s="37">
        <f t="shared" si="3"/>
        <v>32</v>
      </c>
      <c r="S7" s="3">
        <v>32</v>
      </c>
      <c r="T7" s="2">
        <v>30</v>
      </c>
      <c r="U7" s="2">
        <v>30</v>
      </c>
      <c r="V7" s="1">
        <f t="shared" si="4"/>
        <v>3</v>
      </c>
      <c r="W7" s="66">
        <v>30</v>
      </c>
      <c r="X7" s="66">
        <v>30</v>
      </c>
      <c r="Y7" s="66">
        <v>29</v>
      </c>
      <c r="Z7" s="15">
        <f t="shared" si="5"/>
        <v>3</v>
      </c>
      <c r="AA7" s="3">
        <v>0</v>
      </c>
      <c r="AB7" s="2">
        <v>0</v>
      </c>
      <c r="AC7" s="2">
        <v>0</v>
      </c>
      <c r="AD7" s="1">
        <f t="shared" si="6"/>
        <v>0</v>
      </c>
      <c r="AE7" s="45">
        <v>29</v>
      </c>
      <c r="AF7" s="46">
        <v>32</v>
      </c>
      <c r="AG7" s="46">
        <v>29</v>
      </c>
      <c r="AH7" s="47">
        <v>32</v>
      </c>
      <c r="AI7" s="15">
        <f t="shared" si="7"/>
        <v>4</v>
      </c>
      <c r="AJ7" s="43">
        <f t="shared" si="8"/>
        <v>16</v>
      </c>
      <c r="AK7" s="7">
        <f>LARGE((S7,T7,U7,W7,X7,Y7,AA7,AB7,AC7,AE7,AF7,AG7,AH7),1)</f>
        <v>32</v>
      </c>
      <c r="AL7" s="4">
        <f>LARGE((S7,T7,U7,W7,X7,Y7,AA7,AB7,AC7,AE7,AF7,AG7,AH7),2)</f>
        <v>32</v>
      </c>
      <c r="AM7" s="4">
        <f>LARGE((S7,T7,U7,W7,X7,Y7,AA7,AB7,AC7,AE7,AF7,AG7,AH7),3)</f>
        <v>32</v>
      </c>
      <c r="AN7" s="4">
        <f>LARGE((S7,T7,U7,W7,X7,Y7,AA7,AB7,AC7,AE7,AF7,AG7,AH7),4)</f>
        <v>30</v>
      </c>
      <c r="AO7" s="4">
        <f>LARGE((S7,T7,U7,W7,X7,Y7,AA7,AB7,AC7,AE7,AF7,AG7,AH7),5)</f>
        <v>30</v>
      </c>
      <c r="AP7" s="4">
        <f>LARGE((S7,T7,U7,W7,X7,Y7,AA7,AB7,AC7,AE7,AF7,AG7,AH7),6)</f>
        <v>30</v>
      </c>
      <c r="AQ7" s="4">
        <f>LARGE((S7,T7,U7,W7,X7,Y7,AA7,AB7,AC7,AE7,AF7,AG7,AH7),7)</f>
        <v>30</v>
      </c>
      <c r="AR7" s="4">
        <f>LARGE((S7,T7,U7,W7,X7,Y7,AA7,AB7,AC7,AE7,AF7,AG7,AH7),8)</f>
        <v>29</v>
      </c>
      <c r="AS7" s="4">
        <f>LARGE((S7,T7,U7,W7,X7,Y7,AA7,AB7,AC7,AE7,AF7,AG7,AH7),9)</f>
        <v>29</v>
      </c>
      <c r="AT7" s="4">
        <f>LARGE((S7,T7,U7,W7,X7,Y7,AA7,AB7,AC7,AE7,AF7,AG7,AH7),10)</f>
        <v>29</v>
      </c>
      <c r="AU7" s="42">
        <f t="shared" si="9"/>
        <v>303</v>
      </c>
      <c r="AV7" s="44">
        <f t="shared" si="10"/>
        <v>351</v>
      </c>
    </row>
    <row r="8" spans="1:48" ht="15">
      <c r="A8" s="52">
        <v>5</v>
      </c>
      <c r="B8" s="39">
        <v>237</v>
      </c>
      <c r="C8" s="15" t="s">
        <v>110</v>
      </c>
      <c r="D8" s="41" t="s">
        <v>117</v>
      </c>
      <c r="E8" s="3">
        <v>35</v>
      </c>
      <c r="F8" s="2">
        <v>24</v>
      </c>
      <c r="G8" s="1">
        <f t="shared" si="0"/>
        <v>2</v>
      </c>
      <c r="H8" s="4">
        <v>30</v>
      </c>
      <c r="I8" s="4">
        <v>32</v>
      </c>
      <c r="J8" s="15">
        <f t="shared" si="1"/>
        <v>2</v>
      </c>
      <c r="K8" s="3">
        <v>32</v>
      </c>
      <c r="L8" s="2">
        <v>32</v>
      </c>
      <c r="M8" s="1">
        <f t="shared" si="2"/>
        <v>2</v>
      </c>
      <c r="N8" s="33">
        <f>LARGE((E8,F8,H8,I8,K8,L8),1)</f>
        <v>35</v>
      </c>
      <c r="O8" s="31">
        <f>LARGE((E8,F8,H8,I8,K8,L8),2)</f>
        <v>32</v>
      </c>
      <c r="P8" s="31">
        <f>LARGE((E8,F8,H8,I8,K8,L8),3)</f>
        <v>32</v>
      </c>
      <c r="Q8" s="31">
        <f>LARGE((E8,F8,H8,I8,K8,L8),4)</f>
        <v>32</v>
      </c>
      <c r="R8" s="37">
        <f t="shared" si="3"/>
        <v>32.75</v>
      </c>
      <c r="S8" s="3">
        <v>26</v>
      </c>
      <c r="T8" s="2">
        <v>26</v>
      </c>
      <c r="U8" s="2">
        <v>27</v>
      </c>
      <c r="V8" s="1">
        <f t="shared" si="4"/>
        <v>3</v>
      </c>
      <c r="W8" s="66">
        <v>29</v>
      </c>
      <c r="X8" s="66">
        <v>29</v>
      </c>
      <c r="Y8" s="66">
        <v>35</v>
      </c>
      <c r="Z8" s="15">
        <f t="shared" si="5"/>
        <v>3</v>
      </c>
      <c r="AA8" s="3">
        <v>30</v>
      </c>
      <c r="AB8" s="2">
        <v>28</v>
      </c>
      <c r="AC8" s="2">
        <v>30</v>
      </c>
      <c r="AD8" s="1">
        <f t="shared" si="6"/>
        <v>3</v>
      </c>
      <c r="AE8" s="45">
        <v>28</v>
      </c>
      <c r="AF8" s="46">
        <v>27</v>
      </c>
      <c r="AG8" s="46">
        <v>28</v>
      </c>
      <c r="AH8" s="47">
        <v>24</v>
      </c>
      <c r="AI8" s="15">
        <f t="shared" si="7"/>
        <v>4</v>
      </c>
      <c r="AJ8" s="43">
        <f t="shared" si="8"/>
        <v>19</v>
      </c>
      <c r="AK8" s="7">
        <f>LARGE((S8,T8,U8,W8,X8,Y8,AA8,AB8,AC8,AE8,AF8,AG8,AH8),1)</f>
        <v>35</v>
      </c>
      <c r="AL8" s="4">
        <f>LARGE((S8,T8,U8,W8,X8,Y8,AA8,AB8,AC8,AE8,AF8,AG8,AH8),2)</f>
        <v>30</v>
      </c>
      <c r="AM8" s="4">
        <f>LARGE((S8,T8,U8,W8,X8,Y8,AA8,AB8,AC8,AE8,AF8,AG8,AH8),3)</f>
        <v>30</v>
      </c>
      <c r="AN8" s="4">
        <f>LARGE((S8,T8,U8,W8,X8,Y8,AA8,AB8,AC8,AE8,AF8,AG8,AH8),4)</f>
        <v>29</v>
      </c>
      <c r="AO8" s="4">
        <f>LARGE((S8,T8,U8,W8,X8,Y8,AA8,AB8,AC8,AE8,AF8,AG8,AH8),5)</f>
        <v>29</v>
      </c>
      <c r="AP8" s="4">
        <f>LARGE((S8,T8,U8,W8,X8,Y8,AA8,AB8,AC8,AE8,AF8,AG8,AH8),6)</f>
        <v>28</v>
      </c>
      <c r="AQ8" s="4">
        <f>LARGE((S8,T8,U8,W8,X8,Y8,AA8,AB8,AC8,AE8,AF8,AG8,AH8),7)</f>
        <v>28</v>
      </c>
      <c r="AR8" s="4">
        <f>LARGE((S8,T8,U8,W8,X8,Y8,AA8,AB8,AC8,AE8,AF8,AG8,AH8),8)</f>
        <v>28</v>
      </c>
      <c r="AS8" s="4">
        <f>LARGE((S8,T8,U8,W8,X8,Y8,AA8,AB8,AC8,AE8,AF8,AG8,AH8),9)</f>
        <v>27</v>
      </c>
      <c r="AT8" s="4">
        <f>LARGE((S8,T8,U8,W8,X8,Y8,AA8,AB8,AC8,AE8,AF8,AG8,AH8),10)</f>
        <v>27</v>
      </c>
      <c r="AU8" s="42">
        <f t="shared" si="9"/>
        <v>291</v>
      </c>
      <c r="AV8" s="44">
        <f t="shared" si="10"/>
        <v>342.75</v>
      </c>
    </row>
    <row r="9" spans="1:48" ht="15">
      <c r="A9" s="52">
        <v>6</v>
      </c>
      <c r="B9" s="40">
        <v>279</v>
      </c>
      <c r="C9" s="28" t="s">
        <v>112</v>
      </c>
      <c r="D9" s="41" t="s">
        <v>117</v>
      </c>
      <c r="E9" s="3">
        <v>29</v>
      </c>
      <c r="F9" s="2">
        <v>30</v>
      </c>
      <c r="G9" s="1">
        <f t="shared" si="0"/>
        <v>2</v>
      </c>
      <c r="H9" s="4">
        <v>27</v>
      </c>
      <c r="I9" s="4">
        <v>27</v>
      </c>
      <c r="J9" s="15">
        <f t="shared" si="1"/>
        <v>2</v>
      </c>
      <c r="K9" s="3">
        <v>30</v>
      </c>
      <c r="L9" s="2">
        <v>29</v>
      </c>
      <c r="M9" s="1">
        <f t="shared" si="2"/>
        <v>2</v>
      </c>
      <c r="N9" s="33">
        <f>LARGE((E9,F9,H9,I9,K9,L9),1)</f>
        <v>30</v>
      </c>
      <c r="O9" s="31">
        <f>LARGE((E9,F9,H9,I9,K9,L9),2)</f>
        <v>30</v>
      </c>
      <c r="P9" s="31">
        <f>LARGE((E9,F9,H9,I9,K9,L9),3)</f>
        <v>29</v>
      </c>
      <c r="Q9" s="31">
        <f>LARGE((E9,F9,H9,I9,K9,L9),4)</f>
        <v>29</v>
      </c>
      <c r="R9" s="37">
        <f t="shared" si="3"/>
        <v>29.5</v>
      </c>
      <c r="S9" s="3">
        <v>24</v>
      </c>
      <c r="T9" s="2">
        <v>22</v>
      </c>
      <c r="U9" s="2">
        <v>25</v>
      </c>
      <c r="V9" s="1">
        <f t="shared" si="4"/>
        <v>3</v>
      </c>
      <c r="W9" s="66">
        <v>28</v>
      </c>
      <c r="X9" s="66">
        <v>27</v>
      </c>
      <c r="Y9" s="66">
        <v>27</v>
      </c>
      <c r="Z9" s="15">
        <f t="shared" si="5"/>
        <v>3</v>
      </c>
      <c r="AA9" s="3">
        <v>26</v>
      </c>
      <c r="AB9" s="2">
        <v>24</v>
      </c>
      <c r="AC9" s="2">
        <v>26</v>
      </c>
      <c r="AD9" s="1">
        <f t="shared" si="6"/>
        <v>3</v>
      </c>
      <c r="AE9" s="45">
        <v>25</v>
      </c>
      <c r="AF9" s="46">
        <v>25</v>
      </c>
      <c r="AG9" s="46">
        <v>26</v>
      </c>
      <c r="AH9" s="47">
        <v>27</v>
      </c>
      <c r="AI9" s="15">
        <f t="shared" si="7"/>
        <v>4</v>
      </c>
      <c r="AJ9" s="43">
        <f t="shared" si="8"/>
        <v>19</v>
      </c>
      <c r="AK9" s="7">
        <f>LARGE((S9,T9,U9,W9,X9,Y9,AA9,AB9,AC9,AE9,AF9,AG9,AH9),1)</f>
        <v>28</v>
      </c>
      <c r="AL9" s="4">
        <f>LARGE((S9,T9,U9,W9,X9,Y9,AA9,AB9,AC9,AE9,AF9,AG9,AH9),2)</f>
        <v>27</v>
      </c>
      <c r="AM9" s="4">
        <f>LARGE((S9,T9,U9,W9,X9,Y9,AA9,AB9,AC9,AE9,AF9,AG9,AH9),3)</f>
        <v>27</v>
      </c>
      <c r="AN9" s="4">
        <f>LARGE((S9,T9,U9,W9,X9,Y9,AA9,AB9,AC9,AE9,AF9,AG9,AH9),4)</f>
        <v>27</v>
      </c>
      <c r="AO9" s="4">
        <f>LARGE((S9,T9,U9,W9,X9,Y9,AA9,AB9,AC9,AE9,AF9,AG9,AH9),5)</f>
        <v>26</v>
      </c>
      <c r="AP9" s="4">
        <f>LARGE((S9,T9,U9,W9,X9,Y9,AA9,AB9,AC9,AE9,AF9,AG9,AH9),6)</f>
        <v>26</v>
      </c>
      <c r="AQ9" s="4">
        <f>LARGE((S9,T9,U9,W9,X9,Y9,AA9,AB9,AC9,AE9,AF9,AG9,AH9),7)</f>
        <v>26</v>
      </c>
      <c r="AR9" s="4">
        <f>LARGE((S9,T9,U9,W9,X9,Y9,AA9,AB9,AC9,AE9,AF9,AG9,AH9),8)</f>
        <v>25</v>
      </c>
      <c r="AS9" s="4">
        <f>LARGE((S9,T9,U9,W9,X9,Y9,AA9,AB9,AC9,AE9,AF9,AG9,AH9),9)</f>
        <v>25</v>
      </c>
      <c r="AT9" s="4">
        <f>LARGE((S9,T9,U9,W9,X9,Y9,AA9,AB9,AC9,AE9,AF9,AG9,AH9),10)</f>
        <v>25</v>
      </c>
      <c r="AU9" s="42">
        <f t="shared" si="9"/>
        <v>262</v>
      </c>
      <c r="AV9" s="44">
        <f t="shared" si="10"/>
        <v>310.5</v>
      </c>
    </row>
    <row r="10" spans="1:48" ht="15">
      <c r="A10" s="52">
        <v>7</v>
      </c>
      <c r="B10" s="39">
        <v>342</v>
      </c>
      <c r="C10" s="15" t="s">
        <v>115</v>
      </c>
      <c r="D10" s="41" t="s">
        <v>117</v>
      </c>
      <c r="E10" s="3">
        <v>27</v>
      </c>
      <c r="F10" s="2">
        <v>27</v>
      </c>
      <c r="G10" s="1">
        <f t="shared" si="0"/>
        <v>2</v>
      </c>
      <c r="H10" s="4">
        <v>25</v>
      </c>
      <c r="I10" s="4">
        <v>26</v>
      </c>
      <c r="J10" s="15">
        <f t="shared" si="1"/>
        <v>2</v>
      </c>
      <c r="K10" s="3">
        <v>27</v>
      </c>
      <c r="L10" s="2">
        <v>27</v>
      </c>
      <c r="M10" s="1">
        <f t="shared" si="2"/>
        <v>2</v>
      </c>
      <c r="N10" s="33">
        <f>LARGE((E10,F10,H10,I10,K10,L10),1)</f>
        <v>27</v>
      </c>
      <c r="O10" s="31">
        <f>LARGE((E10,F10,H10,I10,K10,L10),2)</f>
        <v>27</v>
      </c>
      <c r="P10" s="31">
        <f>LARGE((E10,F10,H10,I10,K10,L10),3)</f>
        <v>27</v>
      </c>
      <c r="Q10" s="31">
        <f>LARGE((E10,F10,H10,I10,K10,L10),4)</f>
        <v>27</v>
      </c>
      <c r="R10" s="37">
        <f t="shared" si="3"/>
        <v>27</v>
      </c>
      <c r="S10" s="3">
        <v>22</v>
      </c>
      <c r="T10" s="2">
        <v>17</v>
      </c>
      <c r="U10" s="2">
        <v>24</v>
      </c>
      <c r="V10" s="1">
        <f t="shared" si="4"/>
        <v>3</v>
      </c>
      <c r="W10" s="69">
        <v>24</v>
      </c>
      <c r="X10" s="69">
        <v>22</v>
      </c>
      <c r="Y10" s="69">
        <v>24</v>
      </c>
      <c r="Z10" s="15">
        <f t="shared" si="5"/>
        <v>3</v>
      </c>
      <c r="AA10" s="3">
        <v>22</v>
      </c>
      <c r="AB10" s="2">
        <v>22</v>
      </c>
      <c r="AC10" s="2">
        <v>23</v>
      </c>
      <c r="AD10" s="1">
        <f t="shared" si="6"/>
        <v>3</v>
      </c>
      <c r="AE10" s="45">
        <v>22</v>
      </c>
      <c r="AF10" s="46">
        <v>22</v>
      </c>
      <c r="AG10" s="46">
        <v>23</v>
      </c>
      <c r="AH10" s="47">
        <v>22</v>
      </c>
      <c r="AI10" s="15">
        <f t="shared" si="7"/>
        <v>4</v>
      </c>
      <c r="AJ10" s="43">
        <f t="shared" si="8"/>
        <v>19</v>
      </c>
      <c r="AK10" s="7">
        <f>LARGE((S10,T10,U10,W10,X10,Y10,AA10,AB10,AC10,AE10,AF10,AG10,AH10),1)</f>
        <v>24</v>
      </c>
      <c r="AL10" s="4">
        <f>LARGE((S10,T10,U10,W10,X10,Y10,AA10,AB10,AC10,AE10,AF10,AG10,AH10),2)</f>
        <v>24</v>
      </c>
      <c r="AM10" s="4">
        <f>LARGE((S10,T10,U10,W10,X10,Y10,AA10,AB10,AC10,AE10,AF10,AG10,AH10),3)</f>
        <v>24</v>
      </c>
      <c r="AN10" s="4">
        <f>LARGE((S10,T10,U10,W10,X10,Y10,AA10,AB10,AC10,AE10,AF10,AG10,AH10),4)</f>
        <v>23</v>
      </c>
      <c r="AO10" s="4">
        <f>LARGE((S10,T10,U10,W10,X10,Y10,AA10,AB10,AC10,AE10,AF10,AG10,AH10),5)</f>
        <v>23</v>
      </c>
      <c r="AP10" s="4">
        <f>LARGE((S10,T10,U10,W10,X10,Y10,AA10,AB10,AC10,AE10,AF10,AG10,AH10),6)</f>
        <v>22</v>
      </c>
      <c r="AQ10" s="4">
        <f>LARGE((S10,T10,U10,W10,X10,Y10,AA10,AB10,AC10,AE10,AF10,AG10,AH10),7)</f>
        <v>22</v>
      </c>
      <c r="AR10" s="4">
        <f>LARGE((S10,T10,U10,W10,X10,Y10,AA10,AB10,AC10,AE10,AF10,AG10,AH10),8)</f>
        <v>22</v>
      </c>
      <c r="AS10" s="4">
        <f>LARGE((S10,T10,U10,W10,X10,Y10,AA10,AB10,AC10,AE10,AF10,AG10,AH10),9)</f>
        <v>22</v>
      </c>
      <c r="AT10" s="4">
        <f>LARGE((S10,T10,U10,W10,X10,Y10,AA10,AB10,AC10,AE10,AF10,AG10,AH10),10)</f>
        <v>22</v>
      </c>
      <c r="AU10" s="42">
        <f t="shared" si="9"/>
        <v>228</v>
      </c>
      <c r="AV10" s="44">
        <f t="shared" si="10"/>
        <v>274</v>
      </c>
    </row>
    <row r="11" spans="1:48" ht="15">
      <c r="A11" s="52">
        <v>8</v>
      </c>
      <c r="B11" s="39">
        <v>214</v>
      </c>
      <c r="C11" s="15" t="s">
        <v>65</v>
      </c>
      <c r="D11" s="8" t="s">
        <v>45</v>
      </c>
      <c r="E11" s="3">
        <v>23</v>
      </c>
      <c r="F11" s="2">
        <v>30</v>
      </c>
      <c r="G11" s="1">
        <f t="shared" si="0"/>
        <v>2</v>
      </c>
      <c r="H11" s="4">
        <v>0</v>
      </c>
      <c r="I11" s="4">
        <v>0</v>
      </c>
      <c r="J11" s="15">
        <f t="shared" si="1"/>
        <v>0</v>
      </c>
      <c r="K11" s="3">
        <v>0</v>
      </c>
      <c r="L11" s="2">
        <v>0</v>
      </c>
      <c r="M11" s="1">
        <f t="shared" si="2"/>
        <v>0</v>
      </c>
      <c r="N11" s="33">
        <f>LARGE((E11,F11,H11,I11,K11,L11),1)</f>
        <v>30</v>
      </c>
      <c r="O11" s="31">
        <f>LARGE((E11,F11,H11,I11,K11,L11),2)</f>
        <v>23</v>
      </c>
      <c r="P11" s="31">
        <f>LARGE((E11,F11,H11,I11,K11,L11),3)</f>
        <v>0</v>
      </c>
      <c r="Q11" s="31">
        <f>LARGE((E11,F11,H11,I11,K11,L11),4)</f>
        <v>0</v>
      </c>
      <c r="R11" s="37">
        <f t="shared" si="3"/>
        <v>13.25</v>
      </c>
      <c r="S11" s="3">
        <v>27</v>
      </c>
      <c r="T11" s="2">
        <v>27</v>
      </c>
      <c r="U11" s="2">
        <v>26</v>
      </c>
      <c r="V11" s="1">
        <f t="shared" si="4"/>
        <v>3</v>
      </c>
      <c r="W11" s="4">
        <v>0</v>
      </c>
      <c r="X11" s="4">
        <v>0</v>
      </c>
      <c r="Y11" s="4">
        <v>0</v>
      </c>
      <c r="Z11" s="15">
        <f t="shared" si="5"/>
        <v>0</v>
      </c>
      <c r="AA11" s="3">
        <v>24</v>
      </c>
      <c r="AB11" s="2">
        <v>23</v>
      </c>
      <c r="AC11" s="2">
        <v>24</v>
      </c>
      <c r="AD11" s="1">
        <f t="shared" si="6"/>
        <v>3</v>
      </c>
      <c r="AE11" s="45">
        <v>17</v>
      </c>
      <c r="AF11" s="46">
        <v>23</v>
      </c>
      <c r="AG11" s="46">
        <v>24</v>
      </c>
      <c r="AH11" s="47">
        <v>23</v>
      </c>
      <c r="AI11" s="15">
        <f t="shared" si="7"/>
        <v>4</v>
      </c>
      <c r="AJ11" s="43">
        <f t="shared" si="8"/>
        <v>12</v>
      </c>
      <c r="AK11" s="7">
        <f>LARGE((S11,T11,U11,W11,X11,Y11,AA11,AB11,AC11,AE11,AF11,AG11,AH11),1)</f>
        <v>27</v>
      </c>
      <c r="AL11" s="4">
        <f>LARGE((S11,T11,U11,W11,X11,Y11,AA11,AB11,AC11,AE11,AF11,AG11,AH11),2)</f>
        <v>27</v>
      </c>
      <c r="AM11" s="4">
        <f>LARGE((S11,T11,U11,W11,X11,Y11,AA11,AB11,AC11,AE11,AF11,AG11,AH11),3)</f>
        <v>26</v>
      </c>
      <c r="AN11" s="4">
        <f>LARGE((S11,T11,U11,W11,X11,Y11,AA11,AB11,AC11,AE11,AF11,AG11,AH11),4)</f>
        <v>24</v>
      </c>
      <c r="AO11" s="4">
        <f>LARGE((S11,T11,U11,W11,X11,Y11,AA11,AB11,AC11,AE11,AF11,AG11,AH11),5)</f>
        <v>24</v>
      </c>
      <c r="AP11" s="4">
        <f>LARGE((S11,T11,U11,W11,X11,Y11,AA11,AB11,AC11,AE11,AF11,AG11,AH11),6)</f>
        <v>24</v>
      </c>
      <c r="AQ11" s="4">
        <f>LARGE((S11,T11,U11,W11,X11,Y11,AA11,AB11,AC11,AE11,AF11,AG11,AH11),7)</f>
        <v>23</v>
      </c>
      <c r="AR11" s="4">
        <f>LARGE((S11,T11,U11,W11,X11,Y11,AA11,AB11,AC11,AE11,AF11,AG11,AH11),8)</f>
        <v>23</v>
      </c>
      <c r="AS11" s="4">
        <f>LARGE((S11,T11,U11,W11,X11,Y11,AA11,AB11,AC11,AE11,AF11,AG11,AH11),9)</f>
        <v>23</v>
      </c>
      <c r="AT11" s="4">
        <f>LARGE((S11,T11,U11,W11,X11,Y11,AA11,AB11,AC11,AE11,AF11,AG11,AH11),10)</f>
        <v>17</v>
      </c>
      <c r="AU11" s="42">
        <f t="shared" si="9"/>
        <v>238</v>
      </c>
      <c r="AV11" s="44">
        <f t="shared" si="10"/>
        <v>263.25</v>
      </c>
    </row>
    <row r="12" spans="1:48" ht="15">
      <c r="A12" s="52">
        <v>9</v>
      </c>
      <c r="B12" s="39">
        <v>239</v>
      </c>
      <c r="C12" s="15" t="s">
        <v>67</v>
      </c>
      <c r="D12" s="8" t="s">
        <v>45</v>
      </c>
      <c r="E12" s="3">
        <v>30</v>
      </c>
      <c r="F12" s="2">
        <v>0</v>
      </c>
      <c r="G12" s="1">
        <f t="shared" si="0"/>
        <v>1</v>
      </c>
      <c r="H12" s="4">
        <v>0</v>
      </c>
      <c r="I12" s="4">
        <v>0</v>
      </c>
      <c r="J12" s="15">
        <f t="shared" si="1"/>
        <v>0</v>
      </c>
      <c r="K12" s="3">
        <v>30</v>
      </c>
      <c r="L12" s="2">
        <v>30</v>
      </c>
      <c r="M12" s="1">
        <f t="shared" si="2"/>
        <v>2</v>
      </c>
      <c r="N12" s="33">
        <f>LARGE((E12,F12,H12,I12,K12,L12),1)</f>
        <v>30</v>
      </c>
      <c r="O12" s="31">
        <f>LARGE((E12,F12,H12,I12,K12,L12),2)</f>
        <v>30</v>
      </c>
      <c r="P12" s="31">
        <f>LARGE((E12,F12,H12,I12,K12,L12),3)</f>
        <v>30</v>
      </c>
      <c r="Q12" s="31">
        <f>LARGE((E12,F12,H12,I12,K12,L12),4)</f>
        <v>0</v>
      </c>
      <c r="R12" s="37">
        <f t="shared" si="3"/>
        <v>22.5</v>
      </c>
      <c r="S12" s="3">
        <v>0</v>
      </c>
      <c r="T12" s="2">
        <v>0</v>
      </c>
      <c r="U12" s="2">
        <v>0</v>
      </c>
      <c r="V12" s="1">
        <f t="shared" si="4"/>
        <v>0</v>
      </c>
      <c r="W12" s="4">
        <v>0</v>
      </c>
      <c r="X12" s="4">
        <v>0</v>
      </c>
      <c r="Y12" s="4">
        <v>0</v>
      </c>
      <c r="Z12" s="15">
        <f t="shared" si="5"/>
        <v>0</v>
      </c>
      <c r="AA12" s="3">
        <v>35</v>
      </c>
      <c r="AB12" s="2">
        <v>30</v>
      </c>
      <c r="AC12" s="2">
        <v>35</v>
      </c>
      <c r="AD12" s="1">
        <f t="shared" si="6"/>
        <v>3</v>
      </c>
      <c r="AE12" s="45">
        <v>27</v>
      </c>
      <c r="AF12" s="46">
        <v>26</v>
      </c>
      <c r="AG12" s="46">
        <v>22</v>
      </c>
      <c r="AH12" s="47">
        <v>28</v>
      </c>
      <c r="AI12" s="15">
        <f t="shared" si="7"/>
        <v>4</v>
      </c>
      <c r="AJ12" s="43">
        <f t="shared" si="8"/>
        <v>10</v>
      </c>
      <c r="AK12" s="7">
        <f>LARGE((S12,T12,U12,W12,X12,Y12,AA12,AB12,AC12,AE12,AF12,AG12,AH12),1)</f>
        <v>35</v>
      </c>
      <c r="AL12" s="4">
        <f>LARGE((S12,T12,U12,W12,X12,Y12,AA12,AB12,AC12,AE12,AF12,AG12,AH12),2)</f>
        <v>35</v>
      </c>
      <c r="AM12" s="4">
        <f>LARGE((S12,T12,U12,W12,X12,Y12,AA12,AB12,AC12,AE12,AF12,AG12,AH12),3)</f>
        <v>30</v>
      </c>
      <c r="AN12" s="4">
        <f>LARGE((S12,T12,U12,W12,X12,Y12,AA12,AB12,AC12,AE12,AF12,AG12,AH12),4)</f>
        <v>28</v>
      </c>
      <c r="AO12" s="4">
        <f>LARGE((S12,T12,U12,W12,X12,Y12,AA12,AB12,AC12,AE12,AF12,AG12,AH12),5)</f>
        <v>27</v>
      </c>
      <c r="AP12" s="4">
        <f>LARGE((S12,T12,U12,W12,X12,Y12,AA12,AB12,AC12,AE12,AF12,AG12,AH12),6)</f>
        <v>26</v>
      </c>
      <c r="AQ12" s="4">
        <f>LARGE((S12,T12,U12,W12,X12,Y12,AA12,AB12,AC12,AE12,AF12,AG12,AH12),7)</f>
        <v>22</v>
      </c>
      <c r="AR12" s="4">
        <f>LARGE((S12,T12,U12,W12,X12,Y12,AA12,AB12,AC12,AE12,AF12,AG12,AH12),8)</f>
        <v>0</v>
      </c>
      <c r="AS12" s="4">
        <f>LARGE((S12,T12,U12,W12,X12,Y12,AA12,AB12,AC12,AE12,AF12,AG12,AH12),9)</f>
        <v>0</v>
      </c>
      <c r="AT12" s="4">
        <f>LARGE((S12,T12,U12,W12,X12,Y12,AA12,AB12,AC12,AE12,AF12,AG12,AH12),10)</f>
        <v>0</v>
      </c>
      <c r="AU12" s="42">
        <f t="shared" si="9"/>
        <v>203</v>
      </c>
      <c r="AV12" s="44">
        <f t="shared" si="10"/>
        <v>235.5</v>
      </c>
    </row>
    <row r="13" spans="1:48" ht="15">
      <c r="A13" s="52">
        <v>10</v>
      </c>
      <c r="B13" s="39">
        <v>212</v>
      </c>
      <c r="C13" s="40" t="s">
        <v>152</v>
      </c>
      <c r="D13" s="8" t="s">
        <v>147</v>
      </c>
      <c r="E13" s="3">
        <v>32</v>
      </c>
      <c r="F13" s="2">
        <v>32</v>
      </c>
      <c r="G13" s="1">
        <f t="shared" si="0"/>
        <v>2</v>
      </c>
      <c r="H13" s="4">
        <v>35</v>
      </c>
      <c r="I13" s="4">
        <v>35</v>
      </c>
      <c r="J13" s="15">
        <f t="shared" si="1"/>
        <v>2</v>
      </c>
      <c r="K13" s="3">
        <v>0</v>
      </c>
      <c r="L13" s="2">
        <v>0</v>
      </c>
      <c r="M13" s="1">
        <f t="shared" si="2"/>
        <v>0</v>
      </c>
      <c r="N13" s="33">
        <f>LARGE((E13,F13,H13,I13,K13,L13),1)</f>
        <v>35</v>
      </c>
      <c r="O13" s="31">
        <f>LARGE((E13,F13,H13,I13,K13,L13),2)</f>
        <v>35</v>
      </c>
      <c r="P13" s="31">
        <f>LARGE((E13,F13,H13,I13,K13,L13),3)</f>
        <v>32</v>
      </c>
      <c r="Q13" s="31">
        <f>LARGE((E13,F13,H13,I13,K13,L13),4)</f>
        <v>32</v>
      </c>
      <c r="R13" s="37">
        <f t="shared" si="3"/>
        <v>33.5</v>
      </c>
      <c r="S13" s="3">
        <v>0</v>
      </c>
      <c r="T13" s="2">
        <v>0</v>
      </c>
      <c r="U13" s="2">
        <v>0</v>
      </c>
      <c r="V13" s="1">
        <f t="shared" si="4"/>
        <v>0</v>
      </c>
      <c r="W13" s="64">
        <v>0</v>
      </c>
      <c r="X13" s="64">
        <v>0</v>
      </c>
      <c r="Y13" s="64">
        <v>0</v>
      </c>
      <c r="Z13" s="15">
        <f t="shared" si="5"/>
        <v>0</v>
      </c>
      <c r="AA13" s="3">
        <v>29</v>
      </c>
      <c r="AB13" s="2">
        <v>32</v>
      </c>
      <c r="AC13" s="2">
        <v>28</v>
      </c>
      <c r="AD13" s="1">
        <f t="shared" si="6"/>
        <v>3</v>
      </c>
      <c r="AE13" s="45">
        <v>26</v>
      </c>
      <c r="AF13" s="46">
        <v>17</v>
      </c>
      <c r="AG13" s="46">
        <v>27</v>
      </c>
      <c r="AH13" s="47">
        <v>21</v>
      </c>
      <c r="AI13" s="15">
        <f t="shared" si="7"/>
        <v>4</v>
      </c>
      <c r="AJ13" s="43">
        <f t="shared" si="8"/>
        <v>11</v>
      </c>
      <c r="AK13" s="7">
        <f>LARGE((S13,T13,U13,W13,X13,Y13,AA13,AB13,AC13,AE13,AF13,AG13,AH13),1)</f>
        <v>32</v>
      </c>
      <c r="AL13" s="4">
        <f>LARGE((S13,T13,U13,W13,X13,Y13,AA13,AB13,AC13,AE13,AF13,AG13,AH13),2)</f>
        <v>29</v>
      </c>
      <c r="AM13" s="4">
        <f>LARGE((S13,T13,U13,W13,X13,Y13,AA13,AB13,AC13,AE13,AF13,AG13,AH13),3)</f>
        <v>28</v>
      </c>
      <c r="AN13" s="4">
        <f>LARGE((S13,T13,U13,W13,X13,Y13,AA13,AB13,AC13,AE13,AF13,AG13,AH13),4)</f>
        <v>27</v>
      </c>
      <c r="AO13" s="4">
        <f>LARGE((S13,T13,U13,W13,X13,Y13,AA13,AB13,AC13,AE13,AF13,AG13,AH13),5)</f>
        <v>26</v>
      </c>
      <c r="AP13" s="4">
        <f>LARGE((S13,T13,U13,W13,X13,Y13,AA13,AB13,AC13,AE13,AF13,AG13,AH13),6)</f>
        <v>21</v>
      </c>
      <c r="AQ13" s="4">
        <f>LARGE((S13,T13,U13,W13,X13,Y13,AA13,AB13,AC13,AE13,AF13,AG13,AH13),7)</f>
        <v>17</v>
      </c>
      <c r="AR13" s="4">
        <f>LARGE((S13,T13,U13,W13,X13,Y13,AA13,AB13,AC13,AE13,AF13,AG13,AH13),8)</f>
        <v>0</v>
      </c>
      <c r="AS13" s="4">
        <f>LARGE((S13,T13,U13,W13,X13,Y13,AA13,AB13,AC13,AE13,AF13,AG13,AH13),9)</f>
        <v>0</v>
      </c>
      <c r="AT13" s="4">
        <f>LARGE((S13,T13,U13,W13,X13,Y13,AA13,AB13,AC13,AE13,AF13,AG13,AH13),10)</f>
        <v>0</v>
      </c>
      <c r="AU13" s="42">
        <f t="shared" si="9"/>
        <v>180</v>
      </c>
      <c r="AV13" s="44">
        <f t="shared" si="10"/>
        <v>224.5</v>
      </c>
    </row>
    <row r="14" spans="1:48" ht="15">
      <c r="A14" s="52">
        <v>11</v>
      </c>
      <c r="B14" s="39">
        <v>224</v>
      </c>
      <c r="C14" s="15" t="s">
        <v>111</v>
      </c>
      <c r="D14" s="39" t="s">
        <v>117</v>
      </c>
      <c r="E14" s="3">
        <v>30</v>
      </c>
      <c r="F14" s="2">
        <v>29</v>
      </c>
      <c r="G14" s="1">
        <f t="shared" si="0"/>
        <v>2</v>
      </c>
      <c r="H14" s="4">
        <v>32</v>
      </c>
      <c r="I14" s="4">
        <v>30</v>
      </c>
      <c r="J14" s="15">
        <f t="shared" si="1"/>
        <v>2</v>
      </c>
      <c r="K14" s="3">
        <v>28</v>
      </c>
      <c r="L14" s="2">
        <v>28</v>
      </c>
      <c r="M14" s="1">
        <f t="shared" si="2"/>
        <v>2</v>
      </c>
      <c r="N14" s="33">
        <f>LARGE((E14,F14,H14,I14,K14,L14),1)</f>
        <v>32</v>
      </c>
      <c r="O14" s="31">
        <f>LARGE((E14,F14,H14,I14,K14,L14),2)</f>
        <v>30</v>
      </c>
      <c r="P14" s="31">
        <f>LARGE((E14,F14,H14,I14,K14,L14),3)</f>
        <v>30</v>
      </c>
      <c r="Q14" s="31">
        <f>LARGE((E14,F14,H14,I14,K14,L14),4)</f>
        <v>29</v>
      </c>
      <c r="R14" s="37">
        <f t="shared" si="3"/>
        <v>30.25</v>
      </c>
      <c r="S14" s="3">
        <v>25</v>
      </c>
      <c r="T14" s="2">
        <v>25</v>
      </c>
      <c r="U14" s="2">
        <v>21</v>
      </c>
      <c r="V14" s="1">
        <f t="shared" si="4"/>
        <v>3</v>
      </c>
      <c r="W14" s="4">
        <v>0</v>
      </c>
      <c r="X14" s="4">
        <v>0</v>
      </c>
      <c r="Y14" s="4">
        <v>0</v>
      </c>
      <c r="Z14" s="15">
        <f t="shared" si="5"/>
        <v>0</v>
      </c>
      <c r="AA14" s="3">
        <v>0</v>
      </c>
      <c r="AB14" s="2">
        <v>0</v>
      </c>
      <c r="AC14" s="2">
        <v>0</v>
      </c>
      <c r="AD14" s="1">
        <f t="shared" si="6"/>
        <v>0</v>
      </c>
      <c r="AE14" s="45">
        <v>24</v>
      </c>
      <c r="AF14" s="46">
        <v>24</v>
      </c>
      <c r="AG14" s="46">
        <v>25</v>
      </c>
      <c r="AH14" s="47">
        <v>25</v>
      </c>
      <c r="AI14" s="15">
        <f t="shared" si="7"/>
        <v>4</v>
      </c>
      <c r="AJ14" s="43">
        <f t="shared" si="8"/>
        <v>13</v>
      </c>
      <c r="AK14" s="7">
        <f>LARGE((S14,T14,U14,W14,X14,Y14,AA14,AB14,AC14,AE14,AF14,AG14,AH14),1)</f>
        <v>25</v>
      </c>
      <c r="AL14" s="4">
        <f>LARGE((S14,T14,U14,W14,X14,Y14,AA14,AB14,AC14,AE14,AF14,AG14,AH14),2)</f>
        <v>25</v>
      </c>
      <c r="AM14" s="4">
        <f>LARGE((S14,T14,U14,W14,X14,Y14,AA14,AB14,AC14,AE14,AF14,AG14,AH14),3)</f>
        <v>25</v>
      </c>
      <c r="AN14" s="4">
        <f>LARGE((S14,T14,U14,W14,X14,Y14,AA14,AB14,AC14,AE14,AF14,AG14,AH14),4)</f>
        <v>25</v>
      </c>
      <c r="AO14" s="4">
        <f>LARGE((S14,T14,U14,W14,X14,Y14,AA14,AB14,AC14,AE14,AF14,AG14,AH14),5)</f>
        <v>24</v>
      </c>
      <c r="AP14" s="4">
        <f>LARGE((S14,T14,U14,W14,X14,Y14,AA14,AB14,AC14,AE14,AF14,AG14,AH14),6)</f>
        <v>24</v>
      </c>
      <c r="AQ14" s="4">
        <f>LARGE((S14,T14,U14,W14,X14,Y14,AA14,AB14,AC14,AE14,AF14,AG14,AH14),7)</f>
        <v>21</v>
      </c>
      <c r="AR14" s="4">
        <f>LARGE((S14,T14,U14,W14,X14,Y14,AA14,AB14,AC14,AE14,AF14,AG14,AH14),8)</f>
        <v>0</v>
      </c>
      <c r="AS14" s="4">
        <f>LARGE((S14,T14,U14,W14,X14,Y14,AA14,AB14,AC14,AE14,AF14,AG14,AH14),9)</f>
        <v>0</v>
      </c>
      <c r="AT14" s="4">
        <f>LARGE((S14,T14,U14,W14,X14,Y14,AA14,AB14,AC14,AE14,AF14,AG14,AH14),10)</f>
        <v>0</v>
      </c>
      <c r="AU14" s="42">
        <f t="shared" si="9"/>
        <v>169</v>
      </c>
      <c r="AV14" s="44">
        <f t="shared" si="10"/>
        <v>212.25</v>
      </c>
    </row>
    <row r="15" spans="1:48" ht="15">
      <c r="A15" s="52">
        <v>12</v>
      </c>
      <c r="B15" s="39">
        <v>250</v>
      </c>
      <c r="C15" s="15" t="s">
        <v>196</v>
      </c>
      <c r="D15" s="8" t="s">
        <v>45</v>
      </c>
      <c r="E15" s="3">
        <v>0</v>
      </c>
      <c r="F15" s="2">
        <v>0</v>
      </c>
      <c r="G15" s="1">
        <f t="shared" si="0"/>
        <v>0</v>
      </c>
      <c r="H15" s="4">
        <v>0</v>
      </c>
      <c r="I15" s="4">
        <v>0</v>
      </c>
      <c r="J15" s="15">
        <f t="shared" si="1"/>
        <v>0</v>
      </c>
      <c r="K15" s="3">
        <v>0</v>
      </c>
      <c r="L15" s="2">
        <v>0</v>
      </c>
      <c r="M15" s="1">
        <f t="shared" si="2"/>
        <v>0</v>
      </c>
      <c r="N15" s="33">
        <f>LARGE((E15,F15,H15,I15,K15,L15),1)</f>
        <v>0</v>
      </c>
      <c r="O15" s="31">
        <f>LARGE((E15,F15,H15,I15,K15,L15),2)</f>
        <v>0</v>
      </c>
      <c r="P15" s="31">
        <f>LARGE((E15,F15,H15,I15,K15,L15),3)</f>
        <v>0</v>
      </c>
      <c r="Q15" s="31">
        <f>LARGE((E15,F15,H15,I15,K15,L15),4)</f>
        <v>0</v>
      </c>
      <c r="R15" s="37">
        <f t="shared" si="3"/>
        <v>0</v>
      </c>
      <c r="S15" s="3">
        <v>0</v>
      </c>
      <c r="T15" s="2">
        <v>0</v>
      </c>
      <c r="U15" s="2">
        <v>0</v>
      </c>
      <c r="V15" s="1">
        <f t="shared" si="4"/>
        <v>0</v>
      </c>
      <c r="W15" s="66">
        <v>22</v>
      </c>
      <c r="X15" s="66">
        <v>23</v>
      </c>
      <c r="Y15" s="66">
        <v>23</v>
      </c>
      <c r="Z15" s="15">
        <f t="shared" si="5"/>
        <v>3</v>
      </c>
      <c r="AA15" s="3">
        <v>16</v>
      </c>
      <c r="AB15" s="2">
        <v>21</v>
      </c>
      <c r="AC15" s="2">
        <v>17</v>
      </c>
      <c r="AD15" s="1">
        <f t="shared" si="6"/>
        <v>3</v>
      </c>
      <c r="AE15" s="45">
        <v>0</v>
      </c>
      <c r="AF15" s="46">
        <v>0</v>
      </c>
      <c r="AG15" s="46">
        <v>0</v>
      </c>
      <c r="AH15" s="47">
        <v>0</v>
      </c>
      <c r="AI15" s="15">
        <f t="shared" si="7"/>
        <v>0</v>
      </c>
      <c r="AJ15" s="43">
        <f t="shared" si="8"/>
        <v>6</v>
      </c>
      <c r="AK15" s="7">
        <f>LARGE((S15,T15,U15,W15,X15,Y15,AA15,AB15,AC15,AE15,AF15,AG15,AH15),1)</f>
        <v>23</v>
      </c>
      <c r="AL15" s="4">
        <f>LARGE((S15,T15,U15,W15,X15,Y15,AA15,AB15,AC15,AE15,AF15,AG15,AH15),2)</f>
        <v>23</v>
      </c>
      <c r="AM15" s="4">
        <f>LARGE((S15,T15,U15,W15,X15,Y15,AA15,AB15,AC15,AE15,AF15,AG15,AH15),3)</f>
        <v>22</v>
      </c>
      <c r="AN15" s="4">
        <f>LARGE((S15,T15,U15,W15,X15,Y15,AA15,AB15,AC15,AE15,AF15,AG15,AH15),4)</f>
        <v>21</v>
      </c>
      <c r="AO15" s="4">
        <f>LARGE((S15,T15,U15,W15,X15,Y15,AA15,AB15,AC15,AE15,AF15,AG15,AH15),5)</f>
        <v>17</v>
      </c>
      <c r="AP15" s="4">
        <f>LARGE((S15,T15,U15,W15,X15,Y15,AA15,AB15,AC15,AE15,AF15,AG15,AH15),6)</f>
        <v>16</v>
      </c>
      <c r="AQ15" s="4">
        <f>LARGE((S15,T15,U15,W15,X15,Y15,AA15,AB15,AC15,AE15,AF15,AG15,AH15),7)</f>
        <v>0</v>
      </c>
      <c r="AR15" s="4">
        <f>LARGE((S15,T15,U15,W15,X15,Y15,AA15,AB15,AC15,AE15,AF15,AG15,AH15),8)</f>
        <v>0</v>
      </c>
      <c r="AS15" s="4">
        <f>LARGE((S15,T15,U15,W15,X15,Y15,AA15,AB15,AC15,AE15,AF15,AG15,AH15),9)</f>
        <v>0</v>
      </c>
      <c r="AT15" s="4">
        <f>LARGE((S15,T15,U15,W15,X15,Y15,AA15,AB15,AC15,AE15,AF15,AG15,AH15),10)</f>
        <v>0</v>
      </c>
      <c r="AU15" s="42">
        <f t="shared" si="9"/>
        <v>122</v>
      </c>
      <c r="AV15" s="44">
        <f t="shared" si="10"/>
        <v>128</v>
      </c>
    </row>
    <row r="16" spans="1:48" ht="15">
      <c r="A16" s="52">
        <v>13</v>
      </c>
      <c r="B16" s="39">
        <v>318</v>
      </c>
      <c r="C16" s="40" t="s">
        <v>154</v>
      </c>
      <c r="D16" s="8" t="s">
        <v>147</v>
      </c>
      <c r="E16" s="3">
        <v>0</v>
      </c>
      <c r="F16" s="2">
        <v>0</v>
      </c>
      <c r="G16" s="1">
        <f t="shared" si="0"/>
        <v>0</v>
      </c>
      <c r="H16" s="4">
        <v>0</v>
      </c>
      <c r="I16" s="4">
        <v>0</v>
      </c>
      <c r="J16" s="15">
        <f t="shared" si="1"/>
        <v>0</v>
      </c>
      <c r="K16" s="3">
        <v>25</v>
      </c>
      <c r="L16" s="2">
        <v>35</v>
      </c>
      <c r="M16" s="1">
        <f t="shared" si="2"/>
        <v>2</v>
      </c>
      <c r="N16" s="33">
        <f>LARGE((E16,F16,H16,I16,K16,L16),1)</f>
        <v>35</v>
      </c>
      <c r="O16" s="31">
        <f>LARGE((E16,F16,H16,I16,K16,L16),2)</f>
        <v>25</v>
      </c>
      <c r="P16" s="31">
        <f>LARGE((E16,F16,H16,I16,K16,L16),3)</f>
        <v>0</v>
      </c>
      <c r="Q16" s="31">
        <f>LARGE((E16,F16,H16,I16,K16,L16),4)</f>
        <v>0</v>
      </c>
      <c r="R16" s="37">
        <f t="shared" si="3"/>
        <v>15</v>
      </c>
      <c r="S16" s="3">
        <v>30</v>
      </c>
      <c r="T16" s="2">
        <v>29</v>
      </c>
      <c r="U16" s="2">
        <v>32</v>
      </c>
      <c r="V16" s="1">
        <f t="shared" si="4"/>
        <v>3</v>
      </c>
      <c r="W16" s="4">
        <v>0</v>
      </c>
      <c r="X16" s="4">
        <v>0</v>
      </c>
      <c r="Y16" s="4">
        <v>0</v>
      </c>
      <c r="Z16" s="15">
        <f t="shared" si="5"/>
        <v>0</v>
      </c>
      <c r="AA16" s="3">
        <v>0</v>
      </c>
      <c r="AB16" s="2">
        <v>0</v>
      </c>
      <c r="AC16" s="2">
        <v>0</v>
      </c>
      <c r="AD16" s="1">
        <f t="shared" si="6"/>
        <v>0</v>
      </c>
      <c r="AE16" s="45">
        <v>0</v>
      </c>
      <c r="AF16" s="46">
        <v>0</v>
      </c>
      <c r="AG16" s="46">
        <v>0</v>
      </c>
      <c r="AH16" s="47">
        <v>0</v>
      </c>
      <c r="AI16" s="15">
        <f t="shared" si="7"/>
        <v>0</v>
      </c>
      <c r="AJ16" s="43">
        <f t="shared" si="8"/>
        <v>5</v>
      </c>
      <c r="AK16" s="7">
        <f>LARGE((S16,T16,U16,W16,X16,Y16,AA16,AB16,AC16,AE16,AF16,AG16,AH16),1)</f>
        <v>32</v>
      </c>
      <c r="AL16" s="4">
        <f>LARGE((S16,T16,U16,W16,X16,Y16,AA16,AB16,AC16,AE16,AF16,AG16,AH16),2)</f>
        <v>30</v>
      </c>
      <c r="AM16" s="4">
        <f>LARGE((S16,T16,U16,W16,X16,Y16,AA16,AB16,AC16,AE16,AF16,AG16,AH16),3)</f>
        <v>29</v>
      </c>
      <c r="AN16" s="4">
        <f>LARGE((S16,T16,U16,W16,X16,Y16,AA16,AB16,AC16,AE16,AF16,AG16,AH16),4)</f>
        <v>0</v>
      </c>
      <c r="AO16" s="4">
        <f>LARGE((S16,T16,U16,W16,X16,Y16,AA16,AB16,AC16,AE16,AF16,AG16,AH16),5)</f>
        <v>0</v>
      </c>
      <c r="AP16" s="4">
        <f>LARGE((S16,T16,U16,W16,X16,Y16,AA16,AB16,AC16,AE16,AF16,AG16,AH16),6)</f>
        <v>0</v>
      </c>
      <c r="AQ16" s="4">
        <f>LARGE((S16,T16,U16,W16,X16,Y16,AA16,AB16,AC16,AE16,AF16,AG16,AH16),7)</f>
        <v>0</v>
      </c>
      <c r="AR16" s="4">
        <f>LARGE((S16,T16,U16,W16,X16,Y16,AA16,AB16,AC16,AE16,AF16,AG16,AH16),8)</f>
        <v>0</v>
      </c>
      <c r="AS16" s="4">
        <f>LARGE((S16,T16,U16,W16,X16,Y16,AA16,AB16,AC16,AE16,AF16,AG16,AH16),9)</f>
        <v>0</v>
      </c>
      <c r="AT16" s="4">
        <f>LARGE((S16,T16,U16,W16,X16,Y16,AA16,AB16,AC16,AE16,AF16,AG16,AH16),10)</f>
        <v>0</v>
      </c>
      <c r="AU16" s="42">
        <f t="shared" si="9"/>
        <v>91</v>
      </c>
      <c r="AV16" s="44">
        <f t="shared" si="10"/>
        <v>111</v>
      </c>
    </row>
    <row r="17" spans="1:48" ht="15">
      <c r="A17" s="52">
        <v>14</v>
      </c>
      <c r="B17" s="39">
        <v>256</v>
      </c>
      <c r="C17" s="15" t="s">
        <v>113</v>
      </c>
      <c r="D17" s="39" t="s">
        <v>117</v>
      </c>
      <c r="E17" s="3">
        <v>28</v>
      </c>
      <c r="F17" s="2">
        <v>28</v>
      </c>
      <c r="G17" s="1">
        <f t="shared" si="0"/>
        <v>2</v>
      </c>
      <c r="H17" s="4">
        <v>28</v>
      </c>
      <c r="I17" s="4">
        <v>29</v>
      </c>
      <c r="J17" s="15">
        <f t="shared" si="1"/>
        <v>2</v>
      </c>
      <c r="K17" s="3">
        <v>0</v>
      </c>
      <c r="L17" s="2">
        <v>0</v>
      </c>
      <c r="M17" s="1">
        <f t="shared" si="2"/>
        <v>0</v>
      </c>
      <c r="N17" s="33">
        <f>LARGE((E17,F17,H17,I17,K17,L17),1)</f>
        <v>29</v>
      </c>
      <c r="O17" s="31">
        <f>LARGE((E17,F17,H17,I17,K17,L17),2)</f>
        <v>28</v>
      </c>
      <c r="P17" s="31">
        <f>LARGE((E17,F17,H17,I17,K17,L17),3)</f>
        <v>28</v>
      </c>
      <c r="Q17" s="31">
        <f>LARGE((E17,F17,H17,I17,K17,L17),4)</f>
        <v>28</v>
      </c>
      <c r="R17" s="37">
        <f t="shared" si="3"/>
        <v>28.25</v>
      </c>
      <c r="S17" s="3">
        <v>0</v>
      </c>
      <c r="T17" s="2">
        <v>0</v>
      </c>
      <c r="U17" s="2">
        <v>0</v>
      </c>
      <c r="V17" s="1">
        <f t="shared" si="4"/>
        <v>0</v>
      </c>
      <c r="W17" s="69">
        <v>21</v>
      </c>
      <c r="X17" s="69">
        <v>28</v>
      </c>
      <c r="Y17" s="69">
        <v>26</v>
      </c>
      <c r="Z17" s="15">
        <f t="shared" si="5"/>
        <v>3</v>
      </c>
      <c r="AA17" s="3">
        <v>0</v>
      </c>
      <c r="AB17" s="2">
        <v>0</v>
      </c>
      <c r="AC17" s="2">
        <v>0</v>
      </c>
      <c r="AD17" s="1">
        <f t="shared" si="6"/>
        <v>0</v>
      </c>
      <c r="AE17" s="45">
        <v>0</v>
      </c>
      <c r="AF17" s="46">
        <v>0</v>
      </c>
      <c r="AG17" s="46">
        <v>0</v>
      </c>
      <c r="AH17" s="47">
        <v>0</v>
      </c>
      <c r="AI17" s="15">
        <f t="shared" si="7"/>
        <v>0</v>
      </c>
      <c r="AJ17" s="43">
        <f t="shared" si="8"/>
        <v>7</v>
      </c>
      <c r="AK17" s="7">
        <f>LARGE((S17,T17,U17,W17,X17,Y17,AA17,AB17,AC17,AE17,AF17,AG17,AH17),1)</f>
        <v>28</v>
      </c>
      <c r="AL17" s="4">
        <f>LARGE((S17,T17,U17,W17,X17,Y17,AA17,AB17,AC17,AE17,AF17,AG17,AH17),2)</f>
        <v>26</v>
      </c>
      <c r="AM17" s="4">
        <f>LARGE((S17,T17,U17,W17,X17,Y17,AA17,AB17,AC17,AE17,AF17,AG17,AH17),3)</f>
        <v>21</v>
      </c>
      <c r="AN17" s="4">
        <f>LARGE((S17,T17,U17,W17,X17,Y17,AA17,AB17,AC17,AE17,AF17,AG17,AH17),4)</f>
        <v>0</v>
      </c>
      <c r="AO17" s="4">
        <f>LARGE((S17,T17,U17,W17,X17,Y17,AA17,AB17,AC17,AE17,AF17,AG17,AH17),5)</f>
        <v>0</v>
      </c>
      <c r="AP17" s="4">
        <f>LARGE((S17,T17,U17,W17,X17,Y17,AA17,AB17,AC17,AE17,AF17,AG17,AH17),6)</f>
        <v>0</v>
      </c>
      <c r="AQ17" s="4">
        <f>LARGE((S17,T17,U17,W17,X17,Y17,AA17,AB17,AC17,AE17,AF17,AG17,AH17),7)</f>
        <v>0</v>
      </c>
      <c r="AR17" s="4">
        <f>LARGE((S17,T17,U17,W17,X17,Y17,AA17,AB17,AC17,AE17,AF17,AG17,AH17),8)</f>
        <v>0</v>
      </c>
      <c r="AS17" s="4">
        <f>LARGE((S17,T17,U17,W17,X17,Y17,AA17,AB17,AC17,AE17,AF17,AG17,AH17),9)</f>
        <v>0</v>
      </c>
      <c r="AT17" s="4">
        <f>LARGE((S17,T17,U17,W17,X17,Y17,AA17,AB17,AC17,AE17,AF17,AG17,AH17),10)</f>
        <v>0</v>
      </c>
      <c r="AU17" s="42">
        <f t="shared" si="9"/>
        <v>75</v>
      </c>
      <c r="AV17" s="44">
        <f t="shared" si="10"/>
        <v>110.25</v>
      </c>
    </row>
    <row r="18" spans="1:48" ht="15">
      <c r="A18" s="52">
        <v>15</v>
      </c>
      <c r="B18" s="39">
        <v>238</v>
      </c>
      <c r="C18" s="15" t="s">
        <v>63</v>
      </c>
      <c r="D18" s="8" t="s">
        <v>45</v>
      </c>
      <c r="E18" s="3">
        <v>29</v>
      </c>
      <c r="F18" s="2">
        <v>0</v>
      </c>
      <c r="G18" s="1">
        <f t="shared" si="0"/>
        <v>1</v>
      </c>
      <c r="H18" s="4">
        <v>22</v>
      </c>
      <c r="I18" s="4">
        <v>29</v>
      </c>
      <c r="J18" s="15">
        <f t="shared" si="1"/>
        <v>2</v>
      </c>
      <c r="K18" s="3">
        <v>27</v>
      </c>
      <c r="L18" s="2">
        <v>27</v>
      </c>
      <c r="M18" s="1">
        <f t="shared" si="2"/>
        <v>2</v>
      </c>
      <c r="N18" s="33">
        <f>LARGE((E18,F18,H18,I18,K18,L18),1)</f>
        <v>29</v>
      </c>
      <c r="O18" s="31">
        <f>LARGE((E18,F18,H18,I18,K18,L18),2)</f>
        <v>29</v>
      </c>
      <c r="P18" s="31">
        <f>LARGE((E18,F18,H18,I18,K18,L18),3)</f>
        <v>27</v>
      </c>
      <c r="Q18" s="31">
        <f>LARGE((E18,F18,H18,I18,K18,L18),4)</f>
        <v>27</v>
      </c>
      <c r="R18" s="37">
        <f t="shared" si="3"/>
        <v>28</v>
      </c>
      <c r="S18" s="3">
        <v>23</v>
      </c>
      <c r="T18" s="2">
        <v>24</v>
      </c>
      <c r="U18" s="2">
        <v>23</v>
      </c>
      <c r="V18" s="1">
        <f t="shared" si="4"/>
        <v>3</v>
      </c>
      <c r="W18" s="4">
        <v>0</v>
      </c>
      <c r="X18" s="4">
        <v>0</v>
      </c>
      <c r="Y18" s="4">
        <v>0</v>
      </c>
      <c r="Z18" s="15">
        <f t="shared" si="5"/>
        <v>0</v>
      </c>
      <c r="AA18" s="3">
        <v>0</v>
      </c>
      <c r="AB18" s="2">
        <v>0</v>
      </c>
      <c r="AC18" s="2">
        <v>0</v>
      </c>
      <c r="AD18" s="1">
        <f t="shared" si="6"/>
        <v>0</v>
      </c>
      <c r="AE18" s="45">
        <v>0</v>
      </c>
      <c r="AF18" s="46">
        <v>0</v>
      </c>
      <c r="AG18" s="46">
        <v>0</v>
      </c>
      <c r="AH18" s="47">
        <v>0</v>
      </c>
      <c r="AI18" s="15">
        <f t="shared" si="7"/>
        <v>0</v>
      </c>
      <c r="AJ18" s="43">
        <f t="shared" si="8"/>
        <v>8</v>
      </c>
      <c r="AK18" s="7">
        <f>LARGE((S18,T18,U18,W18,X18,Y18,AA18,AB18,AC18,AE18,AF18,AG18,AH18),1)</f>
        <v>24</v>
      </c>
      <c r="AL18" s="4">
        <f>LARGE((S18,T18,U18,W18,X18,Y18,AA18,AB18,AC18,AE18,AF18,AG18,AH18),2)</f>
        <v>23</v>
      </c>
      <c r="AM18" s="4">
        <f>LARGE((S18,T18,U18,W18,X18,Y18,AA18,AB18,AC18,AE18,AF18,AG18,AH18),3)</f>
        <v>23</v>
      </c>
      <c r="AN18" s="4">
        <f>LARGE((S18,T18,U18,W18,X18,Y18,AA18,AB18,AC18,AE18,AF18,AG18,AH18),4)</f>
        <v>0</v>
      </c>
      <c r="AO18" s="4">
        <f>LARGE((S18,T18,U18,W18,X18,Y18,AA18,AB18,AC18,AE18,AF18,AG18,AH18),5)</f>
        <v>0</v>
      </c>
      <c r="AP18" s="4">
        <f>LARGE((S18,T18,U18,W18,X18,Y18,AA18,AB18,AC18,AE18,AF18,AG18,AH18),6)</f>
        <v>0</v>
      </c>
      <c r="AQ18" s="4">
        <f>LARGE((S18,T18,U18,W18,X18,Y18,AA18,AB18,AC18,AE18,AF18,AG18,AH18),7)</f>
        <v>0</v>
      </c>
      <c r="AR18" s="4">
        <f>LARGE((S18,T18,U18,W18,X18,Y18,AA18,AB18,AC18,AE18,AF18,AG18,AH18),8)</f>
        <v>0</v>
      </c>
      <c r="AS18" s="4">
        <f>LARGE((S18,T18,U18,W18,X18,Y18,AA18,AB18,AC18,AE18,AF18,AG18,AH18),9)</f>
        <v>0</v>
      </c>
      <c r="AT18" s="4">
        <f>LARGE((S18,T18,U18,W18,X18,Y18,AA18,AB18,AC18,AE18,AF18,AG18,AH18),10)</f>
        <v>0</v>
      </c>
      <c r="AU18" s="42">
        <f t="shared" si="9"/>
        <v>70</v>
      </c>
      <c r="AV18" s="44">
        <f t="shared" si="10"/>
        <v>106</v>
      </c>
    </row>
    <row r="19" spans="1:48" ht="15">
      <c r="A19" s="52">
        <v>16</v>
      </c>
      <c r="B19" s="39">
        <v>229</v>
      </c>
      <c r="C19" s="15" t="s">
        <v>62</v>
      </c>
      <c r="D19" s="8" t="s">
        <v>45</v>
      </c>
      <c r="E19" s="3">
        <v>28</v>
      </c>
      <c r="F19" s="2">
        <v>29</v>
      </c>
      <c r="G19" s="1">
        <f t="shared" si="0"/>
        <v>2</v>
      </c>
      <c r="H19" s="4">
        <v>30</v>
      </c>
      <c r="I19" s="4">
        <v>27</v>
      </c>
      <c r="J19" s="15">
        <f t="shared" si="1"/>
        <v>2</v>
      </c>
      <c r="K19" s="3">
        <v>22</v>
      </c>
      <c r="L19" s="2">
        <v>28</v>
      </c>
      <c r="M19" s="1">
        <f t="shared" si="2"/>
        <v>2</v>
      </c>
      <c r="N19" s="33">
        <f>LARGE((E19,F19,H19,I19,K19,L19),1)</f>
        <v>30</v>
      </c>
      <c r="O19" s="31">
        <f>LARGE((E19,F19,H19,I19,K19,L19),2)</f>
        <v>29</v>
      </c>
      <c r="P19" s="31">
        <f>LARGE((E19,F19,H19,I19,K19,L19),3)</f>
        <v>28</v>
      </c>
      <c r="Q19" s="31">
        <f>LARGE((E19,F19,H19,I19,K19,L19),4)</f>
        <v>28</v>
      </c>
      <c r="R19" s="37">
        <f t="shared" si="3"/>
        <v>28.75</v>
      </c>
      <c r="S19" s="3">
        <v>21</v>
      </c>
      <c r="T19" s="2">
        <v>23</v>
      </c>
      <c r="U19" s="2">
        <v>22</v>
      </c>
      <c r="V19" s="1">
        <f t="shared" si="4"/>
        <v>3</v>
      </c>
      <c r="W19" s="4">
        <v>0</v>
      </c>
      <c r="X19" s="4">
        <v>0</v>
      </c>
      <c r="Y19" s="4">
        <v>0</v>
      </c>
      <c r="Z19" s="15">
        <f t="shared" si="5"/>
        <v>0</v>
      </c>
      <c r="AA19" s="3">
        <v>0</v>
      </c>
      <c r="AB19" s="2">
        <v>0</v>
      </c>
      <c r="AC19" s="2">
        <v>0</v>
      </c>
      <c r="AD19" s="1">
        <f t="shared" si="6"/>
        <v>0</v>
      </c>
      <c r="AE19" s="45">
        <v>0</v>
      </c>
      <c r="AF19" s="46">
        <v>0</v>
      </c>
      <c r="AG19" s="46">
        <v>0</v>
      </c>
      <c r="AH19" s="47">
        <v>0</v>
      </c>
      <c r="AI19" s="15">
        <f t="shared" si="7"/>
        <v>0</v>
      </c>
      <c r="AJ19" s="43">
        <f t="shared" si="8"/>
        <v>9</v>
      </c>
      <c r="AK19" s="7">
        <f>LARGE((S19,T19,U19,W19,X19,Y19,AA19,AB19,AC19,AE19,AF19,AG19,AH19),1)</f>
        <v>23</v>
      </c>
      <c r="AL19" s="4">
        <f>LARGE((S19,T19,U19,W19,X19,Y19,AA19,AB19,AC19,AE19,AF19,AG19,AH19),2)</f>
        <v>22</v>
      </c>
      <c r="AM19" s="4">
        <f>LARGE((S19,T19,U19,W19,X19,Y19,AA19,AB19,AC19,AE19,AF19,AG19,AH19),3)</f>
        <v>21</v>
      </c>
      <c r="AN19" s="4">
        <f>LARGE((S19,T19,U19,W19,X19,Y19,AA19,AB19,AC19,AE19,AF19,AG19,AH19),4)</f>
        <v>0</v>
      </c>
      <c r="AO19" s="4">
        <f>LARGE((S19,T19,U19,W19,X19,Y19,AA19,AB19,AC19,AE19,AF19,AG19,AH19),5)</f>
        <v>0</v>
      </c>
      <c r="AP19" s="4">
        <f>LARGE((S19,T19,U19,W19,X19,Y19,AA19,AB19,AC19,AE19,AF19,AG19,AH19),6)</f>
        <v>0</v>
      </c>
      <c r="AQ19" s="4">
        <f>LARGE((S19,T19,U19,W19,X19,Y19,AA19,AB19,AC19,AE19,AF19,AG19,AH19),7)</f>
        <v>0</v>
      </c>
      <c r="AR19" s="4">
        <f>LARGE((S19,T19,U19,W19,X19,Y19,AA19,AB19,AC19,AE19,AF19,AG19,AH19),8)</f>
        <v>0</v>
      </c>
      <c r="AS19" s="4">
        <f>LARGE((S19,T19,U19,W19,X19,Y19,AA19,AB19,AC19,AE19,AF19,AG19,AH19),9)</f>
        <v>0</v>
      </c>
      <c r="AT19" s="4">
        <f>LARGE((S19,T19,U19,W19,X19,Y19,AA19,AB19,AC19,AE19,AF19,AG19,AH19),10)</f>
        <v>0</v>
      </c>
      <c r="AU19" s="42">
        <f t="shared" si="9"/>
        <v>66</v>
      </c>
      <c r="AV19" s="44">
        <f t="shared" si="10"/>
        <v>103.75</v>
      </c>
    </row>
    <row r="20" spans="1:48" ht="15">
      <c r="A20" s="52">
        <v>17</v>
      </c>
      <c r="B20" s="39">
        <v>299</v>
      </c>
      <c r="C20" s="15" t="s">
        <v>144</v>
      </c>
      <c r="D20" s="8" t="s">
        <v>117</v>
      </c>
      <c r="E20" s="3">
        <v>0</v>
      </c>
      <c r="F20" s="2">
        <v>0</v>
      </c>
      <c r="G20" s="1">
        <f t="shared" si="0"/>
        <v>0</v>
      </c>
      <c r="H20" s="4">
        <v>0</v>
      </c>
      <c r="I20" s="4">
        <v>0</v>
      </c>
      <c r="J20" s="15">
        <f t="shared" si="1"/>
        <v>0</v>
      </c>
      <c r="K20" s="3">
        <v>0</v>
      </c>
      <c r="L20" s="2">
        <v>0</v>
      </c>
      <c r="M20" s="1">
        <f t="shared" si="2"/>
        <v>0</v>
      </c>
      <c r="N20" s="33">
        <f>LARGE((E20,F20,H20,I20,K20,L20),1)</f>
        <v>0</v>
      </c>
      <c r="O20" s="31">
        <f>LARGE((E20,F20,H20,I20,K20,L20),2)</f>
        <v>0</v>
      </c>
      <c r="P20" s="31">
        <f>LARGE((E20,F20,H20,I20,K20,L20),3)</f>
        <v>0</v>
      </c>
      <c r="Q20" s="31">
        <f>LARGE((E20,F20,H20,I20,K20,L20),4)</f>
        <v>0</v>
      </c>
      <c r="R20" s="37">
        <f t="shared" si="3"/>
        <v>0</v>
      </c>
      <c r="S20" s="3">
        <v>0</v>
      </c>
      <c r="T20" s="2">
        <v>0</v>
      </c>
      <c r="U20" s="2">
        <v>0</v>
      </c>
      <c r="V20" s="1">
        <f t="shared" si="4"/>
        <v>0</v>
      </c>
      <c r="W20" s="67">
        <v>0</v>
      </c>
      <c r="X20" s="66">
        <v>0</v>
      </c>
      <c r="Y20" s="68">
        <v>0</v>
      </c>
      <c r="Z20" s="15">
        <f t="shared" si="5"/>
        <v>0</v>
      </c>
      <c r="AA20" s="3">
        <v>0</v>
      </c>
      <c r="AB20" s="2">
        <v>0</v>
      </c>
      <c r="AC20" s="2">
        <v>0</v>
      </c>
      <c r="AD20" s="1">
        <f t="shared" si="6"/>
        <v>0</v>
      </c>
      <c r="AE20" s="45">
        <v>23</v>
      </c>
      <c r="AF20" s="46">
        <v>29</v>
      </c>
      <c r="AG20" s="46">
        <v>17</v>
      </c>
      <c r="AH20" s="47">
        <v>26</v>
      </c>
      <c r="AI20" s="15">
        <f t="shared" si="7"/>
        <v>4</v>
      </c>
      <c r="AJ20" s="43">
        <f t="shared" si="8"/>
        <v>4</v>
      </c>
      <c r="AK20" s="7">
        <f>LARGE((S20,T20,U20,W20,X20,Y20,AA20,AB20,AC20,AE20,AF20,AG20,AH20),1)</f>
        <v>29</v>
      </c>
      <c r="AL20" s="4">
        <f>LARGE((S20,T20,U20,W20,X20,Y20,AA20,AB20,AC20,AE20,AF20,AG20,AH20),2)</f>
        <v>26</v>
      </c>
      <c r="AM20" s="4">
        <f>LARGE((S20,T20,U20,W20,X20,Y20,AA20,AB20,AC20,AE20,AF20,AG20,AH20),3)</f>
        <v>23</v>
      </c>
      <c r="AN20" s="4">
        <f>LARGE((S20,T20,U20,W20,X20,Y20,AA20,AB20,AC20,AE20,AF20,AG20,AH20),4)</f>
        <v>17</v>
      </c>
      <c r="AO20" s="4">
        <f>LARGE((S20,T20,U20,W20,X20,Y20,AA20,AB20,AC20,AE20,AF20,AG20,AH20),5)</f>
        <v>0</v>
      </c>
      <c r="AP20" s="4">
        <f>LARGE((S20,T20,U20,W20,X20,Y20,AA20,AB20,AC20,AE20,AF20,AG20,AH20),6)</f>
        <v>0</v>
      </c>
      <c r="AQ20" s="4">
        <f>LARGE((S20,T20,U20,W20,X20,Y20,AA20,AB20,AC20,AE20,AF20,AG20,AH20),7)</f>
        <v>0</v>
      </c>
      <c r="AR20" s="4">
        <f>LARGE((S20,T20,U20,W20,X20,Y20,AA20,AB20,AC20,AE20,AF20,AG20,AH20),8)</f>
        <v>0</v>
      </c>
      <c r="AS20" s="4">
        <f>LARGE((S20,T20,U20,W20,X20,Y20,AA20,AB20,AC20,AE20,AF20,AG20,AH20),9)</f>
        <v>0</v>
      </c>
      <c r="AT20" s="4">
        <f>LARGE((S20,T20,U20,W20,X20,Y20,AA20,AB20,AC20,AE20,AF20,AG20,AH20),10)</f>
        <v>0</v>
      </c>
      <c r="AU20" s="42">
        <f t="shared" si="9"/>
        <v>95</v>
      </c>
      <c r="AV20" s="44">
        <f t="shared" si="10"/>
        <v>99</v>
      </c>
    </row>
    <row r="21" spans="1:48" ht="15">
      <c r="A21" s="52">
        <v>18</v>
      </c>
      <c r="B21" s="39">
        <v>299</v>
      </c>
      <c r="C21" s="15" t="s">
        <v>219</v>
      </c>
      <c r="D21" s="8" t="s">
        <v>147</v>
      </c>
      <c r="E21" s="3">
        <v>0</v>
      </c>
      <c r="F21" s="2">
        <v>0</v>
      </c>
      <c r="G21" s="1">
        <f t="shared" si="0"/>
        <v>0</v>
      </c>
      <c r="H21" s="4">
        <v>0</v>
      </c>
      <c r="I21" s="4">
        <v>0</v>
      </c>
      <c r="J21" s="15">
        <f t="shared" si="1"/>
        <v>0</v>
      </c>
      <c r="K21" s="3">
        <v>0</v>
      </c>
      <c r="L21" s="2">
        <v>0</v>
      </c>
      <c r="M21" s="1">
        <f t="shared" si="2"/>
        <v>0</v>
      </c>
      <c r="N21" s="33">
        <f>LARGE((E21,F21,H21,I21,K21,L21),1)</f>
        <v>0</v>
      </c>
      <c r="O21" s="31">
        <f>LARGE((E21,F21,H21,I21,K21,L21),2)</f>
        <v>0</v>
      </c>
      <c r="P21" s="31">
        <f>LARGE((E21,F21,H21,I21,K21,L21),3)</f>
        <v>0</v>
      </c>
      <c r="Q21" s="31">
        <f>LARGE((E21,F21,H21,I21,K21,L21),4)</f>
        <v>0</v>
      </c>
      <c r="R21" s="37">
        <f t="shared" si="3"/>
        <v>0</v>
      </c>
      <c r="S21" s="3">
        <v>0</v>
      </c>
      <c r="T21" s="2">
        <v>0</v>
      </c>
      <c r="U21" s="2">
        <v>0</v>
      </c>
      <c r="V21" s="1">
        <f t="shared" si="4"/>
        <v>0</v>
      </c>
      <c r="W21" s="64">
        <v>0</v>
      </c>
      <c r="X21" s="64">
        <v>0</v>
      </c>
      <c r="Y21" s="64">
        <v>0</v>
      </c>
      <c r="Z21" s="15">
        <f t="shared" si="5"/>
        <v>0</v>
      </c>
      <c r="AA21" s="3">
        <v>25</v>
      </c>
      <c r="AB21" s="2">
        <v>29</v>
      </c>
      <c r="AC21" s="2">
        <v>22</v>
      </c>
      <c r="AD21" s="1">
        <f t="shared" si="6"/>
        <v>3</v>
      </c>
      <c r="AE21" s="45">
        <v>0</v>
      </c>
      <c r="AF21" s="46">
        <v>0</v>
      </c>
      <c r="AG21" s="46">
        <v>0</v>
      </c>
      <c r="AH21" s="47">
        <v>0</v>
      </c>
      <c r="AI21" s="15">
        <f t="shared" si="7"/>
        <v>0</v>
      </c>
      <c r="AJ21" s="43">
        <f t="shared" si="8"/>
        <v>3</v>
      </c>
      <c r="AK21" s="7">
        <f>LARGE((S21,T21,U21,W21,X21,Y21,AA21,AB21,AC21,AE21,AF21,AG21,AH21),1)</f>
        <v>29</v>
      </c>
      <c r="AL21" s="4">
        <f>LARGE((S21,T21,U21,W21,X21,Y21,AA21,AB21,AC21,AE21,AF21,AG21,AH21),2)</f>
        <v>25</v>
      </c>
      <c r="AM21" s="4">
        <f>LARGE((S21,T21,U21,W21,X21,Y21,AA21,AB21,AC21,AE21,AF21,AG21,AH21),3)</f>
        <v>22</v>
      </c>
      <c r="AN21" s="4">
        <f>LARGE((S21,T21,U21,W21,X21,Y21,AA21,AB21,AC21,AE21,AF21,AG21,AH21),4)</f>
        <v>0</v>
      </c>
      <c r="AO21" s="4">
        <f>LARGE((S21,T21,U21,W21,X21,Y21,AA21,AB21,AC21,AE21,AF21,AG21,AH21),5)</f>
        <v>0</v>
      </c>
      <c r="AP21" s="4">
        <f>LARGE((S21,T21,U21,W21,X21,Y21,AA21,AB21,AC21,AE21,AF21,AG21,AH21),6)</f>
        <v>0</v>
      </c>
      <c r="AQ21" s="4">
        <f>LARGE((S21,T21,U21,W21,X21,Y21,AA21,AB21,AC21,AE21,AF21,AG21,AH21),7)</f>
        <v>0</v>
      </c>
      <c r="AR21" s="4">
        <f>LARGE((S21,T21,U21,W21,X21,Y21,AA21,AB21,AC21,AE21,AF21,AG21,AH21),8)</f>
        <v>0</v>
      </c>
      <c r="AS21" s="4">
        <f>LARGE((S21,T21,U21,W21,X21,Y21,AA21,AB21,AC21,AE21,AF21,AG21,AH21),9)</f>
        <v>0</v>
      </c>
      <c r="AT21" s="4">
        <f>LARGE((S21,T21,U21,W21,X21,Y21,AA21,AB21,AC21,AE21,AF21,AG21,AH21),10)</f>
        <v>0</v>
      </c>
      <c r="AU21" s="42">
        <f t="shared" si="9"/>
        <v>76</v>
      </c>
      <c r="AV21" s="44">
        <f t="shared" si="10"/>
        <v>79</v>
      </c>
    </row>
    <row r="22" spans="1:48" ht="15">
      <c r="A22" s="52">
        <v>19</v>
      </c>
      <c r="B22" s="39">
        <v>248</v>
      </c>
      <c r="C22" s="28" t="s">
        <v>195</v>
      </c>
      <c r="D22" s="8" t="s">
        <v>84</v>
      </c>
      <c r="E22" s="3">
        <v>0</v>
      </c>
      <c r="F22" s="2">
        <v>0</v>
      </c>
      <c r="G22" s="1">
        <f t="shared" si="0"/>
        <v>0</v>
      </c>
      <c r="H22" s="4">
        <v>0</v>
      </c>
      <c r="I22" s="4">
        <v>0</v>
      </c>
      <c r="J22" s="15">
        <f t="shared" si="1"/>
        <v>0</v>
      </c>
      <c r="K22" s="3">
        <v>0</v>
      </c>
      <c r="L22" s="2">
        <v>0</v>
      </c>
      <c r="M22" s="1">
        <f t="shared" si="2"/>
        <v>0</v>
      </c>
      <c r="N22" s="33">
        <f>LARGE((E22,F22,H22,I22,K22,L22),1)</f>
        <v>0</v>
      </c>
      <c r="O22" s="31">
        <f>LARGE((E22,F22,H22,I22,K22,L22),2)</f>
        <v>0</v>
      </c>
      <c r="P22" s="31">
        <f>LARGE((E22,F22,H22,I22,K22,L22),3)</f>
        <v>0</v>
      </c>
      <c r="Q22" s="31">
        <f>LARGE((E22,F22,H22,I22,K22,L22),4)</f>
        <v>0</v>
      </c>
      <c r="R22" s="37">
        <f t="shared" si="3"/>
        <v>0</v>
      </c>
      <c r="S22" s="3">
        <v>0</v>
      </c>
      <c r="T22" s="2">
        <v>0</v>
      </c>
      <c r="U22" s="2">
        <v>0</v>
      </c>
      <c r="V22" s="1">
        <f t="shared" si="4"/>
        <v>0</v>
      </c>
      <c r="W22" s="66">
        <v>25</v>
      </c>
      <c r="X22" s="66">
        <v>24</v>
      </c>
      <c r="Y22" s="66">
        <v>25</v>
      </c>
      <c r="Z22" s="15">
        <f t="shared" si="5"/>
        <v>3</v>
      </c>
      <c r="AA22" s="3">
        <v>0</v>
      </c>
      <c r="AB22" s="2">
        <v>0</v>
      </c>
      <c r="AC22" s="2">
        <v>0</v>
      </c>
      <c r="AD22" s="1">
        <f t="shared" si="6"/>
        <v>0</v>
      </c>
      <c r="AE22" s="45">
        <v>0</v>
      </c>
      <c r="AF22" s="46">
        <v>0</v>
      </c>
      <c r="AG22" s="46">
        <v>0</v>
      </c>
      <c r="AH22" s="47">
        <v>0</v>
      </c>
      <c r="AI22" s="15">
        <f t="shared" si="7"/>
        <v>0</v>
      </c>
      <c r="AJ22" s="43">
        <f t="shared" si="8"/>
        <v>3</v>
      </c>
      <c r="AK22" s="7">
        <f>LARGE((S22,T22,U22,W22,X22,Y22,AA22,AB22,AC22,AE22,AF22,AG22,AH22),1)</f>
        <v>25</v>
      </c>
      <c r="AL22" s="4">
        <f>LARGE((S22,T22,U22,W22,X22,Y22,AA22,AB22,AC22,AE22,AF22,AG22,AH22),2)</f>
        <v>25</v>
      </c>
      <c r="AM22" s="4">
        <f>LARGE((S22,T22,U22,W22,X22,Y22,AA22,AB22,AC22,AE22,AF22,AG22,AH22),3)</f>
        <v>24</v>
      </c>
      <c r="AN22" s="4">
        <f>LARGE((S22,T22,U22,W22,X22,Y22,AA22,AB22,AC22,AE22,AF22,AG22,AH22),4)</f>
        <v>0</v>
      </c>
      <c r="AO22" s="4">
        <f>LARGE((S22,T22,U22,W22,X22,Y22,AA22,AB22,AC22,AE22,AF22,AG22,AH22),5)</f>
        <v>0</v>
      </c>
      <c r="AP22" s="4">
        <f>LARGE((S22,T22,U22,W22,X22,Y22,AA22,AB22,AC22,AE22,AF22,AG22,AH22),6)</f>
        <v>0</v>
      </c>
      <c r="AQ22" s="4">
        <f>LARGE((S22,T22,U22,W22,X22,Y22,AA22,AB22,AC22,AE22,AF22,AG22,AH22),7)</f>
        <v>0</v>
      </c>
      <c r="AR22" s="4">
        <f>LARGE((S22,T22,U22,W22,X22,Y22,AA22,AB22,AC22,AE22,AF22,AG22,AH22),8)</f>
        <v>0</v>
      </c>
      <c r="AS22" s="4">
        <f>LARGE((S22,T22,U22,W22,X22,Y22,AA22,AB22,AC22,AE22,AF22,AG22,AH22),9)</f>
        <v>0</v>
      </c>
      <c r="AT22" s="4">
        <f>LARGE((S22,T22,U22,W22,X22,Y22,AA22,AB22,AC22,AE22,AF22,AG22,AH22),10)</f>
        <v>0</v>
      </c>
      <c r="AU22" s="42">
        <f t="shared" si="9"/>
        <v>74</v>
      </c>
      <c r="AV22" s="44">
        <f t="shared" si="10"/>
        <v>77</v>
      </c>
    </row>
    <row r="23" spans="1:48" ht="15">
      <c r="A23" s="52">
        <v>20</v>
      </c>
      <c r="B23" s="40">
        <v>215</v>
      </c>
      <c r="C23" s="28" t="s">
        <v>193</v>
      </c>
      <c r="D23" s="8" t="s">
        <v>84</v>
      </c>
      <c r="E23" s="3">
        <v>0</v>
      </c>
      <c r="F23" s="2">
        <v>0</v>
      </c>
      <c r="G23" s="1">
        <f t="shared" si="0"/>
        <v>0</v>
      </c>
      <c r="H23" s="4">
        <v>0</v>
      </c>
      <c r="I23" s="4">
        <v>0</v>
      </c>
      <c r="J23" s="15">
        <f t="shared" si="1"/>
        <v>0</v>
      </c>
      <c r="K23" s="3">
        <v>0</v>
      </c>
      <c r="L23" s="2">
        <v>0</v>
      </c>
      <c r="M23" s="1">
        <f t="shared" si="2"/>
        <v>0</v>
      </c>
      <c r="N23" s="33">
        <f>LARGE((E23,F23,H23,I23,K23,L23),1)</f>
        <v>0</v>
      </c>
      <c r="O23" s="31">
        <f>LARGE((E23,F23,H23,I23,K23,L23),2)</f>
        <v>0</v>
      </c>
      <c r="P23" s="31">
        <f>LARGE((E23,F23,H23,I23,K23,L23),3)</f>
        <v>0</v>
      </c>
      <c r="Q23" s="31">
        <f>LARGE((E23,F23,H23,I23,K23,L23),4)</f>
        <v>0</v>
      </c>
      <c r="R23" s="37">
        <f t="shared" si="3"/>
        <v>0</v>
      </c>
      <c r="S23" s="3">
        <v>0</v>
      </c>
      <c r="T23" s="2">
        <v>0</v>
      </c>
      <c r="U23" s="2">
        <v>0</v>
      </c>
      <c r="V23" s="1">
        <f t="shared" si="4"/>
        <v>0</v>
      </c>
      <c r="W23" s="66">
        <v>26</v>
      </c>
      <c r="X23" s="66">
        <v>25</v>
      </c>
      <c r="Y23" s="66">
        <v>21</v>
      </c>
      <c r="Z23" s="15">
        <f t="shared" si="5"/>
        <v>3</v>
      </c>
      <c r="AA23" s="3">
        <v>0</v>
      </c>
      <c r="AB23" s="2">
        <v>0</v>
      </c>
      <c r="AC23" s="2">
        <v>0</v>
      </c>
      <c r="AD23" s="1">
        <f t="shared" si="6"/>
        <v>0</v>
      </c>
      <c r="AE23" s="45">
        <v>0</v>
      </c>
      <c r="AF23" s="46">
        <v>0</v>
      </c>
      <c r="AG23" s="46">
        <v>0</v>
      </c>
      <c r="AH23" s="47">
        <v>0</v>
      </c>
      <c r="AI23" s="15">
        <f t="shared" si="7"/>
        <v>0</v>
      </c>
      <c r="AJ23" s="43">
        <f t="shared" si="8"/>
        <v>3</v>
      </c>
      <c r="AK23" s="7">
        <f>LARGE((S23,T23,U23,W23,X23,Y23,AA23,AB23,AC23,AE23,AF23,AG23,AH23),1)</f>
        <v>26</v>
      </c>
      <c r="AL23" s="4">
        <f>LARGE((S23,T23,U23,W23,X23,Y23,AA23,AB23,AC23,AE23,AF23,AG23,AH23),2)</f>
        <v>25</v>
      </c>
      <c r="AM23" s="4">
        <f>LARGE((S23,T23,U23,W23,X23,Y23,AA23,AB23,AC23,AE23,AF23,AG23,AH23),3)</f>
        <v>21</v>
      </c>
      <c r="AN23" s="4">
        <f>LARGE((S23,T23,U23,W23,X23,Y23,AA23,AB23,AC23,AE23,AF23,AG23,AH23),4)</f>
        <v>0</v>
      </c>
      <c r="AO23" s="4">
        <f>LARGE((S23,T23,U23,W23,X23,Y23,AA23,AB23,AC23,AE23,AF23,AG23,AH23),5)</f>
        <v>0</v>
      </c>
      <c r="AP23" s="4">
        <f>LARGE((S23,T23,U23,W23,X23,Y23,AA23,AB23,AC23,AE23,AF23,AG23,AH23),6)</f>
        <v>0</v>
      </c>
      <c r="AQ23" s="4">
        <f>LARGE((S23,T23,U23,W23,X23,Y23,AA23,AB23,AC23,AE23,AF23,AG23,AH23),7)</f>
        <v>0</v>
      </c>
      <c r="AR23" s="4">
        <f>LARGE((S23,T23,U23,W23,X23,Y23,AA23,AB23,AC23,AE23,AF23,AG23,AH23),8)</f>
        <v>0</v>
      </c>
      <c r="AS23" s="4">
        <f>LARGE((S23,T23,U23,W23,X23,Y23,AA23,AB23,AC23,AE23,AF23,AG23,AH23),9)</f>
        <v>0</v>
      </c>
      <c r="AT23" s="4">
        <f>LARGE((S23,T23,U23,W23,X23,Y23,AA23,AB23,AC23,AE23,AF23,AG23,AH23),10)</f>
        <v>0</v>
      </c>
      <c r="AU23" s="42">
        <f t="shared" si="9"/>
        <v>72</v>
      </c>
      <c r="AV23" s="44">
        <f t="shared" si="10"/>
        <v>75</v>
      </c>
    </row>
    <row r="24" spans="1:48" ht="15">
      <c r="A24" s="52">
        <v>21</v>
      </c>
      <c r="B24" s="39">
        <v>217</v>
      </c>
      <c r="C24" s="15" t="s">
        <v>194</v>
      </c>
      <c r="D24" s="8" t="s">
        <v>84</v>
      </c>
      <c r="E24" s="3">
        <v>0</v>
      </c>
      <c r="F24" s="2">
        <v>0</v>
      </c>
      <c r="G24" s="1">
        <f t="shared" si="0"/>
        <v>0</v>
      </c>
      <c r="H24" s="4">
        <v>0</v>
      </c>
      <c r="I24" s="4">
        <v>0</v>
      </c>
      <c r="J24" s="15">
        <f t="shared" si="1"/>
        <v>0</v>
      </c>
      <c r="K24" s="3">
        <v>0</v>
      </c>
      <c r="L24" s="2">
        <v>0</v>
      </c>
      <c r="M24" s="1">
        <f t="shared" si="2"/>
        <v>0</v>
      </c>
      <c r="N24" s="33">
        <f>LARGE((E24,F24,H24,I24,K24,L24),1)</f>
        <v>0</v>
      </c>
      <c r="O24" s="31">
        <f>LARGE((E24,F24,H24,I24,K24,L24),2)</f>
        <v>0</v>
      </c>
      <c r="P24" s="31">
        <f>LARGE((E24,F24,H24,I24,K24,L24),3)</f>
        <v>0</v>
      </c>
      <c r="Q24" s="31">
        <f>LARGE((E24,F24,H24,I24,K24,L24),4)</f>
        <v>0</v>
      </c>
      <c r="R24" s="37">
        <f t="shared" si="3"/>
        <v>0</v>
      </c>
      <c r="S24" s="3">
        <v>0</v>
      </c>
      <c r="T24" s="2">
        <v>0</v>
      </c>
      <c r="U24" s="2">
        <v>0</v>
      </c>
      <c r="V24" s="1">
        <f t="shared" si="4"/>
        <v>0</v>
      </c>
      <c r="W24" s="66">
        <v>23</v>
      </c>
      <c r="X24" s="66">
        <v>21</v>
      </c>
      <c r="Y24" s="66">
        <v>22</v>
      </c>
      <c r="Z24" s="15">
        <f t="shared" si="5"/>
        <v>3</v>
      </c>
      <c r="AA24" s="3">
        <v>0</v>
      </c>
      <c r="AB24" s="2">
        <v>0</v>
      </c>
      <c r="AC24" s="2">
        <v>0</v>
      </c>
      <c r="AD24" s="1">
        <f t="shared" si="6"/>
        <v>0</v>
      </c>
      <c r="AE24" s="45">
        <v>0</v>
      </c>
      <c r="AF24" s="46">
        <v>0</v>
      </c>
      <c r="AG24" s="46">
        <v>0</v>
      </c>
      <c r="AH24" s="47">
        <v>0</v>
      </c>
      <c r="AI24" s="15">
        <f t="shared" si="7"/>
        <v>0</v>
      </c>
      <c r="AJ24" s="43">
        <f t="shared" si="8"/>
        <v>3</v>
      </c>
      <c r="AK24" s="7">
        <f>LARGE((S24,T24,U24,W24,X24,Y24,AA24,AB24,AC24,AE24,AF24,AG24,AH24),1)</f>
        <v>23</v>
      </c>
      <c r="AL24" s="4">
        <f>LARGE((S24,T24,U24,W24,X24,Y24,AA24,AB24,AC24,AE24,AF24,AG24,AH24),2)</f>
        <v>22</v>
      </c>
      <c r="AM24" s="4">
        <f>LARGE((S24,T24,U24,W24,X24,Y24,AA24,AB24,AC24,AE24,AF24,AG24,AH24),3)</f>
        <v>21</v>
      </c>
      <c r="AN24" s="4">
        <f>LARGE((S24,T24,U24,W24,X24,Y24,AA24,AB24,AC24,AE24,AF24,AG24,AH24),4)</f>
        <v>0</v>
      </c>
      <c r="AO24" s="4">
        <f>LARGE((S24,T24,U24,W24,X24,Y24,AA24,AB24,AC24,AE24,AF24,AG24,AH24),5)</f>
        <v>0</v>
      </c>
      <c r="AP24" s="4">
        <f>LARGE((S24,T24,U24,W24,X24,Y24,AA24,AB24,AC24,AE24,AF24,AG24,AH24),6)</f>
        <v>0</v>
      </c>
      <c r="AQ24" s="4">
        <f>LARGE((S24,T24,U24,W24,X24,Y24,AA24,AB24,AC24,AE24,AF24,AG24,AH24),7)</f>
        <v>0</v>
      </c>
      <c r="AR24" s="4">
        <f>LARGE((S24,T24,U24,W24,X24,Y24,AA24,AB24,AC24,AE24,AF24,AG24,AH24),8)</f>
        <v>0</v>
      </c>
      <c r="AS24" s="4">
        <f>LARGE((S24,T24,U24,W24,X24,Y24,AA24,AB24,AC24,AE24,AF24,AG24,AH24),9)</f>
        <v>0</v>
      </c>
      <c r="AT24" s="4">
        <f>LARGE((S24,T24,U24,W24,X24,Y24,AA24,AB24,AC24,AE24,AF24,AG24,AH24),10)</f>
        <v>0</v>
      </c>
      <c r="AU24" s="42">
        <f t="shared" si="9"/>
        <v>66</v>
      </c>
      <c r="AV24" s="44">
        <f t="shared" si="10"/>
        <v>69</v>
      </c>
    </row>
    <row r="25" spans="1:48" ht="15">
      <c r="A25" s="52">
        <v>22</v>
      </c>
      <c r="B25" s="39">
        <v>235</v>
      </c>
      <c r="C25" s="15" t="s">
        <v>220</v>
      </c>
      <c r="D25" s="8" t="s">
        <v>147</v>
      </c>
      <c r="E25" s="3">
        <v>0</v>
      </c>
      <c r="F25" s="2">
        <v>0</v>
      </c>
      <c r="G25" s="1">
        <f t="shared" si="0"/>
        <v>0</v>
      </c>
      <c r="H25" s="4">
        <v>0</v>
      </c>
      <c r="I25" s="4">
        <v>0</v>
      </c>
      <c r="J25" s="15">
        <f t="shared" si="1"/>
        <v>0</v>
      </c>
      <c r="K25" s="3">
        <v>0</v>
      </c>
      <c r="L25" s="2">
        <v>0</v>
      </c>
      <c r="M25" s="1">
        <f t="shared" si="2"/>
        <v>0</v>
      </c>
      <c r="N25" s="33">
        <f>LARGE((E25,F25,H25,I25,K25,L25),1)</f>
        <v>0</v>
      </c>
      <c r="O25" s="31">
        <f>LARGE((E25,F25,H25,I25,K25,L25),2)</f>
        <v>0</v>
      </c>
      <c r="P25" s="31">
        <f>LARGE((E25,F25,H25,I25,K25,L25),3)</f>
        <v>0</v>
      </c>
      <c r="Q25" s="31">
        <f>LARGE((E25,F25,H25,I25,K25,L25),4)</f>
        <v>0</v>
      </c>
      <c r="R25" s="37">
        <f t="shared" si="3"/>
        <v>0</v>
      </c>
      <c r="S25" s="3">
        <v>0</v>
      </c>
      <c r="T25" s="2">
        <v>0</v>
      </c>
      <c r="U25" s="2">
        <v>0</v>
      </c>
      <c r="V25" s="1">
        <f t="shared" si="4"/>
        <v>0</v>
      </c>
      <c r="W25" s="7">
        <v>0</v>
      </c>
      <c r="X25" s="4">
        <v>0</v>
      </c>
      <c r="Y25" s="65">
        <v>0</v>
      </c>
      <c r="Z25" s="15">
        <f t="shared" si="5"/>
        <v>0</v>
      </c>
      <c r="AA25" s="3">
        <v>23</v>
      </c>
      <c r="AB25" s="2">
        <v>25</v>
      </c>
      <c r="AC25" s="2">
        <v>17</v>
      </c>
      <c r="AD25" s="1">
        <f t="shared" si="6"/>
        <v>3</v>
      </c>
      <c r="AE25" s="45">
        <v>0</v>
      </c>
      <c r="AF25" s="46">
        <v>0</v>
      </c>
      <c r="AG25" s="46">
        <v>0</v>
      </c>
      <c r="AH25" s="47">
        <v>0</v>
      </c>
      <c r="AI25" s="15">
        <f t="shared" si="7"/>
        <v>0</v>
      </c>
      <c r="AJ25" s="43">
        <f t="shared" si="8"/>
        <v>3</v>
      </c>
      <c r="AK25" s="7">
        <f>LARGE((S25,T25,U25,W25,X25,Y25,AA25,AB25,AC25,AE25,AF25,AG25,AH25),1)</f>
        <v>25</v>
      </c>
      <c r="AL25" s="4">
        <f>LARGE((S25,T25,U25,W25,X25,Y25,AA25,AB25,AC25,AE25,AF25,AG25,AH25),2)</f>
        <v>23</v>
      </c>
      <c r="AM25" s="4">
        <f>LARGE((S25,T25,U25,W25,X25,Y25,AA25,AB25,AC25,AE25,AF25,AG25,AH25),3)</f>
        <v>17</v>
      </c>
      <c r="AN25" s="4">
        <f>LARGE((S25,T25,U25,W25,X25,Y25,AA25,AB25,AC25,AE25,AF25,AG25,AH25),4)</f>
        <v>0</v>
      </c>
      <c r="AO25" s="4">
        <f>LARGE((S25,T25,U25,W25,X25,Y25,AA25,AB25,AC25,AE25,AF25,AG25,AH25),5)</f>
        <v>0</v>
      </c>
      <c r="AP25" s="4">
        <f>LARGE((S25,T25,U25,W25,X25,Y25,AA25,AB25,AC25,AE25,AF25,AG25,AH25),6)</f>
        <v>0</v>
      </c>
      <c r="AQ25" s="4">
        <f>LARGE((S25,T25,U25,W25,X25,Y25,AA25,AB25,AC25,AE25,AF25,AG25,AH25),7)</f>
        <v>0</v>
      </c>
      <c r="AR25" s="4">
        <f>LARGE((S25,T25,U25,W25,X25,Y25,AA25,AB25,AC25,AE25,AF25,AG25,AH25),8)</f>
        <v>0</v>
      </c>
      <c r="AS25" s="4">
        <f>LARGE((S25,T25,U25,W25,X25,Y25,AA25,AB25,AC25,AE25,AF25,AG25,AH25),9)</f>
        <v>0</v>
      </c>
      <c r="AT25" s="4">
        <f>LARGE((S25,T25,U25,W25,X25,Y25,AA25,AB25,AC25,AE25,AF25,AG25,AH25),10)</f>
        <v>0</v>
      </c>
      <c r="AU25" s="42">
        <f t="shared" si="9"/>
        <v>65</v>
      </c>
      <c r="AV25" s="44">
        <f t="shared" si="10"/>
        <v>68</v>
      </c>
    </row>
    <row r="26" spans="1:48" ht="15">
      <c r="A26" s="52">
        <v>23</v>
      </c>
      <c r="B26" s="39">
        <v>330</v>
      </c>
      <c r="C26" s="28" t="s">
        <v>221</v>
      </c>
      <c r="D26" s="8" t="s">
        <v>147</v>
      </c>
      <c r="E26" s="3">
        <v>0</v>
      </c>
      <c r="F26" s="2">
        <v>0</v>
      </c>
      <c r="G26" s="1">
        <f t="shared" si="0"/>
        <v>0</v>
      </c>
      <c r="H26" s="4">
        <v>0</v>
      </c>
      <c r="I26" s="4">
        <v>0</v>
      </c>
      <c r="J26" s="15">
        <f t="shared" si="1"/>
        <v>0</v>
      </c>
      <c r="K26" s="3">
        <v>0</v>
      </c>
      <c r="L26" s="2">
        <v>0</v>
      </c>
      <c r="M26" s="1">
        <f t="shared" si="2"/>
        <v>0</v>
      </c>
      <c r="N26" s="33">
        <f>LARGE((E26,F26,H26,I26,K26,L26),1)</f>
        <v>0</v>
      </c>
      <c r="O26" s="31">
        <f>LARGE((E26,F26,H26,I26,K26,L26),2)</f>
        <v>0</v>
      </c>
      <c r="P26" s="31">
        <f>LARGE((E26,F26,H26,I26,K26,L26),3)</f>
        <v>0</v>
      </c>
      <c r="Q26" s="31">
        <f>LARGE((E26,F26,H26,I26,K26,L26),4)</f>
        <v>0</v>
      </c>
      <c r="R26" s="37">
        <f t="shared" si="3"/>
        <v>0</v>
      </c>
      <c r="S26" s="3">
        <v>0</v>
      </c>
      <c r="T26" s="2">
        <v>0</v>
      </c>
      <c r="U26" s="2">
        <v>0</v>
      </c>
      <c r="V26" s="1">
        <f t="shared" si="4"/>
        <v>0</v>
      </c>
      <c r="W26" s="7">
        <v>0</v>
      </c>
      <c r="X26" s="4">
        <v>0</v>
      </c>
      <c r="Y26" s="65">
        <v>0</v>
      </c>
      <c r="Z26" s="15">
        <f t="shared" si="5"/>
        <v>0</v>
      </c>
      <c r="AA26" s="3">
        <v>21</v>
      </c>
      <c r="AB26" s="2">
        <v>16</v>
      </c>
      <c r="AC26" s="2">
        <v>25</v>
      </c>
      <c r="AD26" s="1">
        <f t="shared" si="6"/>
        <v>3</v>
      </c>
      <c r="AE26" s="45">
        <v>0</v>
      </c>
      <c r="AF26" s="46">
        <v>0</v>
      </c>
      <c r="AG26" s="46">
        <v>0</v>
      </c>
      <c r="AH26" s="47">
        <v>0</v>
      </c>
      <c r="AI26" s="15">
        <f t="shared" si="7"/>
        <v>0</v>
      </c>
      <c r="AJ26" s="43">
        <f t="shared" si="8"/>
        <v>3</v>
      </c>
      <c r="AK26" s="7">
        <f>LARGE((S26,T26,U26,W26,X26,Y26,AA26,AB26,AC26,AE26,AF26,AG26,AH26),1)</f>
        <v>25</v>
      </c>
      <c r="AL26" s="4">
        <f>LARGE((S26,T26,U26,W26,X26,Y26,AA26,AB26,AC26,AE26,AF26,AG26,AH26),2)</f>
        <v>21</v>
      </c>
      <c r="AM26" s="4">
        <f>LARGE((S26,T26,U26,W26,X26,Y26,AA26,AB26,AC26,AE26,AF26,AG26,AH26),3)</f>
        <v>16</v>
      </c>
      <c r="AN26" s="4">
        <f>LARGE((S26,T26,U26,W26,X26,Y26,AA26,AB26,AC26,AE26,AF26,AG26,AH26),4)</f>
        <v>0</v>
      </c>
      <c r="AO26" s="4">
        <f>LARGE((S26,T26,U26,W26,X26,Y26,AA26,AB26,AC26,AE26,AF26,AG26,AH26),5)</f>
        <v>0</v>
      </c>
      <c r="AP26" s="4">
        <f>LARGE((S26,T26,U26,W26,X26,Y26,AA26,AB26,AC26,AE26,AF26,AG26,AH26),6)</f>
        <v>0</v>
      </c>
      <c r="AQ26" s="4">
        <f>LARGE((S26,T26,U26,W26,X26,Y26,AA26,AB26,AC26,AE26,AF26,AG26,AH26),7)</f>
        <v>0</v>
      </c>
      <c r="AR26" s="4">
        <f>LARGE((S26,T26,U26,W26,X26,Y26,AA26,AB26,AC26,AE26,AF26,AG26,AH26),8)</f>
        <v>0</v>
      </c>
      <c r="AS26" s="4">
        <f>LARGE((S26,T26,U26,W26,X26,Y26,AA26,AB26,AC26,AE26,AF26,AG26,AH26),9)</f>
        <v>0</v>
      </c>
      <c r="AT26" s="4">
        <f>LARGE((S26,T26,U26,W26,X26,Y26,AA26,AB26,AC26,AE26,AF26,AG26,AH26),10)</f>
        <v>0</v>
      </c>
      <c r="AU26" s="42">
        <f t="shared" si="9"/>
        <v>62</v>
      </c>
      <c r="AV26" s="44">
        <f t="shared" si="10"/>
        <v>65</v>
      </c>
    </row>
    <row r="27" spans="1:48" ht="15">
      <c r="A27" s="52">
        <v>24</v>
      </c>
      <c r="B27" s="39">
        <v>258</v>
      </c>
      <c r="C27" s="15" t="s">
        <v>209</v>
      </c>
      <c r="D27" s="8" t="s">
        <v>147</v>
      </c>
      <c r="E27" s="3">
        <v>0</v>
      </c>
      <c r="F27" s="2">
        <v>0</v>
      </c>
      <c r="G27" s="1">
        <f t="shared" si="0"/>
        <v>0</v>
      </c>
      <c r="H27" s="4">
        <v>32</v>
      </c>
      <c r="I27" s="4">
        <v>32</v>
      </c>
      <c r="J27" s="15">
        <f t="shared" si="1"/>
        <v>2</v>
      </c>
      <c r="K27" s="3">
        <v>35</v>
      </c>
      <c r="L27" s="2">
        <v>32</v>
      </c>
      <c r="M27" s="1">
        <f t="shared" si="2"/>
        <v>2</v>
      </c>
      <c r="N27" s="33">
        <f>LARGE((E27,F27,H27,I27,K27,L27),1)</f>
        <v>35</v>
      </c>
      <c r="O27" s="31">
        <f>LARGE((E27,F27,H27,I27,K27,L27),2)</f>
        <v>32</v>
      </c>
      <c r="P27" s="31">
        <f>LARGE((E27,F27,H27,I27,K27,L27),3)</f>
        <v>32</v>
      </c>
      <c r="Q27" s="31">
        <f>LARGE((E27,F27,H27,I27,K27,L27),4)</f>
        <v>32</v>
      </c>
      <c r="R27" s="37">
        <f t="shared" si="3"/>
        <v>32.75</v>
      </c>
      <c r="S27" s="3">
        <v>0</v>
      </c>
      <c r="T27" s="2">
        <v>0</v>
      </c>
      <c r="U27" s="2">
        <v>0</v>
      </c>
      <c r="V27" s="1">
        <f t="shared" si="4"/>
        <v>0</v>
      </c>
      <c r="W27" s="7">
        <v>0</v>
      </c>
      <c r="X27" s="4">
        <v>0</v>
      </c>
      <c r="Y27" s="65">
        <v>0</v>
      </c>
      <c r="Z27" s="15">
        <f t="shared" si="5"/>
        <v>0</v>
      </c>
      <c r="AA27" s="3">
        <v>0</v>
      </c>
      <c r="AB27" s="2">
        <v>0</v>
      </c>
      <c r="AC27" s="2">
        <v>0</v>
      </c>
      <c r="AD27" s="1">
        <f t="shared" si="6"/>
        <v>0</v>
      </c>
      <c r="AE27" s="45">
        <v>0</v>
      </c>
      <c r="AF27" s="46">
        <v>0</v>
      </c>
      <c r="AG27" s="46">
        <v>0</v>
      </c>
      <c r="AH27" s="47">
        <v>0</v>
      </c>
      <c r="AI27" s="15">
        <f t="shared" si="7"/>
        <v>0</v>
      </c>
      <c r="AJ27" s="43">
        <f t="shared" si="8"/>
        <v>4</v>
      </c>
      <c r="AK27" s="7">
        <f>LARGE((S27,T27,U27,W27,X27,Y27,AA27,AB27,AC27,AE27,AF27,AG27,AH27),1)</f>
        <v>0</v>
      </c>
      <c r="AL27" s="4">
        <f>LARGE((S27,T27,U27,W27,X27,Y27,AA27,AB27,AC27,AE27,AF27,AG27,AH27),2)</f>
        <v>0</v>
      </c>
      <c r="AM27" s="4">
        <f>LARGE((S27,T27,U27,W27,X27,Y27,AA27,AB27,AC27,AE27,AF27,AG27,AH27),3)</f>
        <v>0</v>
      </c>
      <c r="AN27" s="4">
        <f>LARGE((S27,T27,U27,W27,X27,Y27,AA27,AB27,AC27,AE27,AF27,AG27,AH27),4)</f>
        <v>0</v>
      </c>
      <c r="AO27" s="4">
        <f>LARGE((S27,T27,U27,W27,X27,Y27,AA27,AB27,AC27,AE27,AF27,AG27,AH27),5)</f>
        <v>0</v>
      </c>
      <c r="AP27" s="4">
        <f>LARGE((S27,T27,U27,W27,X27,Y27,AA27,AB27,AC27,AE27,AF27,AG27,AH27),6)</f>
        <v>0</v>
      </c>
      <c r="AQ27" s="4">
        <f>LARGE((S27,T27,U27,W27,X27,Y27,AA27,AB27,AC27,AE27,AF27,AG27,AH27),7)</f>
        <v>0</v>
      </c>
      <c r="AR27" s="4">
        <f>LARGE((S27,T27,U27,W27,X27,Y27,AA27,AB27,AC27,AE27,AF27,AG27,AH27),8)</f>
        <v>0</v>
      </c>
      <c r="AS27" s="4">
        <f>LARGE((S27,T27,U27,W27,X27,Y27,AA27,AB27,AC27,AE27,AF27,AG27,AH27),9)</f>
        <v>0</v>
      </c>
      <c r="AT27" s="4">
        <f>LARGE((S27,T27,U27,W27,X27,Y27,AA27,AB27,AC27,AE27,AF27,AG27,AH27),10)</f>
        <v>0</v>
      </c>
      <c r="AU27" s="42">
        <f t="shared" si="9"/>
        <v>0</v>
      </c>
      <c r="AV27" s="44">
        <f t="shared" si="10"/>
        <v>36.75</v>
      </c>
    </row>
    <row r="28" spans="1:48" ht="15">
      <c r="A28" s="52">
        <v>25</v>
      </c>
      <c r="B28" s="39">
        <v>299</v>
      </c>
      <c r="C28" s="40" t="s">
        <v>166</v>
      </c>
      <c r="D28" s="8" t="s">
        <v>147</v>
      </c>
      <c r="E28" s="3">
        <v>29</v>
      </c>
      <c r="F28" s="2">
        <v>29</v>
      </c>
      <c r="G28" s="1">
        <f t="shared" si="0"/>
        <v>2</v>
      </c>
      <c r="H28" s="4">
        <v>28</v>
      </c>
      <c r="I28" s="4">
        <v>28</v>
      </c>
      <c r="J28" s="15">
        <f t="shared" si="1"/>
        <v>2</v>
      </c>
      <c r="K28" s="3">
        <v>30</v>
      </c>
      <c r="L28" s="2">
        <v>29</v>
      </c>
      <c r="M28" s="1">
        <f t="shared" si="2"/>
        <v>2</v>
      </c>
      <c r="N28" s="33">
        <f>LARGE((E28,F28,H28,I28,K28,L28),1)</f>
        <v>30</v>
      </c>
      <c r="O28" s="31">
        <f>LARGE((E28,F28,H28,I28,K28,L28),2)</f>
        <v>29</v>
      </c>
      <c r="P28" s="31">
        <f>LARGE((E28,F28,H28,I28,K28,L28),3)</f>
        <v>29</v>
      </c>
      <c r="Q28" s="31">
        <f>LARGE((E28,F28,H28,I28,K28,L28),4)</f>
        <v>29</v>
      </c>
      <c r="R28" s="37">
        <f t="shared" si="3"/>
        <v>29.25</v>
      </c>
      <c r="S28" s="3">
        <v>0</v>
      </c>
      <c r="T28" s="2">
        <v>0</v>
      </c>
      <c r="U28" s="2">
        <v>0</v>
      </c>
      <c r="V28" s="1">
        <f t="shared" si="4"/>
        <v>0</v>
      </c>
      <c r="W28" s="7">
        <v>0</v>
      </c>
      <c r="X28" s="4">
        <v>0</v>
      </c>
      <c r="Y28" s="65">
        <v>0</v>
      </c>
      <c r="Z28" s="15">
        <f t="shared" si="5"/>
        <v>0</v>
      </c>
      <c r="AA28" s="3">
        <v>0</v>
      </c>
      <c r="AB28" s="2">
        <v>0</v>
      </c>
      <c r="AC28" s="2">
        <v>0</v>
      </c>
      <c r="AD28" s="1">
        <f t="shared" si="6"/>
        <v>0</v>
      </c>
      <c r="AE28" s="45">
        <v>0</v>
      </c>
      <c r="AF28" s="46">
        <v>0</v>
      </c>
      <c r="AG28" s="46">
        <v>0</v>
      </c>
      <c r="AH28" s="47">
        <v>0</v>
      </c>
      <c r="AI28" s="15">
        <f t="shared" si="7"/>
        <v>0</v>
      </c>
      <c r="AJ28" s="43">
        <f t="shared" si="8"/>
        <v>6</v>
      </c>
      <c r="AK28" s="7">
        <f>LARGE((S28,T28,U28,W28,X28,Y28,AA28,AB28,AC28,AE28,AF28,AG28,AH28),1)</f>
        <v>0</v>
      </c>
      <c r="AL28" s="4">
        <f>LARGE((S28,T28,U28,W28,X28,Y28,AA28,AB28,AC28,AE28,AF28,AG28,AH28),2)</f>
        <v>0</v>
      </c>
      <c r="AM28" s="4">
        <f>LARGE((S28,T28,U28,W28,X28,Y28,AA28,AB28,AC28,AE28,AF28,AG28,AH28),3)</f>
        <v>0</v>
      </c>
      <c r="AN28" s="4">
        <f>LARGE((S28,T28,U28,W28,X28,Y28,AA28,AB28,AC28,AE28,AF28,AG28,AH28),4)</f>
        <v>0</v>
      </c>
      <c r="AO28" s="4">
        <f>LARGE((S28,T28,U28,W28,X28,Y28,AA28,AB28,AC28,AE28,AF28,AG28,AH28),5)</f>
        <v>0</v>
      </c>
      <c r="AP28" s="4">
        <f>LARGE((S28,T28,U28,W28,X28,Y28,AA28,AB28,AC28,AE28,AF28,AG28,AH28),6)</f>
        <v>0</v>
      </c>
      <c r="AQ28" s="4">
        <f>LARGE((S28,T28,U28,W28,X28,Y28,AA28,AB28,AC28,AE28,AF28,AG28,AH28),7)</f>
        <v>0</v>
      </c>
      <c r="AR28" s="4">
        <f>LARGE((S28,T28,U28,W28,X28,Y28,AA28,AB28,AC28,AE28,AF28,AG28,AH28),8)</f>
        <v>0</v>
      </c>
      <c r="AS28" s="4">
        <f>LARGE((S28,T28,U28,W28,X28,Y28,AA28,AB28,AC28,AE28,AF28,AG28,AH28),9)</f>
        <v>0</v>
      </c>
      <c r="AT28" s="4">
        <f>LARGE((S28,T28,U28,W28,X28,Y28,AA28,AB28,AC28,AE28,AF28,AG28,AH28),10)</f>
        <v>0</v>
      </c>
      <c r="AU28" s="42">
        <f t="shared" si="9"/>
        <v>0</v>
      </c>
      <c r="AV28" s="44">
        <f t="shared" si="10"/>
        <v>35.25</v>
      </c>
    </row>
    <row r="29" spans="1:48" ht="15">
      <c r="A29" s="52">
        <v>26</v>
      </c>
      <c r="B29" s="39">
        <v>66</v>
      </c>
      <c r="C29" s="28" t="s">
        <v>210</v>
      </c>
      <c r="D29" s="8" t="s">
        <v>147</v>
      </c>
      <c r="E29" s="3">
        <v>0</v>
      </c>
      <c r="F29" s="2">
        <v>0</v>
      </c>
      <c r="G29" s="1">
        <f t="shared" si="0"/>
        <v>0</v>
      </c>
      <c r="H29" s="4">
        <v>30</v>
      </c>
      <c r="I29" s="4">
        <v>30</v>
      </c>
      <c r="J29" s="15">
        <f t="shared" si="1"/>
        <v>2</v>
      </c>
      <c r="K29" s="3">
        <v>32</v>
      </c>
      <c r="L29" s="2">
        <v>30</v>
      </c>
      <c r="M29" s="1">
        <f t="shared" si="2"/>
        <v>2</v>
      </c>
      <c r="N29" s="33">
        <f>LARGE((E29,F29,H29,I29,K29,L29),1)</f>
        <v>32</v>
      </c>
      <c r="O29" s="31">
        <f>LARGE((E29,F29,H29,I29,K29,L29),2)</f>
        <v>30</v>
      </c>
      <c r="P29" s="31">
        <f>LARGE((E29,F29,H29,I29,K29,L29),3)</f>
        <v>30</v>
      </c>
      <c r="Q29" s="31">
        <f>LARGE((E29,F29,H29,I29,K29,L29),4)</f>
        <v>30</v>
      </c>
      <c r="R29" s="37">
        <f t="shared" si="3"/>
        <v>30.5</v>
      </c>
      <c r="S29" s="3">
        <v>0</v>
      </c>
      <c r="T29" s="2">
        <v>0</v>
      </c>
      <c r="U29" s="2">
        <v>0</v>
      </c>
      <c r="V29" s="1">
        <f t="shared" si="4"/>
        <v>0</v>
      </c>
      <c r="W29" s="64">
        <v>0</v>
      </c>
      <c r="X29" s="64">
        <v>0</v>
      </c>
      <c r="Y29" s="64">
        <v>0</v>
      </c>
      <c r="Z29" s="15">
        <f t="shared" si="5"/>
        <v>0</v>
      </c>
      <c r="AA29" s="3">
        <v>0</v>
      </c>
      <c r="AB29" s="2">
        <v>0</v>
      </c>
      <c r="AC29" s="2">
        <v>0</v>
      </c>
      <c r="AD29" s="1">
        <f t="shared" si="6"/>
        <v>0</v>
      </c>
      <c r="AE29" s="45">
        <v>0</v>
      </c>
      <c r="AF29" s="46">
        <v>0</v>
      </c>
      <c r="AG29" s="46">
        <v>0</v>
      </c>
      <c r="AH29" s="47">
        <v>0</v>
      </c>
      <c r="AI29" s="15">
        <f t="shared" si="7"/>
        <v>0</v>
      </c>
      <c r="AJ29" s="43">
        <f t="shared" si="8"/>
        <v>4</v>
      </c>
      <c r="AK29" s="7">
        <f>LARGE((S29,T29,U29,W29,X29,Y29,AA29,AB29,AC29,AE29,AF29,AG29,AH29),1)</f>
        <v>0</v>
      </c>
      <c r="AL29" s="4">
        <f>LARGE((S29,T29,U29,W29,X29,Y29,AA29,AB29,AC29,AE29,AF29,AG29,AH29),2)</f>
        <v>0</v>
      </c>
      <c r="AM29" s="4">
        <f>LARGE((S29,T29,U29,W29,X29,Y29,AA29,AB29,AC29,AE29,AF29,AG29,AH29),3)</f>
        <v>0</v>
      </c>
      <c r="AN29" s="4">
        <f>LARGE((S29,T29,U29,W29,X29,Y29,AA29,AB29,AC29,AE29,AF29,AG29,AH29),4)</f>
        <v>0</v>
      </c>
      <c r="AO29" s="4">
        <f>LARGE((S29,T29,U29,W29,X29,Y29,AA29,AB29,AC29,AE29,AF29,AG29,AH29),5)</f>
        <v>0</v>
      </c>
      <c r="AP29" s="4">
        <f>LARGE((S29,T29,U29,W29,X29,Y29,AA29,AB29,AC29,AE29,AF29,AG29,AH29),6)</f>
        <v>0</v>
      </c>
      <c r="AQ29" s="4">
        <f>LARGE((S29,T29,U29,W29,X29,Y29,AA29,AB29,AC29,AE29,AF29,AG29,AH29),7)</f>
        <v>0</v>
      </c>
      <c r="AR29" s="4">
        <f>LARGE((S29,T29,U29,W29,X29,Y29,AA29,AB29,AC29,AE29,AF29,AG29,AH29),8)</f>
        <v>0</v>
      </c>
      <c r="AS29" s="4">
        <f>LARGE((S29,T29,U29,W29,X29,Y29,AA29,AB29,AC29,AE29,AF29,AG29,AH29),9)</f>
        <v>0</v>
      </c>
      <c r="AT29" s="4">
        <f>LARGE((S29,T29,U29,W29,X29,Y29,AA29,AB29,AC29,AE29,AF29,AG29,AH29),10)</f>
        <v>0</v>
      </c>
      <c r="AU29" s="42">
        <f t="shared" si="9"/>
        <v>0</v>
      </c>
      <c r="AV29" s="44">
        <f t="shared" si="10"/>
        <v>34.5</v>
      </c>
    </row>
    <row r="30" spans="1:48" ht="15">
      <c r="A30" s="52">
        <v>27</v>
      </c>
      <c r="B30" s="40">
        <v>11</v>
      </c>
      <c r="C30" s="28" t="s">
        <v>167</v>
      </c>
      <c r="D30" s="8" t="s">
        <v>147</v>
      </c>
      <c r="E30" s="3">
        <v>28</v>
      </c>
      <c r="F30" s="2">
        <v>28</v>
      </c>
      <c r="G30" s="1">
        <f t="shared" si="0"/>
        <v>2</v>
      </c>
      <c r="H30" s="4">
        <v>27</v>
      </c>
      <c r="I30" s="4">
        <v>23</v>
      </c>
      <c r="J30" s="15">
        <f t="shared" si="1"/>
        <v>2</v>
      </c>
      <c r="K30" s="85">
        <v>0</v>
      </c>
      <c r="L30" s="86">
        <v>0</v>
      </c>
      <c r="M30" s="1">
        <f t="shared" si="2"/>
        <v>0</v>
      </c>
      <c r="N30" s="33">
        <f>LARGE((E30,F30,H30,I30,K30,L30),1)</f>
        <v>28</v>
      </c>
      <c r="O30" s="31">
        <f>LARGE((E30,F30,H30,I30,K30,L30),2)</f>
        <v>28</v>
      </c>
      <c r="P30" s="31">
        <f>LARGE((E30,F30,H30,I30,K30,L30),3)</f>
        <v>27</v>
      </c>
      <c r="Q30" s="31">
        <f>LARGE((E30,F30,H30,I30,K30,L30),4)</f>
        <v>23</v>
      </c>
      <c r="R30" s="37">
        <f t="shared" si="3"/>
        <v>26.5</v>
      </c>
      <c r="S30" s="3">
        <v>0</v>
      </c>
      <c r="T30" s="2">
        <v>0</v>
      </c>
      <c r="U30" s="2">
        <v>0</v>
      </c>
      <c r="V30" s="1">
        <f t="shared" si="4"/>
        <v>0</v>
      </c>
      <c r="W30" s="4">
        <v>0</v>
      </c>
      <c r="X30" s="4">
        <v>0</v>
      </c>
      <c r="Y30" s="4">
        <v>0</v>
      </c>
      <c r="Z30" s="15">
        <f t="shared" si="5"/>
        <v>0</v>
      </c>
      <c r="AA30" s="3">
        <v>0</v>
      </c>
      <c r="AB30" s="2">
        <v>0</v>
      </c>
      <c r="AC30" s="2">
        <v>0</v>
      </c>
      <c r="AD30" s="1">
        <f t="shared" si="6"/>
        <v>0</v>
      </c>
      <c r="AE30" s="45">
        <v>0</v>
      </c>
      <c r="AF30" s="46">
        <v>0</v>
      </c>
      <c r="AG30" s="46">
        <v>0</v>
      </c>
      <c r="AH30" s="47">
        <v>0</v>
      </c>
      <c r="AI30" s="15">
        <f t="shared" si="7"/>
        <v>0</v>
      </c>
      <c r="AJ30" s="43">
        <f t="shared" si="8"/>
        <v>4</v>
      </c>
      <c r="AK30" s="7">
        <f>LARGE((S30,T30,U30,W30,X30,Y30,AA30,AB30,AC30,AE30,AF30,AG30,AH30),1)</f>
        <v>0</v>
      </c>
      <c r="AL30" s="4">
        <f>LARGE((S30,T30,U30,W30,X30,Y30,AA30,AB30,AC30,AE30,AF30,AG30,AH30),2)</f>
        <v>0</v>
      </c>
      <c r="AM30" s="4">
        <f>LARGE((S30,T30,U30,W30,X30,Y30,AA30,AB30,AC30,AE30,AF30,AG30,AH30),3)</f>
        <v>0</v>
      </c>
      <c r="AN30" s="4">
        <f>LARGE((S30,T30,U30,W30,X30,Y30,AA30,AB30,AC30,AE30,AF30,AG30,AH30),4)</f>
        <v>0</v>
      </c>
      <c r="AO30" s="4">
        <f>LARGE((S30,T30,U30,W30,X30,Y30,AA30,AB30,AC30,AE30,AF30,AG30,AH30),5)</f>
        <v>0</v>
      </c>
      <c r="AP30" s="4">
        <f>LARGE((S30,T30,U30,W30,X30,Y30,AA30,AB30,AC30,AE30,AF30,AG30,AH30),6)</f>
        <v>0</v>
      </c>
      <c r="AQ30" s="4">
        <f>LARGE((S30,T30,U30,W30,X30,Y30,AA30,AB30,AC30,AE30,AF30,AG30,AH30),7)</f>
        <v>0</v>
      </c>
      <c r="AR30" s="4">
        <f>LARGE((S30,T30,U30,W30,X30,Y30,AA30,AB30,AC30,AE30,AF30,AG30,AH30),8)</f>
        <v>0</v>
      </c>
      <c r="AS30" s="4">
        <f>LARGE((S30,T30,U30,W30,X30,Y30,AA30,AB30,AC30,AE30,AF30,AG30,AH30),9)</f>
        <v>0</v>
      </c>
      <c r="AT30" s="4">
        <f>LARGE((S30,T30,U30,W30,X30,Y30,AA30,AB30,AC30,AE30,AF30,AG30,AH30),10)</f>
        <v>0</v>
      </c>
      <c r="AU30" s="42">
        <f t="shared" si="9"/>
        <v>0</v>
      </c>
      <c r="AV30" s="44">
        <f t="shared" si="10"/>
        <v>30.5</v>
      </c>
    </row>
    <row r="31" spans="1:48" ht="15">
      <c r="A31" s="52">
        <v>28</v>
      </c>
      <c r="B31" s="39">
        <v>299</v>
      </c>
      <c r="C31" s="15" t="s">
        <v>68</v>
      </c>
      <c r="D31" s="8" t="s">
        <v>45</v>
      </c>
      <c r="E31" s="3">
        <v>0</v>
      </c>
      <c r="F31" s="2">
        <v>0</v>
      </c>
      <c r="G31" s="1">
        <f t="shared" si="0"/>
        <v>0</v>
      </c>
      <c r="H31" s="4">
        <v>0</v>
      </c>
      <c r="I31" s="4">
        <v>0</v>
      </c>
      <c r="J31" s="15">
        <f t="shared" si="1"/>
        <v>0</v>
      </c>
      <c r="K31" s="3">
        <v>29</v>
      </c>
      <c r="L31" s="2">
        <v>35</v>
      </c>
      <c r="M31" s="1">
        <f t="shared" si="2"/>
        <v>2</v>
      </c>
      <c r="N31" s="33">
        <f>LARGE((E31,F31,H31,I31,K31,L31),1)</f>
        <v>35</v>
      </c>
      <c r="O31" s="31">
        <f>LARGE((E31,F31,H31,I31,K31,L31),2)</f>
        <v>29</v>
      </c>
      <c r="P31" s="31">
        <f>LARGE((E31,F31,H31,I31,K31,L31),3)</f>
        <v>0</v>
      </c>
      <c r="Q31" s="31">
        <f>LARGE((E31,F31,H31,I31,K31,L31),4)</f>
        <v>0</v>
      </c>
      <c r="R31" s="37">
        <f t="shared" si="3"/>
        <v>16</v>
      </c>
      <c r="S31" s="3">
        <v>0</v>
      </c>
      <c r="T31" s="2">
        <v>0</v>
      </c>
      <c r="U31" s="2">
        <v>0</v>
      </c>
      <c r="V31" s="1">
        <f t="shared" si="4"/>
        <v>0</v>
      </c>
      <c r="W31" s="4">
        <v>0</v>
      </c>
      <c r="X31" s="4">
        <v>0</v>
      </c>
      <c r="Y31" s="4">
        <v>0</v>
      </c>
      <c r="Z31" s="15">
        <f t="shared" si="5"/>
        <v>0</v>
      </c>
      <c r="AA31" s="3">
        <v>0</v>
      </c>
      <c r="AB31" s="2">
        <v>0</v>
      </c>
      <c r="AC31" s="2">
        <v>0</v>
      </c>
      <c r="AD31" s="1">
        <f t="shared" si="6"/>
        <v>0</v>
      </c>
      <c r="AE31" s="45">
        <v>0</v>
      </c>
      <c r="AF31" s="46">
        <v>0</v>
      </c>
      <c r="AG31" s="46">
        <v>0</v>
      </c>
      <c r="AH31" s="47">
        <v>0</v>
      </c>
      <c r="AI31" s="15">
        <f t="shared" si="7"/>
        <v>0</v>
      </c>
      <c r="AJ31" s="43">
        <f t="shared" si="8"/>
        <v>2</v>
      </c>
      <c r="AK31" s="7">
        <f>LARGE((S31,T31,U31,W31,X31,Y31,AA31,AB31,AC31,AE31,AF31,AG31,AH31),1)</f>
        <v>0</v>
      </c>
      <c r="AL31" s="4">
        <f>LARGE((S31,T31,U31,W31,X31,Y31,AA31,AB31,AC31,AE31,AF31,AG31,AH31),2)</f>
        <v>0</v>
      </c>
      <c r="AM31" s="4">
        <f>LARGE((S31,T31,U31,W31,X31,Y31,AA31,AB31,AC31,AE31,AF31,AG31,AH31),3)</f>
        <v>0</v>
      </c>
      <c r="AN31" s="4">
        <f>LARGE((S31,T31,U31,W31,X31,Y31,AA31,AB31,AC31,AE31,AF31,AG31,AH31),4)</f>
        <v>0</v>
      </c>
      <c r="AO31" s="4">
        <f>LARGE((S31,T31,U31,W31,X31,Y31,AA31,AB31,AC31,AE31,AF31,AG31,AH31),5)</f>
        <v>0</v>
      </c>
      <c r="AP31" s="4">
        <f>LARGE((S31,T31,U31,W31,X31,Y31,AA31,AB31,AC31,AE31,AF31,AG31,AH31),6)</f>
        <v>0</v>
      </c>
      <c r="AQ31" s="4">
        <f>LARGE((S31,T31,U31,W31,X31,Y31,AA31,AB31,AC31,AE31,AF31,AG31,AH31),7)</f>
        <v>0</v>
      </c>
      <c r="AR31" s="4">
        <f>LARGE((S31,T31,U31,W31,X31,Y31,AA31,AB31,AC31,AE31,AF31,AG31,AH31),8)</f>
        <v>0</v>
      </c>
      <c r="AS31" s="4">
        <f>LARGE((S31,T31,U31,W31,X31,Y31,AA31,AB31,AC31,AE31,AF31,AG31,AH31),9)</f>
        <v>0</v>
      </c>
      <c r="AT31" s="4">
        <f>LARGE((S31,T31,U31,W31,X31,Y31,AA31,AB31,AC31,AE31,AF31,AG31,AH31),10)</f>
        <v>0</v>
      </c>
      <c r="AU31" s="42">
        <f t="shared" si="9"/>
        <v>0</v>
      </c>
      <c r="AV31" s="44">
        <f t="shared" si="10"/>
        <v>18</v>
      </c>
    </row>
    <row r="32" spans="1:48" ht="15">
      <c r="A32" s="52">
        <v>29</v>
      </c>
      <c r="B32" s="57">
        <v>330</v>
      </c>
      <c r="C32" s="57" t="s">
        <v>165</v>
      </c>
      <c r="D32" s="8" t="s">
        <v>147</v>
      </c>
      <c r="E32" s="3">
        <v>30</v>
      </c>
      <c r="F32" s="2">
        <v>30</v>
      </c>
      <c r="G32" s="1">
        <f t="shared" si="0"/>
        <v>2</v>
      </c>
      <c r="H32" s="4">
        <v>0</v>
      </c>
      <c r="I32" s="4">
        <v>0</v>
      </c>
      <c r="J32" s="15">
        <f t="shared" si="1"/>
        <v>0</v>
      </c>
      <c r="K32" s="3">
        <v>0</v>
      </c>
      <c r="L32" s="2">
        <v>0</v>
      </c>
      <c r="M32" s="1">
        <f t="shared" si="2"/>
        <v>0</v>
      </c>
      <c r="N32" s="33">
        <f>LARGE((E32,F32,H32,I32,K32,L32),1)</f>
        <v>30</v>
      </c>
      <c r="O32" s="31">
        <f>LARGE((E32,F32,H32,I32,K32,L32),2)</f>
        <v>30</v>
      </c>
      <c r="P32" s="31">
        <f>LARGE((E32,F32,H32,I32,K32,L32),3)</f>
        <v>0</v>
      </c>
      <c r="Q32" s="31">
        <f>LARGE((E32,F32,H32,I32,K32,L32),4)</f>
        <v>0</v>
      </c>
      <c r="R32" s="37">
        <f t="shared" si="3"/>
        <v>15</v>
      </c>
      <c r="S32" s="3">
        <v>0</v>
      </c>
      <c r="T32" s="2">
        <v>0</v>
      </c>
      <c r="U32" s="2">
        <v>0</v>
      </c>
      <c r="V32" s="1">
        <f t="shared" si="4"/>
        <v>0</v>
      </c>
      <c r="W32" s="4">
        <v>0</v>
      </c>
      <c r="X32" s="4">
        <v>0</v>
      </c>
      <c r="Y32" s="4">
        <v>0</v>
      </c>
      <c r="Z32" s="15">
        <f t="shared" si="5"/>
        <v>0</v>
      </c>
      <c r="AA32" s="3">
        <v>0</v>
      </c>
      <c r="AB32" s="2">
        <v>0</v>
      </c>
      <c r="AC32" s="2">
        <v>0</v>
      </c>
      <c r="AD32" s="1">
        <f t="shared" si="6"/>
        <v>0</v>
      </c>
      <c r="AE32" s="45">
        <v>0</v>
      </c>
      <c r="AF32" s="46">
        <v>0</v>
      </c>
      <c r="AG32" s="46">
        <v>0</v>
      </c>
      <c r="AH32" s="47">
        <v>0</v>
      </c>
      <c r="AI32" s="15">
        <f t="shared" si="7"/>
        <v>0</v>
      </c>
      <c r="AJ32" s="43">
        <f t="shared" si="8"/>
        <v>2</v>
      </c>
      <c r="AK32" s="7">
        <f>LARGE((S32,T32,U32,W32,X32,Y32,AA32,AB32,AC32,AE32,AF32,AG32,AH32),1)</f>
        <v>0</v>
      </c>
      <c r="AL32" s="4">
        <f>LARGE((S32,T32,U32,W32,X32,Y32,AA32,AB32,AC32,AE32,AF32,AG32,AH32),2)</f>
        <v>0</v>
      </c>
      <c r="AM32" s="4">
        <f>LARGE((S32,T32,U32,W32,X32,Y32,AA32,AB32,AC32,AE32,AF32,AG32,AH32),3)</f>
        <v>0</v>
      </c>
      <c r="AN32" s="4">
        <f>LARGE((S32,T32,U32,W32,X32,Y32,AA32,AB32,AC32,AE32,AF32,AG32,AH32),4)</f>
        <v>0</v>
      </c>
      <c r="AO32" s="4">
        <f>LARGE((S32,T32,U32,W32,X32,Y32,AA32,AB32,AC32,AE32,AF32,AG32,AH32),5)</f>
        <v>0</v>
      </c>
      <c r="AP32" s="4">
        <f>LARGE((S32,T32,U32,W32,X32,Y32,AA32,AB32,AC32,AE32,AF32,AG32,AH32),6)</f>
        <v>0</v>
      </c>
      <c r="AQ32" s="4">
        <f>LARGE((S32,T32,U32,W32,X32,Y32,AA32,AB32,AC32,AE32,AF32,AG32,AH32),7)</f>
        <v>0</v>
      </c>
      <c r="AR32" s="4">
        <f>LARGE((S32,T32,U32,W32,X32,Y32,AA32,AB32,AC32,AE32,AF32,AG32,AH32),8)</f>
        <v>0</v>
      </c>
      <c r="AS32" s="4">
        <f>LARGE((S32,T32,U32,W32,X32,Y32,AA32,AB32,AC32,AE32,AF32,AG32,AH32),9)</f>
        <v>0</v>
      </c>
      <c r="AT32" s="4">
        <f>LARGE((S32,T32,U32,W32,X32,Y32,AA32,AB32,AC32,AE32,AF32,AG32,AH32),10)</f>
        <v>0</v>
      </c>
      <c r="AU32" s="42">
        <f t="shared" si="9"/>
        <v>0</v>
      </c>
      <c r="AV32" s="44">
        <f t="shared" si="10"/>
        <v>17</v>
      </c>
    </row>
    <row r="33" spans="1:48" ht="15">
      <c r="A33" s="52">
        <v>30</v>
      </c>
      <c r="B33" s="39">
        <v>241</v>
      </c>
      <c r="C33" s="15" t="s">
        <v>66</v>
      </c>
      <c r="D33" s="8" t="s">
        <v>45</v>
      </c>
      <c r="E33" s="3">
        <v>0</v>
      </c>
      <c r="F33" s="2">
        <v>0</v>
      </c>
      <c r="G33" s="1">
        <f t="shared" si="0"/>
        <v>0</v>
      </c>
      <c r="H33" s="4">
        <v>29</v>
      </c>
      <c r="I33" s="4">
        <v>30</v>
      </c>
      <c r="J33" s="15">
        <f t="shared" si="1"/>
        <v>2</v>
      </c>
      <c r="K33" s="3">
        <v>0</v>
      </c>
      <c r="L33" s="2">
        <v>0</v>
      </c>
      <c r="M33" s="1">
        <f t="shared" si="2"/>
        <v>0</v>
      </c>
      <c r="N33" s="33">
        <f>LARGE((E33,F33,H33,I33,K33,L33),1)</f>
        <v>30</v>
      </c>
      <c r="O33" s="31">
        <f>LARGE((E33,F33,H33,I33,K33,L33),2)</f>
        <v>29</v>
      </c>
      <c r="P33" s="31">
        <f>LARGE((E33,F33,H33,I33,K33,L33),3)</f>
        <v>0</v>
      </c>
      <c r="Q33" s="31">
        <f>LARGE((E33,F33,H33,I33,K33,L33),4)</f>
        <v>0</v>
      </c>
      <c r="R33" s="37">
        <f t="shared" si="3"/>
        <v>14.75</v>
      </c>
      <c r="S33" s="3">
        <v>0</v>
      </c>
      <c r="T33" s="2">
        <v>0</v>
      </c>
      <c r="U33" s="2">
        <v>0</v>
      </c>
      <c r="V33" s="1">
        <f t="shared" si="4"/>
        <v>0</v>
      </c>
      <c r="W33" s="4">
        <v>0</v>
      </c>
      <c r="X33" s="4">
        <v>0</v>
      </c>
      <c r="Y33" s="4">
        <v>0</v>
      </c>
      <c r="Z33" s="15">
        <f t="shared" si="5"/>
        <v>0</v>
      </c>
      <c r="AA33" s="3">
        <v>0</v>
      </c>
      <c r="AB33" s="2">
        <v>0</v>
      </c>
      <c r="AC33" s="2">
        <v>0</v>
      </c>
      <c r="AD33" s="1">
        <f t="shared" si="6"/>
        <v>0</v>
      </c>
      <c r="AE33" s="45">
        <v>0</v>
      </c>
      <c r="AF33" s="46">
        <v>0</v>
      </c>
      <c r="AG33" s="46">
        <v>0</v>
      </c>
      <c r="AH33" s="47">
        <v>0</v>
      </c>
      <c r="AI33" s="15">
        <f t="shared" si="7"/>
        <v>0</v>
      </c>
      <c r="AJ33" s="43">
        <f t="shared" si="8"/>
        <v>2</v>
      </c>
      <c r="AK33" s="7">
        <f>LARGE((S33,T33,U33,W33,X33,Y33,AA33,AB33,AC33,AE33,AF33,AG33,AH33),1)</f>
        <v>0</v>
      </c>
      <c r="AL33" s="4">
        <f>LARGE((S33,T33,U33,W33,X33,Y33,AA33,AB33,AC33,AE33,AF33,AG33,AH33),2)</f>
        <v>0</v>
      </c>
      <c r="AM33" s="4">
        <f>LARGE((S33,T33,U33,W33,X33,Y33,AA33,AB33,AC33,AE33,AF33,AG33,AH33),3)</f>
        <v>0</v>
      </c>
      <c r="AN33" s="4">
        <f>LARGE((S33,T33,U33,W33,X33,Y33,AA33,AB33,AC33,AE33,AF33,AG33,AH33),4)</f>
        <v>0</v>
      </c>
      <c r="AO33" s="4">
        <f>LARGE((S33,T33,U33,W33,X33,Y33,AA33,AB33,AC33,AE33,AF33,AG33,AH33),5)</f>
        <v>0</v>
      </c>
      <c r="AP33" s="4">
        <f>LARGE((S33,T33,U33,W33,X33,Y33,AA33,AB33,AC33,AE33,AF33,AG33,AH33),6)</f>
        <v>0</v>
      </c>
      <c r="AQ33" s="4">
        <f>LARGE((S33,T33,U33,W33,X33,Y33,AA33,AB33,AC33,AE33,AF33,AG33,AH33),7)</f>
        <v>0</v>
      </c>
      <c r="AR33" s="4">
        <f>LARGE((S33,T33,U33,W33,X33,Y33,AA33,AB33,AC33,AE33,AF33,AG33,AH33),8)</f>
        <v>0</v>
      </c>
      <c r="AS33" s="4">
        <f>LARGE((S33,T33,U33,W33,X33,Y33,AA33,AB33,AC33,AE33,AF33,AG33,AH33),9)</f>
        <v>0</v>
      </c>
      <c r="AT33" s="4">
        <f>LARGE((S33,T33,U33,W33,X33,Y33,AA33,AB33,AC33,AE33,AF33,AG33,AH33),10)</f>
        <v>0</v>
      </c>
      <c r="AU33" s="42">
        <f t="shared" si="9"/>
        <v>0</v>
      </c>
      <c r="AV33" s="44">
        <f t="shared" si="10"/>
        <v>16.75</v>
      </c>
    </row>
    <row r="34" spans="1:48" ht="15">
      <c r="A34" s="52">
        <v>31</v>
      </c>
      <c r="B34" s="39">
        <v>46</v>
      </c>
      <c r="C34" s="15" t="s">
        <v>211</v>
      </c>
      <c r="D34" s="8" t="s">
        <v>147</v>
      </c>
      <c r="E34" s="3">
        <v>0</v>
      </c>
      <c r="F34" s="2">
        <v>0</v>
      </c>
      <c r="G34" s="1">
        <f t="shared" si="0"/>
        <v>0</v>
      </c>
      <c r="H34" s="4">
        <v>29</v>
      </c>
      <c r="I34" s="4">
        <v>29</v>
      </c>
      <c r="J34" s="15">
        <f t="shared" si="1"/>
        <v>2</v>
      </c>
      <c r="K34" s="3">
        <v>0</v>
      </c>
      <c r="L34" s="2">
        <v>0</v>
      </c>
      <c r="M34" s="1">
        <f t="shared" si="2"/>
        <v>0</v>
      </c>
      <c r="N34" s="33">
        <f>LARGE((E34,F34,H34,I34,K34,L34),1)</f>
        <v>29</v>
      </c>
      <c r="O34" s="31">
        <f>LARGE((E34,F34,H34,I34,K34,L34),2)</f>
        <v>29</v>
      </c>
      <c r="P34" s="31">
        <f>LARGE((E34,F34,H34,I34,K34,L34),3)</f>
        <v>0</v>
      </c>
      <c r="Q34" s="31">
        <f>LARGE((E34,F34,H34,I34,K34,L34),4)</f>
        <v>0</v>
      </c>
      <c r="R34" s="37">
        <f t="shared" si="3"/>
        <v>14.5</v>
      </c>
      <c r="S34" s="3">
        <v>0</v>
      </c>
      <c r="T34" s="2">
        <v>0</v>
      </c>
      <c r="U34" s="2">
        <v>0</v>
      </c>
      <c r="V34" s="1">
        <f t="shared" si="4"/>
        <v>0</v>
      </c>
      <c r="W34" s="4">
        <v>0</v>
      </c>
      <c r="X34" s="4">
        <v>0</v>
      </c>
      <c r="Y34" s="4">
        <v>0</v>
      </c>
      <c r="Z34" s="15">
        <f t="shared" si="5"/>
        <v>0</v>
      </c>
      <c r="AA34" s="3">
        <v>0</v>
      </c>
      <c r="AB34" s="2">
        <v>0</v>
      </c>
      <c r="AC34" s="2">
        <v>0</v>
      </c>
      <c r="AD34" s="1">
        <f t="shared" si="6"/>
        <v>0</v>
      </c>
      <c r="AE34" s="45">
        <v>0</v>
      </c>
      <c r="AF34" s="46">
        <v>0</v>
      </c>
      <c r="AG34" s="46">
        <v>0</v>
      </c>
      <c r="AH34" s="47">
        <v>0</v>
      </c>
      <c r="AI34" s="15">
        <f t="shared" si="7"/>
        <v>0</v>
      </c>
      <c r="AJ34" s="43">
        <f t="shared" si="8"/>
        <v>2</v>
      </c>
      <c r="AK34" s="7">
        <f>LARGE((S34,T34,U34,W34,X34,Y34,AA34,AB34,AC34,AE34,AF34,AG34,AH34),1)</f>
        <v>0</v>
      </c>
      <c r="AL34" s="4">
        <f>LARGE((S34,T34,U34,W34,X34,Y34,AA34,AB34,AC34,AE34,AF34,AG34,AH34),2)</f>
        <v>0</v>
      </c>
      <c r="AM34" s="4">
        <f>LARGE((S34,T34,U34,W34,X34,Y34,AA34,AB34,AC34,AE34,AF34,AG34,AH34),3)</f>
        <v>0</v>
      </c>
      <c r="AN34" s="4">
        <f>LARGE((S34,T34,U34,W34,X34,Y34,AA34,AB34,AC34,AE34,AF34,AG34,AH34),4)</f>
        <v>0</v>
      </c>
      <c r="AO34" s="4">
        <f>LARGE((S34,T34,U34,W34,X34,Y34,AA34,AB34,AC34,AE34,AF34,AG34,AH34),5)</f>
        <v>0</v>
      </c>
      <c r="AP34" s="4">
        <f>LARGE((S34,T34,U34,W34,X34,Y34,AA34,AB34,AC34,AE34,AF34,AG34,AH34),6)</f>
        <v>0</v>
      </c>
      <c r="AQ34" s="4">
        <f>LARGE((S34,T34,U34,W34,X34,Y34,AA34,AB34,AC34,AE34,AF34,AG34,AH34),7)</f>
        <v>0</v>
      </c>
      <c r="AR34" s="4">
        <f>LARGE((S34,T34,U34,W34,X34,Y34,AA34,AB34,AC34,AE34,AF34,AG34,AH34),8)</f>
        <v>0</v>
      </c>
      <c r="AS34" s="4">
        <f>LARGE((S34,T34,U34,W34,X34,Y34,AA34,AB34,AC34,AE34,AF34,AG34,AH34),9)</f>
        <v>0</v>
      </c>
      <c r="AT34" s="4">
        <f>LARGE((S34,T34,U34,W34,X34,Y34,AA34,AB34,AC34,AE34,AF34,AG34,AH34),10)</f>
        <v>0</v>
      </c>
      <c r="AU34" s="42">
        <f t="shared" si="9"/>
        <v>0</v>
      </c>
      <c r="AV34" s="44">
        <f t="shared" si="10"/>
        <v>16.5</v>
      </c>
    </row>
    <row r="35" spans="1:48" ht="15">
      <c r="A35" s="52">
        <v>32</v>
      </c>
      <c r="B35" s="39">
        <v>214</v>
      </c>
      <c r="C35" s="15" t="s">
        <v>197</v>
      </c>
      <c r="D35" s="8" t="s">
        <v>45</v>
      </c>
      <c r="E35" s="3">
        <v>0</v>
      </c>
      <c r="F35" s="2">
        <v>0</v>
      </c>
      <c r="G35" s="1">
        <f t="shared" si="0"/>
        <v>0</v>
      </c>
      <c r="H35" s="4">
        <v>28</v>
      </c>
      <c r="I35" s="4">
        <v>27</v>
      </c>
      <c r="J35" s="15">
        <f t="shared" si="1"/>
        <v>2</v>
      </c>
      <c r="K35" s="3">
        <v>0</v>
      </c>
      <c r="L35" s="2">
        <v>0</v>
      </c>
      <c r="M35" s="1">
        <f t="shared" si="2"/>
        <v>0</v>
      </c>
      <c r="N35" s="33">
        <f>LARGE((E35,F35,H35,I35,K35,L35),1)</f>
        <v>28</v>
      </c>
      <c r="O35" s="31">
        <f>LARGE((E35,F35,H35,I35,K35,L35),2)</f>
        <v>27</v>
      </c>
      <c r="P35" s="31">
        <f>LARGE((E35,F35,H35,I35,K35,L35),3)</f>
        <v>0</v>
      </c>
      <c r="Q35" s="31">
        <f>LARGE((E35,F35,H35,I35,K35,L35),4)</f>
        <v>0</v>
      </c>
      <c r="R35" s="37">
        <f t="shared" si="3"/>
        <v>13.75</v>
      </c>
      <c r="S35" s="3">
        <v>0</v>
      </c>
      <c r="T35" s="2">
        <v>0</v>
      </c>
      <c r="U35" s="2">
        <v>0</v>
      </c>
      <c r="V35" s="1">
        <f t="shared" si="4"/>
        <v>0</v>
      </c>
      <c r="W35" s="4">
        <v>0</v>
      </c>
      <c r="X35" s="4">
        <v>0</v>
      </c>
      <c r="Y35" s="4">
        <v>0</v>
      </c>
      <c r="Z35" s="15">
        <f t="shared" si="5"/>
        <v>0</v>
      </c>
      <c r="AA35" s="3">
        <v>0</v>
      </c>
      <c r="AB35" s="2">
        <v>0</v>
      </c>
      <c r="AC35" s="2">
        <v>0</v>
      </c>
      <c r="AD35" s="1">
        <f t="shared" si="6"/>
        <v>0</v>
      </c>
      <c r="AE35" s="45">
        <v>0</v>
      </c>
      <c r="AF35" s="46">
        <v>0</v>
      </c>
      <c r="AG35" s="46">
        <v>0</v>
      </c>
      <c r="AH35" s="47">
        <v>0</v>
      </c>
      <c r="AI35" s="15">
        <f t="shared" si="7"/>
        <v>0</v>
      </c>
      <c r="AJ35" s="43">
        <f t="shared" si="8"/>
        <v>2</v>
      </c>
      <c r="AK35" s="7">
        <f>LARGE((S35,T35,U35,W35,X35,Y35,AA35,AB35,AC35,AE35,AF35,AG35,AH35),1)</f>
        <v>0</v>
      </c>
      <c r="AL35" s="4">
        <f>LARGE((S35,T35,U35,W35,X35,Y35,AA35,AB35,AC35,AE35,AF35,AG35,AH35),2)</f>
        <v>0</v>
      </c>
      <c r="AM35" s="4">
        <f>LARGE((S35,T35,U35,W35,X35,Y35,AA35,AB35,AC35,AE35,AF35,AG35,AH35),3)</f>
        <v>0</v>
      </c>
      <c r="AN35" s="4">
        <f>LARGE((S35,T35,U35,W35,X35,Y35,AA35,AB35,AC35,AE35,AF35,AG35,AH35),4)</f>
        <v>0</v>
      </c>
      <c r="AO35" s="4">
        <f>LARGE((S35,T35,U35,W35,X35,Y35,AA35,AB35,AC35,AE35,AF35,AG35,AH35),5)</f>
        <v>0</v>
      </c>
      <c r="AP35" s="4">
        <f>LARGE((S35,T35,U35,W35,X35,Y35,AA35,AB35,AC35,AE35,AF35,AG35,AH35),6)</f>
        <v>0</v>
      </c>
      <c r="AQ35" s="4">
        <f>LARGE((S35,T35,U35,W35,X35,Y35,AA35,AB35,AC35,AE35,AF35,AG35,AH35),7)</f>
        <v>0</v>
      </c>
      <c r="AR35" s="4">
        <f>LARGE((S35,T35,U35,W35,X35,Y35,AA35,AB35,AC35,AE35,AF35,AG35,AH35),8)</f>
        <v>0</v>
      </c>
      <c r="AS35" s="4">
        <f>LARGE((S35,T35,U35,W35,X35,Y35,AA35,AB35,AC35,AE35,AF35,AG35,AH35),9)</f>
        <v>0</v>
      </c>
      <c r="AT35" s="4">
        <f>LARGE((S35,T35,U35,W35,X35,Y35,AA35,AB35,AC35,AE35,AF35,AG35,AH35),10)</f>
        <v>0</v>
      </c>
      <c r="AU35" s="42">
        <f t="shared" si="9"/>
        <v>0</v>
      </c>
      <c r="AV35" s="44">
        <f t="shared" si="10"/>
        <v>15.75</v>
      </c>
    </row>
    <row r="36" spans="1:48" ht="15">
      <c r="A36" s="52">
        <v>33</v>
      </c>
      <c r="B36" s="39">
        <v>252</v>
      </c>
      <c r="C36" s="15" t="s">
        <v>225</v>
      </c>
      <c r="D36" s="8" t="s">
        <v>45</v>
      </c>
      <c r="E36" s="3">
        <v>0</v>
      </c>
      <c r="F36" s="2">
        <v>0</v>
      </c>
      <c r="G36" s="1">
        <f t="shared" si="0"/>
        <v>0</v>
      </c>
      <c r="H36" s="4">
        <v>0</v>
      </c>
      <c r="I36" s="4">
        <v>0</v>
      </c>
      <c r="J36" s="15">
        <f t="shared" si="1"/>
        <v>0</v>
      </c>
      <c r="K36" s="3">
        <v>28</v>
      </c>
      <c r="L36" s="2">
        <v>26</v>
      </c>
      <c r="M36" s="1">
        <f t="shared" si="2"/>
        <v>2</v>
      </c>
      <c r="N36" s="33">
        <f>LARGE((E36,F36,H36,I36,K36,L36),1)</f>
        <v>28</v>
      </c>
      <c r="O36" s="31">
        <f>LARGE((E36,F36,H36,I36,K36,L36),2)</f>
        <v>26</v>
      </c>
      <c r="P36" s="31">
        <f>LARGE((E36,F36,H36,I36,K36,L36),3)</f>
        <v>0</v>
      </c>
      <c r="Q36" s="31">
        <f>LARGE((E36,F36,H36,I36,K36,L36),4)</f>
        <v>0</v>
      </c>
      <c r="R36" s="37">
        <f t="shared" si="3"/>
        <v>13.5</v>
      </c>
      <c r="S36" s="3">
        <v>0</v>
      </c>
      <c r="T36" s="2">
        <v>0</v>
      </c>
      <c r="U36" s="2">
        <v>0</v>
      </c>
      <c r="V36" s="1">
        <f t="shared" si="4"/>
        <v>0</v>
      </c>
      <c r="W36" s="4">
        <v>0</v>
      </c>
      <c r="X36" s="4">
        <v>0</v>
      </c>
      <c r="Y36" s="4">
        <v>0</v>
      </c>
      <c r="Z36" s="15">
        <f t="shared" si="5"/>
        <v>0</v>
      </c>
      <c r="AA36" s="3">
        <v>0</v>
      </c>
      <c r="AB36" s="2">
        <v>0</v>
      </c>
      <c r="AC36" s="2">
        <v>0</v>
      </c>
      <c r="AD36" s="1">
        <f t="shared" si="6"/>
        <v>0</v>
      </c>
      <c r="AE36" s="45">
        <v>0</v>
      </c>
      <c r="AF36" s="46">
        <v>0</v>
      </c>
      <c r="AG36" s="46">
        <v>0</v>
      </c>
      <c r="AH36" s="47">
        <v>0</v>
      </c>
      <c r="AI36" s="15">
        <f t="shared" si="7"/>
        <v>0</v>
      </c>
      <c r="AJ36" s="43">
        <f t="shared" si="8"/>
        <v>2</v>
      </c>
      <c r="AK36" s="7">
        <f>LARGE((S36,T36,U36,W36,X36,Y36,AA36,AB36,AC36,AE36,AF36,AG36,AH36),1)</f>
        <v>0</v>
      </c>
      <c r="AL36" s="4">
        <f>LARGE((S36,T36,U36,W36,X36,Y36,AA36,AB36,AC36,AE36,AF36,AG36,AH36),2)</f>
        <v>0</v>
      </c>
      <c r="AM36" s="4">
        <f>LARGE((S36,T36,U36,W36,X36,Y36,AA36,AB36,AC36,AE36,AF36,AG36,AH36),3)</f>
        <v>0</v>
      </c>
      <c r="AN36" s="4">
        <f>LARGE((S36,T36,U36,W36,X36,Y36,AA36,AB36,AC36,AE36,AF36,AG36,AH36),4)</f>
        <v>0</v>
      </c>
      <c r="AO36" s="4">
        <f>LARGE((S36,T36,U36,W36,X36,Y36,AA36,AB36,AC36,AE36,AF36,AG36,AH36),5)</f>
        <v>0</v>
      </c>
      <c r="AP36" s="4">
        <f>LARGE((S36,T36,U36,W36,X36,Y36,AA36,AB36,AC36,AE36,AF36,AG36,AH36),6)</f>
        <v>0</v>
      </c>
      <c r="AQ36" s="4">
        <f>LARGE((S36,T36,U36,W36,X36,Y36,AA36,AB36,AC36,AE36,AF36,AG36,AH36),7)</f>
        <v>0</v>
      </c>
      <c r="AR36" s="4">
        <f>LARGE((S36,T36,U36,W36,X36,Y36,AA36,AB36,AC36,AE36,AF36,AG36,AH36),8)</f>
        <v>0</v>
      </c>
      <c r="AS36" s="4">
        <f>LARGE((S36,T36,U36,W36,X36,Y36,AA36,AB36,AC36,AE36,AF36,AG36,AH36),9)</f>
        <v>0</v>
      </c>
      <c r="AT36" s="4">
        <f>LARGE((S36,T36,U36,W36,X36,Y36,AA36,AB36,AC36,AE36,AF36,AG36,AH36),10)</f>
        <v>0</v>
      </c>
      <c r="AU36" s="42">
        <f t="shared" si="9"/>
        <v>0</v>
      </c>
      <c r="AV36" s="44">
        <f t="shared" si="10"/>
        <v>15.5</v>
      </c>
    </row>
    <row r="37" spans="1:48" ht="15">
      <c r="A37" s="52">
        <v>34</v>
      </c>
      <c r="B37" s="39">
        <v>269</v>
      </c>
      <c r="C37" s="40" t="s">
        <v>116</v>
      </c>
      <c r="D37" s="39" t="s">
        <v>117</v>
      </c>
      <c r="E37" s="3">
        <v>25</v>
      </c>
      <c r="F37" s="2">
        <v>26</v>
      </c>
      <c r="G37" s="1">
        <f t="shared" si="0"/>
        <v>2</v>
      </c>
      <c r="H37" s="4">
        <v>0</v>
      </c>
      <c r="I37" s="4">
        <v>0</v>
      </c>
      <c r="J37" s="15">
        <f t="shared" si="1"/>
        <v>0</v>
      </c>
      <c r="K37" s="3">
        <v>0</v>
      </c>
      <c r="L37" s="2">
        <v>0</v>
      </c>
      <c r="M37" s="1">
        <f t="shared" si="2"/>
        <v>0</v>
      </c>
      <c r="N37" s="33">
        <f>LARGE((E37,F37,H37,I37,K37,L37),1)</f>
        <v>26</v>
      </c>
      <c r="O37" s="31">
        <f>LARGE((E37,F37,H37,I37,K37,L37),2)</f>
        <v>25</v>
      </c>
      <c r="P37" s="31">
        <f>LARGE((E37,F37,H37,I37,K37,L37),3)</f>
        <v>0</v>
      </c>
      <c r="Q37" s="31">
        <f>LARGE((E37,F37,H37,I37,K37,L37),4)</f>
        <v>0</v>
      </c>
      <c r="R37" s="37">
        <f t="shared" si="3"/>
        <v>12.75</v>
      </c>
      <c r="S37" s="3">
        <v>0</v>
      </c>
      <c r="T37" s="2">
        <v>0</v>
      </c>
      <c r="U37" s="2">
        <v>0</v>
      </c>
      <c r="V37" s="1">
        <f t="shared" si="4"/>
        <v>0</v>
      </c>
      <c r="W37" s="4">
        <v>0</v>
      </c>
      <c r="X37" s="4">
        <v>0</v>
      </c>
      <c r="Y37" s="4">
        <v>0</v>
      </c>
      <c r="Z37" s="15">
        <f t="shared" si="5"/>
        <v>0</v>
      </c>
      <c r="AA37" s="3">
        <v>0</v>
      </c>
      <c r="AB37" s="2">
        <v>0</v>
      </c>
      <c r="AC37" s="2">
        <v>0</v>
      </c>
      <c r="AD37" s="1">
        <f t="shared" si="6"/>
        <v>0</v>
      </c>
      <c r="AE37" s="45">
        <v>0</v>
      </c>
      <c r="AF37" s="46">
        <v>0</v>
      </c>
      <c r="AG37" s="46">
        <v>0</v>
      </c>
      <c r="AH37" s="47">
        <v>0</v>
      </c>
      <c r="AI37" s="15">
        <f t="shared" si="7"/>
        <v>0</v>
      </c>
      <c r="AJ37" s="43">
        <f t="shared" si="8"/>
        <v>2</v>
      </c>
      <c r="AK37" s="7">
        <f>LARGE((S37,T37,U37,W37,X37,Y37,AA37,AB37,AC37,AE37,AF37,AG37,AH37),1)</f>
        <v>0</v>
      </c>
      <c r="AL37" s="4">
        <f>LARGE((S37,T37,U37,W37,X37,Y37,AA37,AB37,AC37,AE37,AF37,AG37,AH37),2)</f>
        <v>0</v>
      </c>
      <c r="AM37" s="4">
        <f>LARGE((S37,T37,U37,W37,X37,Y37,AA37,AB37,AC37,AE37,AF37,AG37,AH37),3)</f>
        <v>0</v>
      </c>
      <c r="AN37" s="4">
        <f>LARGE((S37,T37,U37,W37,X37,Y37,AA37,AB37,AC37,AE37,AF37,AG37,AH37),4)</f>
        <v>0</v>
      </c>
      <c r="AO37" s="4">
        <f>LARGE((S37,T37,U37,W37,X37,Y37,AA37,AB37,AC37,AE37,AF37,AG37,AH37),5)</f>
        <v>0</v>
      </c>
      <c r="AP37" s="4">
        <f>LARGE((S37,T37,U37,W37,X37,Y37,AA37,AB37,AC37,AE37,AF37,AG37,AH37),6)</f>
        <v>0</v>
      </c>
      <c r="AQ37" s="4">
        <f>LARGE((S37,T37,U37,W37,X37,Y37,AA37,AB37,AC37,AE37,AF37,AG37,AH37),7)</f>
        <v>0</v>
      </c>
      <c r="AR37" s="4">
        <f>LARGE((S37,T37,U37,W37,X37,Y37,AA37,AB37,AC37,AE37,AF37,AG37,AH37),8)</f>
        <v>0</v>
      </c>
      <c r="AS37" s="4">
        <f>LARGE((S37,T37,U37,W37,X37,Y37,AA37,AB37,AC37,AE37,AF37,AG37,AH37),9)</f>
        <v>0</v>
      </c>
      <c r="AT37" s="4">
        <f>LARGE((S37,T37,U37,W37,X37,Y37,AA37,AB37,AC37,AE37,AF37,AG37,AH37),10)</f>
        <v>0</v>
      </c>
      <c r="AU37" s="42">
        <f t="shared" si="9"/>
        <v>0</v>
      </c>
      <c r="AV37" s="44">
        <f t="shared" si="10"/>
        <v>14.75</v>
      </c>
    </row>
    <row r="38" spans="1:48" ht="15">
      <c r="A38" s="52">
        <v>35</v>
      </c>
      <c r="B38" s="39">
        <v>338</v>
      </c>
      <c r="C38" s="15" t="s">
        <v>206</v>
      </c>
      <c r="D38" s="8" t="s">
        <v>117</v>
      </c>
      <c r="E38" s="3">
        <v>0</v>
      </c>
      <c r="F38" s="2">
        <v>0</v>
      </c>
      <c r="G38" s="1">
        <f t="shared" si="0"/>
        <v>0</v>
      </c>
      <c r="H38" s="4">
        <v>26</v>
      </c>
      <c r="I38" s="4">
        <v>25</v>
      </c>
      <c r="J38" s="15">
        <f t="shared" si="1"/>
        <v>2</v>
      </c>
      <c r="K38" s="3">
        <v>0</v>
      </c>
      <c r="L38" s="2">
        <v>0</v>
      </c>
      <c r="M38" s="1">
        <f t="shared" si="2"/>
        <v>0</v>
      </c>
      <c r="N38" s="33">
        <f>LARGE((E38,F38,H38,I38,K38,L38),1)</f>
        <v>26</v>
      </c>
      <c r="O38" s="31">
        <f>LARGE((E38,F38,H38,I38,K38,L38),2)</f>
        <v>25</v>
      </c>
      <c r="P38" s="31">
        <f>LARGE((E38,F38,H38,I38,K38,L38),3)</f>
        <v>0</v>
      </c>
      <c r="Q38" s="31">
        <f>LARGE((E38,F38,H38,I38,K38,L38),4)</f>
        <v>0</v>
      </c>
      <c r="R38" s="37">
        <f t="shared" si="3"/>
        <v>12.75</v>
      </c>
      <c r="S38" s="3">
        <v>0</v>
      </c>
      <c r="T38" s="2">
        <v>0</v>
      </c>
      <c r="U38" s="2">
        <v>0</v>
      </c>
      <c r="V38" s="1">
        <f t="shared" si="4"/>
        <v>0</v>
      </c>
      <c r="W38" s="4">
        <v>0</v>
      </c>
      <c r="X38" s="4">
        <v>0</v>
      </c>
      <c r="Y38" s="4">
        <v>0</v>
      </c>
      <c r="Z38" s="15">
        <f t="shared" si="5"/>
        <v>0</v>
      </c>
      <c r="AA38" s="3">
        <v>0</v>
      </c>
      <c r="AB38" s="2">
        <v>0</v>
      </c>
      <c r="AC38" s="2">
        <v>0</v>
      </c>
      <c r="AD38" s="1">
        <f t="shared" si="6"/>
        <v>0</v>
      </c>
      <c r="AE38" s="45">
        <v>0</v>
      </c>
      <c r="AF38" s="46">
        <v>0</v>
      </c>
      <c r="AG38" s="46">
        <v>0</v>
      </c>
      <c r="AH38" s="47">
        <v>0</v>
      </c>
      <c r="AI38" s="15">
        <f t="shared" si="7"/>
        <v>0</v>
      </c>
      <c r="AJ38" s="43">
        <f t="shared" si="8"/>
        <v>2</v>
      </c>
      <c r="AK38" s="7">
        <f>LARGE((S38,T38,U38,W38,X38,Y38,AA38,AB38,AC38,AE38,AF38,AG38,AH38),1)</f>
        <v>0</v>
      </c>
      <c r="AL38" s="4">
        <f>LARGE((S38,T38,U38,W38,X38,Y38,AA38,AB38,AC38,AE38,AF38,AG38,AH38),2)</f>
        <v>0</v>
      </c>
      <c r="AM38" s="4">
        <f>LARGE((S38,T38,U38,W38,X38,Y38,AA38,AB38,AC38,AE38,AF38,AG38,AH38),3)</f>
        <v>0</v>
      </c>
      <c r="AN38" s="4">
        <f>LARGE((S38,T38,U38,W38,X38,Y38,AA38,AB38,AC38,AE38,AF38,AG38,AH38),4)</f>
        <v>0</v>
      </c>
      <c r="AO38" s="4">
        <f>LARGE((S38,T38,U38,W38,X38,Y38,AA38,AB38,AC38,AE38,AF38,AG38,AH38),5)</f>
        <v>0</v>
      </c>
      <c r="AP38" s="4">
        <f>LARGE((S38,T38,U38,W38,X38,Y38,AA38,AB38,AC38,AE38,AF38,AG38,AH38),6)</f>
        <v>0</v>
      </c>
      <c r="AQ38" s="4">
        <f>LARGE((S38,T38,U38,W38,X38,Y38,AA38,AB38,AC38,AE38,AF38,AG38,AH38),7)</f>
        <v>0</v>
      </c>
      <c r="AR38" s="4">
        <f>LARGE((S38,T38,U38,W38,X38,Y38,AA38,AB38,AC38,AE38,AF38,AG38,AH38),8)</f>
        <v>0</v>
      </c>
      <c r="AS38" s="4">
        <f>LARGE((S38,T38,U38,W38,X38,Y38,AA38,AB38,AC38,AE38,AF38,AG38,AH38),9)</f>
        <v>0</v>
      </c>
      <c r="AT38" s="4">
        <f>LARGE((S38,T38,U38,W38,X38,Y38,AA38,AB38,AC38,AE38,AF38,AG38,AH38),10)</f>
        <v>0</v>
      </c>
      <c r="AU38" s="42">
        <f t="shared" si="9"/>
        <v>0</v>
      </c>
      <c r="AV38" s="44">
        <f t="shared" si="10"/>
        <v>14.75</v>
      </c>
    </row>
    <row r="39" spans="1:48" ht="15">
      <c r="A39" s="52">
        <v>36</v>
      </c>
      <c r="B39" s="39">
        <v>227</v>
      </c>
      <c r="C39" s="40" t="s">
        <v>204</v>
      </c>
      <c r="D39" s="8" t="s">
        <v>117</v>
      </c>
      <c r="E39" s="3">
        <v>0</v>
      </c>
      <c r="F39" s="2">
        <v>0</v>
      </c>
      <c r="G39" s="1">
        <f t="shared" si="0"/>
        <v>0</v>
      </c>
      <c r="H39" s="4">
        <v>23</v>
      </c>
      <c r="I39" s="4">
        <v>24</v>
      </c>
      <c r="J39" s="15">
        <f t="shared" si="1"/>
        <v>2</v>
      </c>
      <c r="K39" s="3">
        <v>0</v>
      </c>
      <c r="L39" s="2">
        <v>0</v>
      </c>
      <c r="M39" s="1">
        <f t="shared" si="2"/>
        <v>0</v>
      </c>
      <c r="N39" s="33">
        <f>LARGE((E39,F39,H39,I39,K39,L39),1)</f>
        <v>24</v>
      </c>
      <c r="O39" s="31">
        <f>LARGE((E39,F39,H39,I39,K39,L39),2)</f>
        <v>23</v>
      </c>
      <c r="P39" s="31">
        <f>LARGE((E39,F39,H39,I39,K39,L39),3)</f>
        <v>0</v>
      </c>
      <c r="Q39" s="31">
        <f>LARGE((E39,F39,H39,I39,K39,L39),4)</f>
        <v>0</v>
      </c>
      <c r="R39" s="37">
        <f t="shared" si="3"/>
        <v>11.75</v>
      </c>
      <c r="S39" s="3">
        <v>0</v>
      </c>
      <c r="T39" s="2">
        <v>0</v>
      </c>
      <c r="U39" s="2">
        <v>0</v>
      </c>
      <c r="V39" s="1">
        <f t="shared" si="4"/>
        <v>0</v>
      </c>
      <c r="W39" s="4">
        <v>0</v>
      </c>
      <c r="X39" s="4">
        <v>0</v>
      </c>
      <c r="Y39" s="4">
        <v>0</v>
      </c>
      <c r="Z39" s="15">
        <f t="shared" si="5"/>
        <v>0</v>
      </c>
      <c r="AA39" s="3">
        <v>0</v>
      </c>
      <c r="AB39" s="2">
        <v>0</v>
      </c>
      <c r="AC39" s="2">
        <v>0</v>
      </c>
      <c r="AD39" s="1">
        <f t="shared" si="6"/>
        <v>0</v>
      </c>
      <c r="AE39" s="45">
        <v>0</v>
      </c>
      <c r="AF39" s="46">
        <v>0</v>
      </c>
      <c r="AG39" s="46">
        <v>0</v>
      </c>
      <c r="AH39" s="47">
        <v>0</v>
      </c>
      <c r="AI39" s="15">
        <f t="shared" si="7"/>
        <v>0</v>
      </c>
      <c r="AJ39" s="43">
        <f t="shared" si="8"/>
        <v>2</v>
      </c>
      <c r="AK39" s="7">
        <f>LARGE((S39,T39,U39,W39,X39,Y39,AA39,AB39,AC39,AE39,AF39,AG39,AH39),1)</f>
        <v>0</v>
      </c>
      <c r="AL39" s="4">
        <f>LARGE((S39,T39,U39,W39,X39,Y39,AA39,AB39,AC39,AE39,AF39,AG39,AH39),2)</f>
        <v>0</v>
      </c>
      <c r="AM39" s="4">
        <f>LARGE((S39,T39,U39,W39,X39,Y39,AA39,AB39,AC39,AE39,AF39,AG39,AH39),3)</f>
        <v>0</v>
      </c>
      <c r="AN39" s="4">
        <f>LARGE((S39,T39,U39,W39,X39,Y39,AA39,AB39,AC39,AE39,AF39,AG39,AH39),4)</f>
        <v>0</v>
      </c>
      <c r="AO39" s="4">
        <f>LARGE((S39,T39,U39,W39,X39,Y39,AA39,AB39,AC39,AE39,AF39,AG39,AH39),5)</f>
        <v>0</v>
      </c>
      <c r="AP39" s="4">
        <f>LARGE((S39,T39,U39,W39,X39,Y39,AA39,AB39,AC39,AE39,AF39,AG39,AH39),6)</f>
        <v>0</v>
      </c>
      <c r="AQ39" s="4">
        <f>LARGE((S39,T39,U39,W39,X39,Y39,AA39,AB39,AC39,AE39,AF39,AG39,AH39),7)</f>
        <v>0</v>
      </c>
      <c r="AR39" s="4">
        <f>LARGE((S39,T39,U39,W39,X39,Y39,AA39,AB39,AC39,AE39,AF39,AG39,AH39),8)</f>
        <v>0</v>
      </c>
      <c r="AS39" s="4">
        <f>LARGE((S39,T39,U39,W39,X39,Y39,AA39,AB39,AC39,AE39,AF39,AG39,AH39),9)</f>
        <v>0</v>
      </c>
      <c r="AT39" s="4">
        <f>LARGE((S39,T39,U39,W39,X39,Y39,AA39,AB39,AC39,AE39,AF39,AG39,AH39),10)</f>
        <v>0</v>
      </c>
      <c r="AU39" s="42">
        <f t="shared" si="9"/>
        <v>0</v>
      </c>
      <c r="AV39" s="44">
        <f t="shared" si="10"/>
        <v>13.75</v>
      </c>
    </row>
    <row r="40" spans="1:48" ht="15">
      <c r="A40" s="52">
        <v>37</v>
      </c>
      <c r="B40" s="39">
        <v>277</v>
      </c>
      <c r="C40" s="15" t="s">
        <v>205</v>
      </c>
      <c r="D40" s="8" t="s">
        <v>117</v>
      </c>
      <c r="E40" s="3">
        <v>0</v>
      </c>
      <c r="F40" s="2">
        <v>0</v>
      </c>
      <c r="G40" s="1">
        <f t="shared" si="0"/>
        <v>0</v>
      </c>
      <c r="H40" s="4">
        <v>24</v>
      </c>
      <c r="I40" s="4">
        <v>23</v>
      </c>
      <c r="J40" s="15">
        <f t="shared" si="1"/>
        <v>2</v>
      </c>
      <c r="K40" s="3">
        <v>0</v>
      </c>
      <c r="L40" s="2">
        <v>0</v>
      </c>
      <c r="M40" s="1">
        <f t="shared" si="2"/>
        <v>0</v>
      </c>
      <c r="N40" s="33">
        <f>LARGE((E40,F40,H40,I40,K40,L40),1)</f>
        <v>24</v>
      </c>
      <c r="O40" s="31">
        <f>LARGE((E40,F40,H40,I40,K40,L40),2)</f>
        <v>23</v>
      </c>
      <c r="P40" s="31">
        <f>LARGE((E40,F40,H40,I40,K40,L40),3)</f>
        <v>0</v>
      </c>
      <c r="Q40" s="31">
        <f>LARGE((E40,F40,H40,I40,K40,L40),4)</f>
        <v>0</v>
      </c>
      <c r="R40" s="37">
        <f t="shared" si="3"/>
        <v>11.75</v>
      </c>
      <c r="S40" s="3">
        <v>0</v>
      </c>
      <c r="T40" s="2">
        <v>0</v>
      </c>
      <c r="U40" s="2">
        <v>0</v>
      </c>
      <c r="V40" s="1">
        <f t="shared" si="4"/>
        <v>0</v>
      </c>
      <c r="W40" s="4">
        <v>0</v>
      </c>
      <c r="X40" s="4">
        <v>0</v>
      </c>
      <c r="Y40" s="4">
        <v>0</v>
      </c>
      <c r="Z40" s="15">
        <f t="shared" si="5"/>
        <v>0</v>
      </c>
      <c r="AA40" s="3">
        <v>0</v>
      </c>
      <c r="AB40" s="2">
        <v>0</v>
      </c>
      <c r="AC40" s="2">
        <v>0</v>
      </c>
      <c r="AD40" s="1">
        <f t="shared" si="6"/>
        <v>0</v>
      </c>
      <c r="AE40" s="45">
        <v>0</v>
      </c>
      <c r="AF40" s="46">
        <v>0</v>
      </c>
      <c r="AG40" s="46">
        <v>0</v>
      </c>
      <c r="AH40" s="47">
        <v>0</v>
      </c>
      <c r="AI40" s="15">
        <f t="shared" si="7"/>
        <v>0</v>
      </c>
      <c r="AJ40" s="43">
        <f t="shared" si="8"/>
        <v>2</v>
      </c>
      <c r="AK40" s="7">
        <f>LARGE((S40,T40,U40,W40,X40,Y40,AA40,AB40,AC40,AE40,AF40,AG40,AH40),1)</f>
        <v>0</v>
      </c>
      <c r="AL40" s="4">
        <f>LARGE((S40,T40,U40,W40,X40,Y40,AA40,AB40,AC40,AE40,AF40,AG40,AH40),2)</f>
        <v>0</v>
      </c>
      <c r="AM40" s="4">
        <f>LARGE((S40,T40,U40,W40,X40,Y40,AA40,AB40,AC40,AE40,AF40,AG40,AH40),3)</f>
        <v>0</v>
      </c>
      <c r="AN40" s="4">
        <f>LARGE((S40,T40,U40,W40,X40,Y40,AA40,AB40,AC40,AE40,AF40,AG40,AH40),4)</f>
        <v>0</v>
      </c>
      <c r="AO40" s="4">
        <f>LARGE((S40,T40,U40,W40,X40,Y40,AA40,AB40,AC40,AE40,AF40,AG40,AH40),5)</f>
        <v>0</v>
      </c>
      <c r="AP40" s="4">
        <f>LARGE((S40,T40,U40,W40,X40,Y40,AA40,AB40,AC40,AE40,AF40,AG40,AH40),6)</f>
        <v>0</v>
      </c>
      <c r="AQ40" s="4">
        <f>LARGE((S40,T40,U40,W40,X40,Y40,AA40,AB40,AC40,AE40,AF40,AG40,AH40),7)</f>
        <v>0</v>
      </c>
      <c r="AR40" s="4">
        <f>LARGE((S40,T40,U40,W40,X40,Y40,AA40,AB40,AC40,AE40,AF40,AG40,AH40),8)</f>
        <v>0</v>
      </c>
      <c r="AS40" s="4">
        <f>LARGE((S40,T40,U40,W40,X40,Y40,AA40,AB40,AC40,AE40,AF40,AG40,AH40),9)</f>
        <v>0</v>
      </c>
      <c r="AT40" s="4">
        <f>LARGE((S40,T40,U40,W40,X40,Y40,AA40,AB40,AC40,AE40,AF40,AG40,AH40),10)</f>
        <v>0</v>
      </c>
      <c r="AU40" s="42">
        <f t="shared" si="9"/>
        <v>0</v>
      </c>
      <c r="AV40" s="44">
        <f t="shared" si="10"/>
        <v>13.75</v>
      </c>
    </row>
    <row r="41" spans="1:48" ht="15">
      <c r="A41" s="52">
        <v>38</v>
      </c>
      <c r="B41" s="40">
        <v>235</v>
      </c>
      <c r="C41" s="28" t="s">
        <v>168</v>
      </c>
      <c r="D41" s="8" t="s">
        <v>147</v>
      </c>
      <c r="E41" s="3">
        <v>0</v>
      </c>
      <c r="F41" s="2">
        <v>23</v>
      </c>
      <c r="G41" s="1">
        <f t="shared" si="0"/>
        <v>1</v>
      </c>
      <c r="H41" s="4">
        <v>0</v>
      </c>
      <c r="I41" s="4">
        <v>0</v>
      </c>
      <c r="J41" s="15">
        <f t="shared" si="1"/>
        <v>0</v>
      </c>
      <c r="K41" s="3">
        <v>0</v>
      </c>
      <c r="L41" s="2">
        <v>0</v>
      </c>
      <c r="M41" s="1">
        <f t="shared" si="2"/>
        <v>0</v>
      </c>
      <c r="N41" s="33">
        <f>LARGE((E41,F41,H41,I41,K41,L41),1)</f>
        <v>23</v>
      </c>
      <c r="O41" s="31">
        <f>LARGE((E41,F41,H41,I41,K41,L41),2)</f>
        <v>0</v>
      </c>
      <c r="P41" s="31">
        <f>LARGE((E41,F41,H41,I41,K41,L41),3)</f>
        <v>0</v>
      </c>
      <c r="Q41" s="31">
        <f>LARGE((E41,F41,H41,I41,K41,L41),4)</f>
        <v>0</v>
      </c>
      <c r="R41" s="37">
        <f t="shared" si="3"/>
        <v>5.75</v>
      </c>
      <c r="S41" s="3">
        <v>0</v>
      </c>
      <c r="T41" s="2">
        <v>0</v>
      </c>
      <c r="U41" s="2">
        <v>0</v>
      </c>
      <c r="V41" s="1">
        <f t="shared" si="4"/>
        <v>0</v>
      </c>
      <c r="W41" s="4">
        <v>0</v>
      </c>
      <c r="X41" s="4">
        <v>0</v>
      </c>
      <c r="Y41" s="4">
        <v>0</v>
      </c>
      <c r="Z41" s="15">
        <f t="shared" si="5"/>
        <v>0</v>
      </c>
      <c r="AA41" s="3">
        <v>0</v>
      </c>
      <c r="AB41" s="2">
        <v>0</v>
      </c>
      <c r="AC41" s="2">
        <v>0</v>
      </c>
      <c r="AD41" s="1">
        <f t="shared" si="6"/>
        <v>0</v>
      </c>
      <c r="AE41" s="45">
        <v>0</v>
      </c>
      <c r="AF41" s="46">
        <v>0</v>
      </c>
      <c r="AG41" s="46">
        <v>0</v>
      </c>
      <c r="AH41" s="47">
        <v>0</v>
      </c>
      <c r="AI41" s="15">
        <f t="shared" si="7"/>
        <v>0</v>
      </c>
      <c r="AJ41" s="43">
        <f t="shared" si="8"/>
        <v>1</v>
      </c>
      <c r="AK41" s="7">
        <f>LARGE((S41,T41,U41,W41,X41,Y41,AA41,AB41,AC41,AE41,AF41,AG41,AH41),1)</f>
        <v>0</v>
      </c>
      <c r="AL41" s="4">
        <f>LARGE((S41,T41,U41,W41,X41,Y41,AA41,AB41,AC41,AE41,AF41,AG41,AH41),2)</f>
        <v>0</v>
      </c>
      <c r="AM41" s="4">
        <f>LARGE((S41,T41,U41,W41,X41,Y41,AA41,AB41,AC41,AE41,AF41,AG41,AH41),3)</f>
        <v>0</v>
      </c>
      <c r="AN41" s="4">
        <f>LARGE((S41,T41,U41,W41,X41,Y41,AA41,AB41,AC41,AE41,AF41,AG41,AH41),4)</f>
        <v>0</v>
      </c>
      <c r="AO41" s="4">
        <f>LARGE((S41,T41,U41,W41,X41,Y41,AA41,AB41,AC41,AE41,AF41,AG41,AH41),5)</f>
        <v>0</v>
      </c>
      <c r="AP41" s="4">
        <f>LARGE((S41,T41,U41,W41,X41,Y41,AA41,AB41,AC41,AE41,AF41,AG41,AH41),6)</f>
        <v>0</v>
      </c>
      <c r="AQ41" s="4">
        <f>LARGE((S41,T41,U41,W41,X41,Y41,AA41,AB41,AC41,AE41,AF41,AG41,AH41),7)</f>
        <v>0</v>
      </c>
      <c r="AR41" s="4">
        <f>LARGE((S41,T41,U41,W41,X41,Y41,AA41,AB41,AC41,AE41,AF41,AG41,AH41),8)</f>
        <v>0</v>
      </c>
      <c r="AS41" s="4">
        <f>LARGE((S41,T41,U41,W41,X41,Y41,AA41,AB41,AC41,AE41,AF41,AG41,AH41),9)</f>
        <v>0</v>
      </c>
      <c r="AT41" s="4">
        <f>LARGE((S41,T41,U41,W41,X41,Y41,AA41,AB41,AC41,AE41,AF41,AG41,AH41),10)</f>
        <v>0</v>
      </c>
      <c r="AU41" s="42">
        <f t="shared" si="9"/>
        <v>0</v>
      </c>
      <c r="AV41" s="44">
        <f t="shared" si="10"/>
        <v>6.75</v>
      </c>
    </row>
    <row r="42" spans="1:48" ht="15">
      <c r="A42" s="52">
        <v>39</v>
      </c>
      <c r="B42" s="39">
        <v>222</v>
      </c>
      <c r="C42" s="15" t="s">
        <v>64</v>
      </c>
      <c r="D42" s="8" t="s">
        <v>45</v>
      </c>
      <c r="E42" s="3">
        <v>0</v>
      </c>
      <c r="F42" s="2">
        <v>0</v>
      </c>
      <c r="G42" s="1">
        <f t="shared" si="0"/>
        <v>0</v>
      </c>
      <c r="H42" s="4">
        <v>0</v>
      </c>
      <c r="I42" s="4">
        <v>0</v>
      </c>
      <c r="J42" s="15">
        <f t="shared" si="1"/>
        <v>0</v>
      </c>
      <c r="K42" s="3">
        <v>0</v>
      </c>
      <c r="L42" s="2">
        <v>0</v>
      </c>
      <c r="M42" s="1">
        <f t="shared" si="2"/>
        <v>0</v>
      </c>
      <c r="N42" s="33">
        <f>LARGE((E42,F42,H42,I42,K42,L42),1)</f>
        <v>0</v>
      </c>
      <c r="O42" s="31">
        <f>LARGE((E42,F42,H42,I42,K42,L42),2)</f>
        <v>0</v>
      </c>
      <c r="P42" s="31">
        <f>LARGE((E42,F42,H42,I42,K42,L42),3)</f>
        <v>0</v>
      </c>
      <c r="Q42" s="31">
        <f>LARGE((E42,F42,H42,I42,K42,L42),4)</f>
        <v>0</v>
      </c>
      <c r="R42" s="37">
        <f t="shared" si="3"/>
        <v>0</v>
      </c>
      <c r="S42" s="3">
        <v>0</v>
      </c>
      <c r="T42" s="2">
        <v>0</v>
      </c>
      <c r="U42" s="2">
        <v>0</v>
      </c>
      <c r="V42" s="1">
        <f t="shared" si="4"/>
        <v>0</v>
      </c>
      <c r="W42" s="4">
        <v>0</v>
      </c>
      <c r="X42" s="4">
        <v>0</v>
      </c>
      <c r="Y42" s="4">
        <v>0</v>
      </c>
      <c r="Z42" s="15">
        <f t="shared" si="5"/>
        <v>0</v>
      </c>
      <c r="AA42" s="3">
        <v>0</v>
      </c>
      <c r="AB42" s="2">
        <v>0</v>
      </c>
      <c r="AC42" s="2">
        <v>0</v>
      </c>
      <c r="AD42" s="1">
        <f t="shared" si="6"/>
        <v>0</v>
      </c>
      <c r="AE42" s="45">
        <v>0</v>
      </c>
      <c r="AF42" s="46">
        <v>0</v>
      </c>
      <c r="AG42" s="46">
        <v>0</v>
      </c>
      <c r="AH42" s="47">
        <v>0</v>
      </c>
      <c r="AI42" s="15">
        <f t="shared" si="7"/>
        <v>0</v>
      </c>
      <c r="AJ42" s="43">
        <f t="shared" si="8"/>
        <v>0</v>
      </c>
      <c r="AK42" s="7">
        <f>LARGE((S42,T42,U42,W42,X42,Y42,AA42,AB42,AC42,AE42,AF42,AG42,AH42),1)</f>
        <v>0</v>
      </c>
      <c r="AL42" s="4">
        <f>LARGE((S42,T42,U42,W42,X42,Y42,AA42,AB42,AC42,AE42,AF42,AG42,AH42),2)</f>
        <v>0</v>
      </c>
      <c r="AM42" s="4">
        <f>LARGE((S42,T42,U42,W42,X42,Y42,AA42,AB42,AC42,AE42,AF42,AG42,AH42),3)</f>
        <v>0</v>
      </c>
      <c r="AN42" s="4">
        <f>LARGE((S42,T42,U42,W42,X42,Y42,AA42,AB42,AC42,AE42,AF42,AG42,AH42),4)</f>
        <v>0</v>
      </c>
      <c r="AO42" s="4">
        <f>LARGE((S42,T42,U42,W42,X42,Y42,AA42,AB42,AC42,AE42,AF42,AG42,AH42),5)</f>
        <v>0</v>
      </c>
      <c r="AP42" s="4">
        <f>LARGE((S42,T42,U42,W42,X42,Y42,AA42,AB42,AC42,AE42,AF42,AG42,AH42),6)</f>
        <v>0</v>
      </c>
      <c r="AQ42" s="4">
        <f>LARGE((S42,T42,U42,W42,X42,Y42,AA42,AB42,AC42,AE42,AF42,AG42,AH42),7)</f>
        <v>0</v>
      </c>
      <c r="AR42" s="4">
        <f>LARGE((S42,T42,U42,W42,X42,Y42,AA42,AB42,AC42,AE42,AF42,AG42,AH42),8)</f>
        <v>0</v>
      </c>
      <c r="AS42" s="4">
        <f>LARGE((S42,T42,U42,W42,X42,Y42,AA42,AB42,AC42,AE42,AF42,AG42,AH42),9)</f>
        <v>0</v>
      </c>
      <c r="AT42" s="4">
        <f>LARGE((S42,T42,U42,W42,X42,Y42,AA42,AB42,AC42,AE42,AF42,AG42,AH42),10)</f>
        <v>0</v>
      </c>
      <c r="AU42" s="42">
        <f t="shared" si="9"/>
        <v>0</v>
      </c>
      <c r="AV42" s="44">
        <f t="shared" si="10"/>
        <v>0</v>
      </c>
    </row>
    <row r="43" spans="3:48" ht="15">
      <c r="C43" s="12" t="s">
        <v>14</v>
      </c>
      <c r="AV43" s="11"/>
    </row>
  </sheetData>
  <sheetProtection/>
  <mergeCells count="10">
    <mergeCell ref="W2:Z2"/>
    <mergeCell ref="AA2:AD2"/>
    <mergeCell ref="AE2:AI2"/>
    <mergeCell ref="AK2:AT2"/>
    <mergeCell ref="A2:D2"/>
    <mergeCell ref="E2:G2"/>
    <mergeCell ref="H2:J2"/>
    <mergeCell ref="K2:M2"/>
    <mergeCell ref="N2:Q2"/>
    <mergeCell ref="S2:V2"/>
  </mergeCells>
  <printOptions gridLines="1"/>
  <pageMargins left="0" right="0" top="0" bottom="0" header="0.31496062992125984" footer="0.31496062992125984"/>
  <pageSetup blackAndWhite="1"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5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4.8515625" style="0" customWidth="1"/>
    <col min="2" max="2" width="4.140625" style="0" bestFit="1" customWidth="1"/>
    <col min="3" max="3" width="25.00390625" style="0" bestFit="1" customWidth="1"/>
    <col min="4" max="4" width="7.140625" style="0" bestFit="1" customWidth="1"/>
    <col min="5" max="13" width="3.7109375" style="0" hidden="1" customWidth="1"/>
    <col min="14" max="17" width="3.00390625" style="0" hidden="1" customWidth="1"/>
    <col min="18" max="18" width="5.421875" style="11" customWidth="1"/>
    <col min="19" max="31" width="3.7109375" style="0" customWidth="1"/>
    <col min="32" max="32" width="4.00390625" style="0" customWidth="1"/>
    <col min="33" max="35" width="3.7109375" style="0" customWidth="1"/>
    <col min="36" max="36" width="5.421875" style="0" customWidth="1"/>
    <col min="37" max="46" width="3.00390625" style="0" customWidth="1"/>
    <col min="47" max="47" width="5.421875" style="0" customWidth="1"/>
    <col min="48" max="48" width="7.421875" style="0" bestFit="1" customWidth="1"/>
    <col min="53" max="53" width="9.140625" style="11" customWidth="1"/>
  </cols>
  <sheetData>
    <row r="1" spans="1:48" ht="18.75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4"/>
    </row>
    <row r="2" spans="1:53" ht="12.75" customHeight="1">
      <c r="A2" s="93" t="s">
        <v>16</v>
      </c>
      <c r="B2" s="94"/>
      <c r="C2" s="94"/>
      <c r="D2" s="95"/>
      <c r="E2" s="89" t="s">
        <v>2</v>
      </c>
      <c r="F2" s="90"/>
      <c r="G2" s="91"/>
      <c r="H2" s="92" t="s">
        <v>3</v>
      </c>
      <c r="I2" s="92"/>
      <c r="J2" s="92"/>
      <c r="K2" s="89" t="s">
        <v>4</v>
      </c>
      <c r="L2" s="90"/>
      <c r="M2" s="91"/>
      <c r="N2" s="99" t="s">
        <v>224</v>
      </c>
      <c r="O2" s="92"/>
      <c r="P2" s="92"/>
      <c r="Q2" s="92"/>
      <c r="R2" s="38" t="s">
        <v>10</v>
      </c>
      <c r="S2" s="89" t="s">
        <v>22</v>
      </c>
      <c r="T2" s="90"/>
      <c r="U2" s="90"/>
      <c r="V2" s="91"/>
      <c r="W2" s="92" t="s">
        <v>192</v>
      </c>
      <c r="X2" s="92"/>
      <c r="Y2" s="92"/>
      <c r="Z2" s="92"/>
      <c r="AA2" s="89" t="s">
        <v>23</v>
      </c>
      <c r="AB2" s="90"/>
      <c r="AC2" s="90"/>
      <c r="AD2" s="91"/>
      <c r="AE2" s="96" t="s">
        <v>12</v>
      </c>
      <c r="AF2" s="97"/>
      <c r="AG2" s="97"/>
      <c r="AH2" s="97"/>
      <c r="AI2" s="98"/>
      <c r="AJ2" s="9" t="s">
        <v>10</v>
      </c>
      <c r="AK2" s="99" t="s">
        <v>17</v>
      </c>
      <c r="AL2" s="92"/>
      <c r="AM2" s="92"/>
      <c r="AN2" s="92"/>
      <c r="AO2" s="92"/>
      <c r="AP2" s="92"/>
      <c r="AQ2" s="92"/>
      <c r="AR2" s="92"/>
      <c r="AS2" s="92"/>
      <c r="AT2" s="92"/>
      <c r="AU2" s="10" t="s">
        <v>10</v>
      </c>
      <c r="AV2" s="34" t="s">
        <v>24</v>
      </c>
      <c r="BA2"/>
    </row>
    <row r="3" spans="1:48" ht="45.75" thickBot="1">
      <c r="A3" s="51" t="s">
        <v>21</v>
      </c>
      <c r="B3" s="50" t="s">
        <v>8</v>
      </c>
      <c r="C3" s="36" t="s">
        <v>0</v>
      </c>
      <c r="D3" s="30" t="s">
        <v>1</v>
      </c>
      <c r="E3" s="16" t="s">
        <v>5</v>
      </c>
      <c r="F3" s="17" t="s">
        <v>6</v>
      </c>
      <c r="G3" s="18" t="s">
        <v>9</v>
      </c>
      <c r="H3" s="19" t="s">
        <v>5</v>
      </c>
      <c r="I3" s="19" t="s">
        <v>6</v>
      </c>
      <c r="J3" s="20" t="s">
        <v>9</v>
      </c>
      <c r="K3" s="16" t="s">
        <v>5</v>
      </c>
      <c r="L3" s="17" t="s">
        <v>6</v>
      </c>
      <c r="M3" s="18" t="s">
        <v>9</v>
      </c>
      <c r="N3" s="5">
        <v>1</v>
      </c>
      <c r="O3" s="6">
        <v>2</v>
      </c>
      <c r="P3" s="6">
        <v>3</v>
      </c>
      <c r="Q3" s="6">
        <v>4</v>
      </c>
      <c r="R3" s="48" t="s">
        <v>223</v>
      </c>
      <c r="S3" s="16" t="s">
        <v>5</v>
      </c>
      <c r="T3" s="17" t="s">
        <v>6</v>
      </c>
      <c r="U3" s="17" t="s">
        <v>7</v>
      </c>
      <c r="V3" s="18" t="s">
        <v>9</v>
      </c>
      <c r="W3" s="19" t="s">
        <v>5</v>
      </c>
      <c r="X3" s="19" t="s">
        <v>6</v>
      </c>
      <c r="Y3" s="19" t="s">
        <v>7</v>
      </c>
      <c r="Z3" s="20" t="s">
        <v>9</v>
      </c>
      <c r="AA3" s="16" t="s">
        <v>5</v>
      </c>
      <c r="AB3" s="17" t="s">
        <v>6</v>
      </c>
      <c r="AC3" s="17" t="s">
        <v>7</v>
      </c>
      <c r="AD3" s="18" t="s">
        <v>9</v>
      </c>
      <c r="AE3" s="22" t="s">
        <v>5</v>
      </c>
      <c r="AF3" s="23" t="s">
        <v>6</v>
      </c>
      <c r="AG3" s="23" t="s">
        <v>7</v>
      </c>
      <c r="AH3" s="24" t="s">
        <v>13</v>
      </c>
      <c r="AI3" s="25" t="s">
        <v>9</v>
      </c>
      <c r="AJ3" s="21" t="s">
        <v>9</v>
      </c>
      <c r="AK3" s="5">
        <v>1</v>
      </c>
      <c r="AL3" s="6">
        <v>2</v>
      </c>
      <c r="AM3" s="6">
        <v>3</v>
      </c>
      <c r="AN3" s="6">
        <v>4</v>
      </c>
      <c r="AO3" s="6">
        <v>5</v>
      </c>
      <c r="AP3" s="6">
        <v>6</v>
      </c>
      <c r="AQ3" s="6">
        <v>7</v>
      </c>
      <c r="AR3" s="6">
        <v>8</v>
      </c>
      <c r="AS3" s="6">
        <v>9</v>
      </c>
      <c r="AT3" s="6">
        <v>10</v>
      </c>
      <c r="AU3" s="26" t="s">
        <v>15</v>
      </c>
      <c r="AV3" s="35" t="s">
        <v>11</v>
      </c>
    </row>
    <row r="4" spans="1:48" ht="15.75" thickTop="1">
      <c r="A4" s="52">
        <v>1</v>
      </c>
      <c r="B4" s="39">
        <v>12</v>
      </c>
      <c r="C4" s="15" t="s">
        <v>148</v>
      </c>
      <c r="D4" s="8" t="s">
        <v>117</v>
      </c>
      <c r="E4" s="3">
        <v>0</v>
      </c>
      <c r="F4" s="2">
        <v>0</v>
      </c>
      <c r="G4" s="1">
        <f aca="true" t="shared" si="0" ref="G4:G35">(IF(E4&gt;0,1,0))+(IF(F4&gt;0,1,0))</f>
        <v>0</v>
      </c>
      <c r="H4" s="4">
        <v>29</v>
      </c>
      <c r="I4" s="4">
        <v>32</v>
      </c>
      <c r="J4" s="15">
        <f aca="true" t="shared" si="1" ref="J4:J35">(IF(H4&gt;0,1,0))+(IF(I4&gt;0,1,0))</f>
        <v>2</v>
      </c>
      <c r="K4" s="3">
        <v>35</v>
      </c>
      <c r="L4" s="2">
        <v>35</v>
      </c>
      <c r="M4" s="1">
        <f aca="true" t="shared" si="2" ref="M4:M35">(IF(K4&gt;0,1,0))+(IF(L4&gt;0,1,0))</f>
        <v>2</v>
      </c>
      <c r="N4" s="7">
        <f>LARGE((E4,F4,H4,I4,K4,L4),1)</f>
        <v>35</v>
      </c>
      <c r="O4" s="4">
        <f>LARGE((E4,F4,H4,I4,K4,L4),2)</f>
        <v>35</v>
      </c>
      <c r="P4" s="4">
        <f>LARGE((E4,F4,H4,I4,K4,L4),3)</f>
        <v>32</v>
      </c>
      <c r="Q4" s="4">
        <f>LARGE((E4,F4,H4,I4,K4,L4),4)</f>
        <v>29</v>
      </c>
      <c r="R4" s="37">
        <f aca="true" t="shared" si="3" ref="R4:R35">(SUM(N4:Q4)/4)</f>
        <v>32.75</v>
      </c>
      <c r="S4" s="3">
        <v>29</v>
      </c>
      <c r="T4" s="2">
        <v>32</v>
      </c>
      <c r="U4" s="2">
        <v>32</v>
      </c>
      <c r="V4" s="1">
        <f aca="true" t="shared" si="4" ref="V4:V35">(IF(S4&gt;0,1,0))+(IF(T4&gt;0,1,0))+(IF(U4&gt;0,1,0))</f>
        <v>3</v>
      </c>
      <c r="W4" s="69">
        <v>32</v>
      </c>
      <c r="X4" s="69">
        <v>32</v>
      </c>
      <c r="Y4" s="69">
        <v>32</v>
      </c>
      <c r="Z4" s="15">
        <f aca="true" t="shared" si="5" ref="Z4:Z35">(IF(W4&gt;0,1,0))+(IF(X4&gt;0,1,0))+(IF(Y4&gt;0,1,0))</f>
        <v>3</v>
      </c>
      <c r="AA4" s="3">
        <v>35</v>
      </c>
      <c r="AB4" s="2">
        <v>35</v>
      </c>
      <c r="AC4" s="2">
        <v>35</v>
      </c>
      <c r="AD4" s="1">
        <f aca="true" t="shared" si="6" ref="AD4:AD35">(IF(AA4&gt;0,1,0))+(IF(AB4&gt;0,1,0))+(IF(AC4&gt;0,1,0))</f>
        <v>3</v>
      </c>
      <c r="AE4" s="45">
        <v>35</v>
      </c>
      <c r="AF4" s="46">
        <v>30</v>
      </c>
      <c r="AG4" s="46">
        <v>35</v>
      </c>
      <c r="AH4" s="47">
        <v>35</v>
      </c>
      <c r="AI4" s="15">
        <f aca="true" t="shared" si="7" ref="AI4:AI35">(IF(AE4&gt;0,1,0))+(IF(AF4&gt;0,1,0))+(IF(AG4&gt;0,1,0)+(IF(AH4&gt;0,1,0)))</f>
        <v>4</v>
      </c>
      <c r="AJ4" s="43">
        <f aca="true" t="shared" si="8" ref="AJ4:AJ35">SUM(G4,J4,M4,V4,Z4,AD4,AI4)</f>
        <v>17</v>
      </c>
      <c r="AK4" s="7">
        <f>LARGE((S4,T4,U4,W4,X4,Y4,AA4,AB4,AC4,AE4,AF4,AG4,AH4),1)</f>
        <v>35</v>
      </c>
      <c r="AL4" s="4">
        <f>LARGE((S4,T4,U4,W4,X4,Y4,AA4,AB4,AC4,AE4,AF4,AG4,AH4),2)</f>
        <v>35</v>
      </c>
      <c r="AM4" s="4">
        <f>LARGE((S4,T4,U4,W4,X4,Y4,AA4,AB4,AC4,AE4,AF4,AG4,AH4),3)</f>
        <v>35</v>
      </c>
      <c r="AN4" s="4">
        <f>LARGE((S4,T4,U4,W4,X4,Y4,AA4,AB4,AC4,AE4,AF4,AG4,AH4),4)</f>
        <v>35</v>
      </c>
      <c r="AO4" s="4">
        <f>LARGE((S4,T4,U4,W4,X4,Y4,AA4,AB4,AC4,AE4,AF4,AG4,AH4),5)</f>
        <v>35</v>
      </c>
      <c r="AP4" s="4">
        <f>LARGE((S4,T4,U4,W4,X4,Y4,AA4,AB4,AC4,AE4,AF4,AG4,AH4),6)</f>
        <v>35</v>
      </c>
      <c r="AQ4" s="4">
        <f>LARGE((S4,T4,U4,W4,X4,Y4,AA4,AB4,AC4,AE4,AF4,AG4,AH4),7)</f>
        <v>32</v>
      </c>
      <c r="AR4" s="4">
        <f>LARGE((S4,T4,U4,W4,X4,Y4,AA4,AB4,AC4,AE4,AF4,AG4,AH4),8)</f>
        <v>32</v>
      </c>
      <c r="AS4" s="4">
        <f>LARGE((S4,T4,U4,W4,X4,Y4,AA4,AB4,AC4,AE4,AF4,AG4,AH4),9)</f>
        <v>32</v>
      </c>
      <c r="AT4" s="4">
        <f>LARGE((S4,T4,U4,W4,X4,Y4,AA4,AB4,AC4,AE4,AF4,AG4,AH4),10)</f>
        <v>32</v>
      </c>
      <c r="AU4" s="42">
        <f aca="true" t="shared" si="9" ref="AU4:AU35">SUM(AK4:AT4)</f>
        <v>338</v>
      </c>
      <c r="AV4" s="44">
        <f aca="true" t="shared" si="10" ref="AV4:AV35">AJ4+R4+AU4</f>
        <v>387.75</v>
      </c>
    </row>
    <row r="5" spans="1:48" ht="15">
      <c r="A5" s="52">
        <v>2</v>
      </c>
      <c r="B5" s="39">
        <v>21</v>
      </c>
      <c r="C5" s="15" t="s">
        <v>74</v>
      </c>
      <c r="D5" s="15" t="s">
        <v>83</v>
      </c>
      <c r="E5" s="3">
        <v>35</v>
      </c>
      <c r="F5" s="2">
        <v>35</v>
      </c>
      <c r="G5" s="1">
        <f t="shared" si="0"/>
        <v>2</v>
      </c>
      <c r="H5" s="4">
        <v>30</v>
      </c>
      <c r="I5" s="4">
        <v>30</v>
      </c>
      <c r="J5" s="15">
        <f t="shared" si="1"/>
        <v>2</v>
      </c>
      <c r="K5" s="3">
        <v>0</v>
      </c>
      <c r="L5" s="2">
        <v>0</v>
      </c>
      <c r="M5" s="1">
        <f t="shared" si="2"/>
        <v>0</v>
      </c>
      <c r="N5" s="7">
        <f>LARGE((E5,F5,H5,I5,K5,L5),1)</f>
        <v>35</v>
      </c>
      <c r="O5" s="4">
        <f>LARGE((E5,F5,H5,I5,K5,L5),2)</f>
        <v>35</v>
      </c>
      <c r="P5" s="4">
        <f>LARGE((E5,F5,H5,I5,K5,L5),3)</f>
        <v>30</v>
      </c>
      <c r="Q5" s="4">
        <f>LARGE((E5,F5,H5,I5,K5,L5),4)</f>
        <v>30</v>
      </c>
      <c r="R5" s="37">
        <f t="shared" si="3"/>
        <v>32.5</v>
      </c>
      <c r="S5" s="3">
        <v>32</v>
      </c>
      <c r="T5" s="2">
        <v>28</v>
      </c>
      <c r="U5" s="2">
        <v>30</v>
      </c>
      <c r="V5" s="1">
        <f t="shared" si="4"/>
        <v>3</v>
      </c>
      <c r="W5" s="66">
        <v>35</v>
      </c>
      <c r="X5" s="66">
        <v>35</v>
      </c>
      <c r="Y5" s="66">
        <v>35</v>
      </c>
      <c r="Z5" s="15">
        <f t="shared" si="5"/>
        <v>3</v>
      </c>
      <c r="AA5" s="3">
        <v>32</v>
      </c>
      <c r="AB5" s="2">
        <v>32</v>
      </c>
      <c r="AC5" s="2">
        <v>30</v>
      </c>
      <c r="AD5" s="1">
        <f t="shared" si="6"/>
        <v>3</v>
      </c>
      <c r="AE5" s="45">
        <v>32</v>
      </c>
      <c r="AF5" s="46">
        <v>32</v>
      </c>
      <c r="AG5" s="46">
        <v>22</v>
      </c>
      <c r="AH5" s="47">
        <v>32</v>
      </c>
      <c r="AI5" s="15">
        <f t="shared" si="7"/>
        <v>4</v>
      </c>
      <c r="AJ5" s="43">
        <f t="shared" si="8"/>
        <v>17</v>
      </c>
      <c r="AK5" s="7">
        <f>LARGE((S5,T5,U5,W5,X5,Y5,AA5,AB5,AC5,AE5,AF5,AG5,AH5),1)</f>
        <v>35</v>
      </c>
      <c r="AL5" s="4">
        <f>LARGE((S5,T5,U5,W5,X5,Y5,AA5,AB5,AC5,AE5,AF5,AG5,AH5),2)</f>
        <v>35</v>
      </c>
      <c r="AM5" s="4">
        <f>LARGE((S5,T5,U5,W5,X5,Y5,AA5,AB5,AC5,AE5,AF5,AG5,AH5),3)</f>
        <v>35</v>
      </c>
      <c r="AN5" s="4">
        <f>LARGE((S5,T5,U5,W5,X5,Y5,AA5,AB5,AC5,AE5,AF5,AG5,AH5),4)</f>
        <v>32</v>
      </c>
      <c r="AO5" s="4">
        <f>LARGE((S5,T5,U5,W5,X5,Y5,AA5,AB5,AC5,AE5,AF5,AG5,AH5),5)</f>
        <v>32</v>
      </c>
      <c r="AP5" s="4">
        <f>LARGE((S5,T5,U5,W5,X5,Y5,AA5,AB5,AC5,AE5,AF5,AG5,AH5),6)</f>
        <v>32</v>
      </c>
      <c r="AQ5" s="4">
        <f>LARGE((S5,T5,U5,W5,X5,Y5,AA5,AB5,AC5,AE5,AF5,AG5,AH5),7)</f>
        <v>32</v>
      </c>
      <c r="AR5" s="4">
        <f>LARGE((S5,T5,U5,W5,X5,Y5,AA5,AB5,AC5,AE5,AF5,AG5,AH5),8)</f>
        <v>32</v>
      </c>
      <c r="AS5" s="4">
        <f>LARGE((S5,T5,U5,W5,X5,Y5,AA5,AB5,AC5,AE5,AF5,AG5,AH5),9)</f>
        <v>32</v>
      </c>
      <c r="AT5" s="4">
        <f>LARGE((S5,T5,U5,W5,X5,Y5,AA5,AB5,AC5,AE5,AF5,AG5,AH5),10)</f>
        <v>30</v>
      </c>
      <c r="AU5" s="42">
        <f t="shared" si="9"/>
        <v>327</v>
      </c>
      <c r="AV5" s="44">
        <f t="shared" si="10"/>
        <v>376.5</v>
      </c>
    </row>
    <row r="6" spans="1:48" ht="15">
      <c r="A6" s="52">
        <v>3</v>
      </c>
      <c r="B6" s="40">
        <v>58</v>
      </c>
      <c r="C6" s="57" t="s">
        <v>153</v>
      </c>
      <c r="D6" s="8" t="s">
        <v>147</v>
      </c>
      <c r="E6" s="3">
        <v>35</v>
      </c>
      <c r="F6" s="2">
        <v>35</v>
      </c>
      <c r="G6" s="1">
        <f t="shared" si="0"/>
        <v>2</v>
      </c>
      <c r="H6" s="4">
        <v>35</v>
      </c>
      <c r="I6" s="4">
        <v>35</v>
      </c>
      <c r="J6" s="15">
        <f t="shared" si="1"/>
        <v>2</v>
      </c>
      <c r="K6" s="3">
        <v>35</v>
      </c>
      <c r="L6" s="2">
        <v>35</v>
      </c>
      <c r="M6" s="1">
        <f t="shared" si="2"/>
        <v>2</v>
      </c>
      <c r="N6" s="7">
        <f>LARGE((E6,F6,H6,I6,K6,L6),1)</f>
        <v>35</v>
      </c>
      <c r="O6" s="4">
        <f>LARGE((E6,F6,H6,I6,K6,L6),2)</f>
        <v>35</v>
      </c>
      <c r="P6" s="4">
        <f>LARGE((E6,F6,H6,I6,K6,L6),3)</f>
        <v>35</v>
      </c>
      <c r="Q6" s="4">
        <f>LARGE((E6,F6,H6,I6,K6,L6),4)</f>
        <v>35</v>
      </c>
      <c r="R6" s="37">
        <f t="shared" si="3"/>
        <v>35</v>
      </c>
      <c r="S6" s="3">
        <v>28</v>
      </c>
      <c r="T6" s="2">
        <v>29</v>
      </c>
      <c r="U6" s="2">
        <v>28</v>
      </c>
      <c r="V6" s="1">
        <f t="shared" si="4"/>
        <v>3</v>
      </c>
      <c r="W6" s="69">
        <v>28</v>
      </c>
      <c r="X6" s="69">
        <v>29</v>
      </c>
      <c r="Y6" s="69">
        <v>28</v>
      </c>
      <c r="Z6" s="15">
        <f t="shared" si="5"/>
        <v>3</v>
      </c>
      <c r="AA6" s="3">
        <v>22</v>
      </c>
      <c r="AB6" s="2">
        <v>30</v>
      </c>
      <c r="AC6" s="2">
        <v>32</v>
      </c>
      <c r="AD6" s="1">
        <f t="shared" si="6"/>
        <v>3</v>
      </c>
      <c r="AE6" s="45">
        <v>28</v>
      </c>
      <c r="AF6" s="46">
        <v>35</v>
      </c>
      <c r="AG6" s="46">
        <v>30</v>
      </c>
      <c r="AH6" s="47">
        <v>30</v>
      </c>
      <c r="AI6" s="15">
        <f t="shared" si="7"/>
        <v>4</v>
      </c>
      <c r="AJ6" s="43">
        <f t="shared" si="8"/>
        <v>19</v>
      </c>
      <c r="AK6" s="7">
        <f>LARGE((S6,T6,U6,W6,X6,Y6,AA6,AB6,AC6,AE6,AF6,AG6,AH6),1)</f>
        <v>35</v>
      </c>
      <c r="AL6" s="4">
        <f>LARGE((S6,T6,U6,W6,X6,Y6,AA6,AB6,AC6,AE6,AF6,AG6,AH6),2)</f>
        <v>32</v>
      </c>
      <c r="AM6" s="4">
        <f>LARGE((S6,T6,U6,W6,X6,Y6,AA6,AB6,AC6,AE6,AF6,AG6,AH6),3)</f>
        <v>30</v>
      </c>
      <c r="AN6" s="4">
        <f>LARGE((S6,T6,U6,W6,X6,Y6,AA6,AB6,AC6,AE6,AF6,AG6,AH6),4)</f>
        <v>30</v>
      </c>
      <c r="AO6" s="4">
        <f>LARGE((S6,T6,U6,W6,X6,Y6,AA6,AB6,AC6,AE6,AF6,AG6,AH6),5)</f>
        <v>30</v>
      </c>
      <c r="AP6" s="4">
        <f>LARGE((S6,T6,U6,W6,X6,Y6,AA6,AB6,AC6,AE6,AF6,AG6,AH6),6)</f>
        <v>29</v>
      </c>
      <c r="AQ6" s="4">
        <f>LARGE((S6,T6,U6,W6,X6,Y6,AA6,AB6,AC6,AE6,AF6,AG6,AH6),7)</f>
        <v>29</v>
      </c>
      <c r="AR6" s="4">
        <f>LARGE((S6,T6,U6,W6,X6,Y6,AA6,AB6,AC6,AE6,AF6,AG6,AH6),8)</f>
        <v>28</v>
      </c>
      <c r="AS6" s="4">
        <f>LARGE((S6,T6,U6,W6,X6,Y6,AA6,AB6,AC6,AE6,AF6,AG6,AH6),9)</f>
        <v>28</v>
      </c>
      <c r="AT6" s="4">
        <f>LARGE((S6,T6,U6,W6,X6,Y6,AA6,AB6,AC6,AE6,AF6,AG6,AH6),10)</f>
        <v>28</v>
      </c>
      <c r="AU6" s="42">
        <f t="shared" si="9"/>
        <v>299</v>
      </c>
      <c r="AV6" s="44">
        <f t="shared" si="10"/>
        <v>353</v>
      </c>
    </row>
    <row r="7" spans="1:48" ht="15">
      <c r="A7" s="52">
        <v>4</v>
      </c>
      <c r="B7" s="40">
        <v>52</v>
      </c>
      <c r="C7" s="28" t="s">
        <v>141</v>
      </c>
      <c r="D7" s="8" t="s">
        <v>117</v>
      </c>
      <c r="E7" s="3">
        <v>35</v>
      </c>
      <c r="F7" s="2">
        <v>35</v>
      </c>
      <c r="G7" s="1">
        <f t="shared" si="0"/>
        <v>2</v>
      </c>
      <c r="H7" s="4">
        <v>32</v>
      </c>
      <c r="I7" s="4">
        <v>35</v>
      </c>
      <c r="J7" s="15">
        <f t="shared" si="1"/>
        <v>2</v>
      </c>
      <c r="K7" s="3">
        <v>32</v>
      </c>
      <c r="L7" s="2">
        <v>30</v>
      </c>
      <c r="M7" s="1">
        <f t="shared" si="2"/>
        <v>2</v>
      </c>
      <c r="N7" s="7">
        <f>LARGE((E7,F7,H7,I7,K7,L7),1)</f>
        <v>35</v>
      </c>
      <c r="O7" s="4">
        <f>LARGE((E7,F7,H7,I7,K7,L7),2)</f>
        <v>35</v>
      </c>
      <c r="P7" s="4">
        <f>LARGE((E7,F7,H7,I7,K7,L7),3)</f>
        <v>35</v>
      </c>
      <c r="Q7" s="4">
        <f>LARGE((E7,F7,H7,I7,K7,L7),4)</f>
        <v>32</v>
      </c>
      <c r="R7" s="37">
        <f t="shared" si="3"/>
        <v>34.25</v>
      </c>
      <c r="S7" s="3">
        <v>25</v>
      </c>
      <c r="T7" s="2">
        <v>26</v>
      </c>
      <c r="U7" s="2">
        <v>26</v>
      </c>
      <c r="V7" s="1">
        <f t="shared" si="4"/>
        <v>3</v>
      </c>
      <c r="W7" s="66">
        <v>30</v>
      </c>
      <c r="X7" s="66">
        <v>28</v>
      </c>
      <c r="Y7" s="66">
        <v>14</v>
      </c>
      <c r="Z7" s="15">
        <f t="shared" si="5"/>
        <v>3</v>
      </c>
      <c r="AA7" s="3">
        <v>30</v>
      </c>
      <c r="AB7" s="2">
        <v>29</v>
      </c>
      <c r="AC7" s="2">
        <v>28</v>
      </c>
      <c r="AD7" s="1">
        <f t="shared" si="6"/>
        <v>3</v>
      </c>
      <c r="AE7" s="45">
        <v>30</v>
      </c>
      <c r="AF7" s="46">
        <v>27</v>
      </c>
      <c r="AG7" s="46">
        <v>28</v>
      </c>
      <c r="AH7" s="47">
        <v>28</v>
      </c>
      <c r="AI7" s="15">
        <f t="shared" si="7"/>
        <v>4</v>
      </c>
      <c r="AJ7" s="43">
        <f t="shared" si="8"/>
        <v>19</v>
      </c>
      <c r="AK7" s="7">
        <f>LARGE((S7,T7,U7,W7,X7,Y7,AA7,AB7,AC7,AE7,AF7,AG7,AH7),1)</f>
        <v>30</v>
      </c>
      <c r="AL7" s="4">
        <f>LARGE((S7,T7,U7,W7,X7,Y7,AA7,AB7,AC7,AE7,AF7,AG7,AH7),2)</f>
        <v>30</v>
      </c>
      <c r="AM7" s="4">
        <f>LARGE((S7,T7,U7,W7,X7,Y7,AA7,AB7,AC7,AE7,AF7,AG7,AH7),3)</f>
        <v>30</v>
      </c>
      <c r="AN7" s="4">
        <f>LARGE((S7,T7,U7,W7,X7,Y7,AA7,AB7,AC7,AE7,AF7,AG7,AH7),4)</f>
        <v>29</v>
      </c>
      <c r="AO7" s="4">
        <f>LARGE((S7,T7,U7,W7,X7,Y7,AA7,AB7,AC7,AE7,AF7,AG7,AH7),5)</f>
        <v>28</v>
      </c>
      <c r="AP7" s="4">
        <f>LARGE((S7,T7,U7,W7,X7,Y7,AA7,AB7,AC7,AE7,AF7,AG7,AH7),6)</f>
        <v>28</v>
      </c>
      <c r="AQ7" s="4">
        <f>LARGE((S7,T7,U7,W7,X7,Y7,AA7,AB7,AC7,AE7,AF7,AG7,AH7),7)</f>
        <v>28</v>
      </c>
      <c r="AR7" s="4">
        <f>LARGE((S7,T7,U7,W7,X7,Y7,AA7,AB7,AC7,AE7,AF7,AG7,AH7),8)</f>
        <v>28</v>
      </c>
      <c r="AS7" s="4">
        <f>LARGE((S7,T7,U7,W7,X7,Y7,AA7,AB7,AC7,AE7,AF7,AG7,AH7),9)</f>
        <v>27</v>
      </c>
      <c r="AT7" s="4">
        <f>LARGE((S7,T7,U7,W7,X7,Y7,AA7,AB7,AC7,AE7,AF7,AG7,AH7),10)</f>
        <v>26</v>
      </c>
      <c r="AU7" s="42">
        <f t="shared" si="9"/>
        <v>284</v>
      </c>
      <c r="AV7" s="44">
        <f t="shared" si="10"/>
        <v>337.25</v>
      </c>
    </row>
    <row r="8" spans="1:48" ht="15">
      <c r="A8" s="52">
        <v>5</v>
      </c>
      <c r="B8" s="39">
        <v>84</v>
      </c>
      <c r="C8" s="15" t="s">
        <v>69</v>
      </c>
      <c r="D8" s="8" t="s">
        <v>45</v>
      </c>
      <c r="E8" s="3">
        <v>29</v>
      </c>
      <c r="F8" s="2">
        <v>28</v>
      </c>
      <c r="G8" s="1">
        <f t="shared" si="0"/>
        <v>2</v>
      </c>
      <c r="H8" s="4">
        <v>32</v>
      </c>
      <c r="I8" s="4">
        <v>35</v>
      </c>
      <c r="J8" s="15">
        <f t="shared" si="1"/>
        <v>2</v>
      </c>
      <c r="K8" s="3">
        <v>35</v>
      </c>
      <c r="L8" s="2">
        <v>35</v>
      </c>
      <c r="M8" s="1">
        <f t="shared" si="2"/>
        <v>2</v>
      </c>
      <c r="N8" s="7">
        <f>LARGE((E8,F8,H8,I8,K8,L8),1)</f>
        <v>35</v>
      </c>
      <c r="O8" s="4">
        <f>LARGE((E8,F8,H8,I8,K8,L8),2)</f>
        <v>35</v>
      </c>
      <c r="P8" s="4">
        <f>LARGE((E8,F8,H8,I8,K8,L8),3)</f>
        <v>35</v>
      </c>
      <c r="Q8" s="4">
        <f>LARGE((E8,F8,H8,I8,K8,L8),4)</f>
        <v>32</v>
      </c>
      <c r="R8" s="37">
        <f t="shared" si="3"/>
        <v>34.25</v>
      </c>
      <c r="S8" s="3">
        <v>27</v>
      </c>
      <c r="T8" s="2">
        <v>27</v>
      </c>
      <c r="U8" s="2">
        <v>27</v>
      </c>
      <c r="V8" s="1">
        <f t="shared" si="4"/>
        <v>3</v>
      </c>
      <c r="W8" s="67">
        <v>26</v>
      </c>
      <c r="X8" s="66">
        <v>21</v>
      </c>
      <c r="Y8" s="66">
        <v>23</v>
      </c>
      <c r="Z8" s="15">
        <f t="shared" si="5"/>
        <v>3</v>
      </c>
      <c r="AA8" s="3">
        <v>25</v>
      </c>
      <c r="AB8" s="2">
        <v>28</v>
      </c>
      <c r="AC8" s="2">
        <v>23</v>
      </c>
      <c r="AD8" s="1">
        <f t="shared" si="6"/>
        <v>3</v>
      </c>
      <c r="AE8" s="45">
        <v>26</v>
      </c>
      <c r="AF8" s="46">
        <v>23</v>
      </c>
      <c r="AG8" s="46">
        <v>24</v>
      </c>
      <c r="AH8" s="47">
        <v>25</v>
      </c>
      <c r="AI8" s="15">
        <f t="shared" si="7"/>
        <v>4</v>
      </c>
      <c r="AJ8" s="43">
        <f t="shared" si="8"/>
        <v>19</v>
      </c>
      <c r="AK8" s="7">
        <f>LARGE((S8,T8,U8,W8,X8,Y8,AA8,AB8,AC8,AE8,AF8,AG8,AH8),1)</f>
        <v>28</v>
      </c>
      <c r="AL8" s="4">
        <f>LARGE((S8,T8,U8,W8,X8,Y8,AA8,AB8,AC8,AE8,AF8,AG8,AH8),2)</f>
        <v>27</v>
      </c>
      <c r="AM8" s="4">
        <f>LARGE((S8,T8,U8,W8,X8,Y8,AA8,AB8,AC8,AE8,AF8,AG8,AH8),3)</f>
        <v>27</v>
      </c>
      <c r="AN8" s="4">
        <f>LARGE((S8,T8,U8,W8,X8,Y8,AA8,AB8,AC8,AE8,AF8,AG8,AH8),4)</f>
        <v>27</v>
      </c>
      <c r="AO8" s="4">
        <f>LARGE((S8,T8,U8,W8,X8,Y8,AA8,AB8,AC8,AE8,AF8,AG8,AH8),5)</f>
        <v>26</v>
      </c>
      <c r="AP8" s="4">
        <f>LARGE((S8,T8,U8,W8,X8,Y8,AA8,AB8,AC8,AE8,AF8,AG8,AH8),6)</f>
        <v>26</v>
      </c>
      <c r="AQ8" s="4">
        <f>LARGE((S8,T8,U8,W8,X8,Y8,AA8,AB8,AC8,AE8,AF8,AG8,AH8),7)</f>
        <v>25</v>
      </c>
      <c r="AR8" s="4">
        <f>LARGE((S8,T8,U8,W8,X8,Y8,AA8,AB8,AC8,AE8,AF8,AG8,AH8),8)</f>
        <v>25</v>
      </c>
      <c r="AS8" s="4">
        <f>LARGE((S8,T8,U8,W8,X8,Y8,AA8,AB8,AC8,AE8,AF8,AG8,AH8),9)</f>
        <v>24</v>
      </c>
      <c r="AT8" s="4">
        <f>LARGE((S8,T8,U8,W8,X8,Y8,AA8,AB8,AC8,AE8,AF8,AG8,AH8),10)</f>
        <v>23</v>
      </c>
      <c r="AU8" s="42">
        <f t="shared" si="9"/>
        <v>258</v>
      </c>
      <c r="AV8" s="44">
        <f t="shared" si="10"/>
        <v>311.25</v>
      </c>
    </row>
    <row r="9" spans="1:48" ht="15">
      <c r="A9" s="52">
        <v>6</v>
      </c>
      <c r="B9" s="39">
        <v>54</v>
      </c>
      <c r="C9" s="15" t="s">
        <v>152</v>
      </c>
      <c r="D9" s="8" t="s">
        <v>147</v>
      </c>
      <c r="E9" s="3">
        <v>21</v>
      </c>
      <c r="F9" s="2">
        <v>32</v>
      </c>
      <c r="G9" s="1">
        <f t="shared" si="0"/>
        <v>2</v>
      </c>
      <c r="H9" s="4">
        <v>30</v>
      </c>
      <c r="I9" s="4">
        <v>32</v>
      </c>
      <c r="J9" s="15">
        <f t="shared" si="1"/>
        <v>2</v>
      </c>
      <c r="K9" s="3">
        <v>32</v>
      </c>
      <c r="L9" s="2">
        <v>32</v>
      </c>
      <c r="M9" s="1">
        <f t="shared" si="2"/>
        <v>2</v>
      </c>
      <c r="N9" s="7">
        <f>LARGE((E9,F9,H9,I9,K9,L9),1)</f>
        <v>32</v>
      </c>
      <c r="O9" s="4">
        <f>LARGE((E9,F9,H9,I9,K9,L9),2)</f>
        <v>32</v>
      </c>
      <c r="P9" s="4">
        <f>LARGE((E9,F9,H9,I9,K9,L9),3)</f>
        <v>32</v>
      </c>
      <c r="Q9" s="4">
        <f>LARGE((E9,F9,H9,I9,K9,L9),4)</f>
        <v>32</v>
      </c>
      <c r="R9" s="37">
        <f t="shared" si="3"/>
        <v>32</v>
      </c>
      <c r="S9" s="3">
        <v>23</v>
      </c>
      <c r="T9" s="2">
        <v>24</v>
      </c>
      <c r="U9" s="2">
        <v>24</v>
      </c>
      <c r="V9" s="1">
        <f t="shared" si="4"/>
        <v>3</v>
      </c>
      <c r="W9" s="69">
        <v>15</v>
      </c>
      <c r="X9" s="69">
        <v>26</v>
      </c>
      <c r="Y9" s="69">
        <v>26</v>
      </c>
      <c r="Z9" s="29">
        <f t="shared" si="5"/>
        <v>3</v>
      </c>
      <c r="AA9" s="3">
        <v>28</v>
      </c>
      <c r="AB9" s="2">
        <v>26</v>
      </c>
      <c r="AC9" s="2">
        <v>29</v>
      </c>
      <c r="AD9" s="1">
        <f t="shared" si="6"/>
        <v>3</v>
      </c>
      <c r="AE9" s="45">
        <v>20</v>
      </c>
      <c r="AF9" s="46">
        <v>25</v>
      </c>
      <c r="AG9" s="46">
        <v>26</v>
      </c>
      <c r="AH9" s="47">
        <v>24</v>
      </c>
      <c r="AI9" s="15">
        <f t="shared" si="7"/>
        <v>4</v>
      </c>
      <c r="AJ9" s="43">
        <f t="shared" si="8"/>
        <v>19</v>
      </c>
      <c r="AK9" s="7">
        <f>LARGE((S9,T9,U9,W9,X9,Y9,AA9,AB9,AC9,AE9,AF9,AG9,AH9),1)</f>
        <v>29</v>
      </c>
      <c r="AL9" s="4">
        <f>LARGE((S9,T9,U9,W9,X9,Y9,AA9,AB9,AC9,AE9,AF9,AG9,AH9),2)</f>
        <v>28</v>
      </c>
      <c r="AM9" s="4">
        <f>LARGE((S9,T9,U9,W9,X9,Y9,AA9,AB9,AC9,AE9,AF9,AG9,AH9),3)</f>
        <v>26</v>
      </c>
      <c r="AN9" s="4">
        <f>LARGE((S9,T9,U9,W9,X9,Y9,AA9,AB9,AC9,AE9,AF9,AG9,AH9),4)</f>
        <v>26</v>
      </c>
      <c r="AO9" s="4">
        <f>LARGE((S9,T9,U9,W9,X9,Y9,AA9,AB9,AC9,AE9,AF9,AG9,AH9),5)</f>
        <v>26</v>
      </c>
      <c r="AP9" s="4">
        <f>LARGE((S9,T9,U9,W9,X9,Y9,AA9,AB9,AC9,AE9,AF9,AG9,AH9),6)</f>
        <v>26</v>
      </c>
      <c r="AQ9" s="4">
        <f>LARGE((S9,T9,U9,W9,X9,Y9,AA9,AB9,AC9,AE9,AF9,AG9,AH9),7)</f>
        <v>25</v>
      </c>
      <c r="AR9" s="4">
        <f>LARGE((S9,T9,U9,W9,X9,Y9,AA9,AB9,AC9,AE9,AF9,AG9,AH9),8)</f>
        <v>24</v>
      </c>
      <c r="AS9" s="4">
        <f>LARGE((S9,T9,U9,W9,X9,Y9,AA9,AB9,AC9,AE9,AF9,AG9,AH9),9)</f>
        <v>24</v>
      </c>
      <c r="AT9" s="4">
        <f>LARGE((S9,T9,U9,W9,X9,Y9,AA9,AB9,AC9,AE9,AF9,AG9,AH9),10)</f>
        <v>24</v>
      </c>
      <c r="AU9" s="42">
        <f t="shared" si="9"/>
        <v>258</v>
      </c>
      <c r="AV9" s="44">
        <f t="shared" si="10"/>
        <v>309</v>
      </c>
    </row>
    <row r="10" spans="1:48" ht="15">
      <c r="A10" s="52">
        <v>7</v>
      </c>
      <c r="B10" s="39">
        <v>139</v>
      </c>
      <c r="C10" s="15" t="s">
        <v>190</v>
      </c>
      <c r="D10" s="8" t="s">
        <v>117</v>
      </c>
      <c r="E10" s="3">
        <v>30</v>
      </c>
      <c r="F10" s="2">
        <v>29</v>
      </c>
      <c r="G10" s="1">
        <f t="shared" si="0"/>
        <v>2</v>
      </c>
      <c r="H10" s="4">
        <v>35</v>
      </c>
      <c r="I10" s="4">
        <v>30</v>
      </c>
      <c r="J10" s="15">
        <f t="shared" si="1"/>
        <v>2</v>
      </c>
      <c r="K10" s="3">
        <v>0</v>
      </c>
      <c r="L10" s="2">
        <v>0</v>
      </c>
      <c r="M10" s="1">
        <f t="shared" si="2"/>
        <v>0</v>
      </c>
      <c r="N10" s="7">
        <f>LARGE((E10,F10,H10,I10,K10,L10),1)</f>
        <v>35</v>
      </c>
      <c r="O10" s="4">
        <f>LARGE((E10,F10,H10,I10,K10,L10),2)</f>
        <v>30</v>
      </c>
      <c r="P10" s="4">
        <f>LARGE((E10,F10,H10,I10,K10,L10),3)</f>
        <v>30</v>
      </c>
      <c r="Q10" s="4">
        <f>LARGE((E10,F10,H10,I10,K10,L10),4)</f>
        <v>29</v>
      </c>
      <c r="R10" s="37">
        <f t="shared" si="3"/>
        <v>31</v>
      </c>
      <c r="S10" s="3">
        <v>26</v>
      </c>
      <c r="T10" s="2">
        <v>23</v>
      </c>
      <c r="U10" s="2">
        <v>9</v>
      </c>
      <c r="V10" s="1">
        <f t="shared" si="4"/>
        <v>3</v>
      </c>
      <c r="W10" s="66">
        <v>16</v>
      </c>
      <c r="X10" s="66">
        <v>27</v>
      </c>
      <c r="Y10" s="66">
        <v>27</v>
      </c>
      <c r="Z10" s="15">
        <f t="shared" si="5"/>
        <v>3</v>
      </c>
      <c r="AA10" s="3">
        <v>26</v>
      </c>
      <c r="AB10" s="2">
        <v>27</v>
      </c>
      <c r="AC10" s="2">
        <v>24</v>
      </c>
      <c r="AD10" s="1">
        <f t="shared" si="6"/>
        <v>3</v>
      </c>
      <c r="AE10" s="45">
        <v>27</v>
      </c>
      <c r="AF10" s="46">
        <v>26</v>
      </c>
      <c r="AG10" s="46">
        <v>25</v>
      </c>
      <c r="AH10" s="47">
        <v>23</v>
      </c>
      <c r="AI10" s="15">
        <f t="shared" si="7"/>
        <v>4</v>
      </c>
      <c r="AJ10" s="43">
        <f t="shared" si="8"/>
        <v>17</v>
      </c>
      <c r="AK10" s="7">
        <f>LARGE((S10,T10,U10,W10,X10,Y10,AA10,AB10,AC10,AE10,AF10,AG10,AH10),1)</f>
        <v>27</v>
      </c>
      <c r="AL10" s="4">
        <f>LARGE((S10,T10,U10,W10,X10,Y10,AA10,AB10,AC10,AE10,AF10,AG10,AH10),2)</f>
        <v>27</v>
      </c>
      <c r="AM10" s="4">
        <f>LARGE((S10,T10,U10,W10,X10,Y10,AA10,AB10,AC10,AE10,AF10,AG10,AH10),3)</f>
        <v>27</v>
      </c>
      <c r="AN10" s="4">
        <f>LARGE((S10,T10,U10,W10,X10,Y10,AA10,AB10,AC10,AE10,AF10,AG10,AH10),4)</f>
        <v>27</v>
      </c>
      <c r="AO10" s="4">
        <f>LARGE((S10,T10,U10,W10,X10,Y10,AA10,AB10,AC10,AE10,AF10,AG10,AH10),5)</f>
        <v>26</v>
      </c>
      <c r="AP10" s="4">
        <f>LARGE((S10,T10,U10,W10,X10,Y10,AA10,AB10,AC10,AE10,AF10,AG10,AH10),6)</f>
        <v>26</v>
      </c>
      <c r="AQ10" s="4">
        <f>LARGE((S10,T10,U10,W10,X10,Y10,AA10,AB10,AC10,AE10,AF10,AG10,AH10),7)</f>
        <v>26</v>
      </c>
      <c r="AR10" s="4">
        <f>LARGE((S10,T10,U10,W10,X10,Y10,AA10,AB10,AC10,AE10,AF10,AG10,AH10),8)</f>
        <v>25</v>
      </c>
      <c r="AS10" s="4">
        <f>LARGE((S10,T10,U10,W10,X10,Y10,AA10,AB10,AC10,AE10,AF10,AG10,AH10),9)</f>
        <v>24</v>
      </c>
      <c r="AT10" s="4">
        <f>LARGE((S10,T10,U10,W10,X10,Y10,AA10,AB10,AC10,AE10,AF10,AG10,AH10),10)</f>
        <v>23</v>
      </c>
      <c r="AU10" s="42">
        <f t="shared" si="9"/>
        <v>258</v>
      </c>
      <c r="AV10" s="44">
        <f t="shared" si="10"/>
        <v>306</v>
      </c>
    </row>
    <row r="11" spans="1:48" ht="15">
      <c r="A11" s="52">
        <v>8</v>
      </c>
      <c r="B11" s="39">
        <v>36</v>
      </c>
      <c r="C11" s="15" t="s">
        <v>150</v>
      </c>
      <c r="D11" s="8" t="s">
        <v>117</v>
      </c>
      <c r="E11" s="3">
        <v>0</v>
      </c>
      <c r="F11" s="2">
        <v>0</v>
      </c>
      <c r="G11" s="1">
        <f t="shared" si="0"/>
        <v>0</v>
      </c>
      <c r="H11" s="4">
        <v>0</v>
      </c>
      <c r="I11" s="4">
        <v>0</v>
      </c>
      <c r="J11" s="15">
        <f t="shared" si="1"/>
        <v>0</v>
      </c>
      <c r="K11" s="3">
        <v>29</v>
      </c>
      <c r="L11" s="2">
        <v>32</v>
      </c>
      <c r="M11" s="1">
        <f t="shared" si="2"/>
        <v>2</v>
      </c>
      <c r="N11" s="7">
        <f>LARGE((E11,F11,H11,I11,K11,L11),1)</f>
        <v>32</v>
      </c>
      <c r="O11" s="4">
        <f>LARGE((E11,F11,H11,I11,K11,L11),2)</f>
        <v>29</v>
      </c>
      <c r="P11" s="4">
        <f>LARGE((E11,F11,H11,I11,K11,L11),3)</f>
        <v>0</v>
      </c>
      <c r="Q11" s="4">
        <f>LARGE((E11,F11,H11,I11,K11,L11),4)</f>
        <v>0</v>
      </c>
      <c r="R11" s="37">
        <f t="shared" si="3"/>
        <v>15.25</v>
      </c>
      <c r="S11" s="3">
        <v>21</v>
      </c>
      <c r="T11" s="2">
        <v>21</v>
      </c>
      <c r="U11" s="2">
        <v>22</v>
      </c>
      <c r="V11" s="1">
        <f t="shared" si="4"/>
        <v>3</v>
      </c>
      <c r="W11" s="66">
        <v>27</v>
      </c>
      <c r="X11" s="66">
        <v>25</v>
      </c>
      <c r="Y11" s="66">
        <v>25</v>
      </c>
      <c r="Z11" s="15">
        <f t="shared" si="5"/>
        <v>3</v>
      </c>
      <c r="AA11" s="3">
        <v>29</v>
      </c>
      <c r="AB11" s="2">
        <v>21</v>
      </c>
      <c r="AC11" s="2">
        <v>26</v>
      </c>
      <c r="AD11" s="1">
        <f t="shared" si="6"/>
        <v>3</v>
      </c>
      <c r="AE11" s="45">
        <v>15</v>
      </c>
      <c r="AF11" s="46">
        <v>28</v>
      </c>
      <c r="AG11" s="46">
        <v>32</v>
      </c>
      <c r="AH11" s="47">
        <v>29</v>
      </c>
      <c r="AI11" s="15">
        <f t="shared" si="7"/>
        <v>4</v>
      </c>
      <c r="AJ11" s="43">
        <f t="shared" si="8"/>
        <v>15</v>
      </c>
      <c r="AK11" s="7">
        <f>LARGE((S11,T11,U11,W11,X11,Y11,AA11,AB11,AC11,AE11,AF11,AG11,AH11),1)</f>
        <v>32</v>
      </c>
      <c r="AL11" s="4">
        <f>LARGE((S11,T11,U11,W11,X11,Y11,AA11,AB11,AC11,AE11,AF11,AG11,AH11),2)</f>
        <v>29</v>
      </c>
      <c r="AM11" s="4">
        <f>LARGE((S11,T11,U11,W11,X11,Y11,AA11,AB11,AC11,AE11,AF11,AG11,AH11),3)</f>
        <v>29</v>
      </c>
      <c r="AN11" s="4">
        <f>LARGE((S11,T11,U11,W11,X11,Y11,AA11,AB11,AC11,AE11,AF11,AG11,AH11),4)</f>
        <v>28</v>
      </c>
      <c r="AO11" s="4">
        <f>LARGE((S11,T11,U11,W11,X11,Y11,AA11,AB11,AC11,AE11,AF11,AG11,AH11),5)</f>
        <v>27</v>
      </c>
      <c r="AP11" s="4">
        <f>LARGE((S11,T11,U11,W11,X11,Y11,AA11,AB11,AC11,AE11,AF11,AG11,AH11),6)</f>
        <v>26</v>
      </c>
      <c r="AQ11" s="4">
        <f>LARGE((S11,T11,U11,W11,X11,Y11,AA11,AB11,AC11,AE11,AF11,AG11,AH11),7)</f>
        <v>25</v>
      </c>
      <c r="AR11" s="4">
        <f>LARGE((S11,T11,U11,W11,X11,Y11,AA11,AB11,AC11,AE11,AF11,AG11,AH11),8)</f>
        <v>25</v>
      </c>
      <c r="AS11" s="4">
        <f>LARGE((S11,T11,U11,W11,X11,Y11,AA11,AB11,AC11,AE11,AF11,AG11,AH11),9)</f>
        <v>22</v>
      </c>
      <c r="AT11" s="4">
        <f>LARGE((S11,T11,U11,W11,X11,Y11,AA11,AB11,AC11,AE11,AF11,AG11,AH11),10)</f>
        <v>21</v>
      </c>
      <c r="AU11" s="42">
        <f t="shared" si="9"/>
        <v>264</v>
      </c>
      <c r="AV11" s="44">
        <f t="shared" si="10"/>
        <v>294.25</v>
      </c>
    </row>
    <row r="12" spans="1:48" ht="15">
      <c r="A12" s="52">
        <v>9</v>
      </c>
      <c r="B12" s="39">
        <v>49</v>
      </c>
      <c r="C12" s="15" t="s">
        <v>119</v>
      </c>
      <c r="D12" s="8" t="s">
        <v>117</v>
      </c>
      <c r="E12" s="3">
        <v>0</v>
      </c>
      <c r="F12" s="2">
        <v>0</v>
      </c>
      <c r="G12" s="1">
        <f t="shared" si="0"/>
        <v>0</v>
      </c>
      <c r="H12" s="4">
        <v>27</v>
      </c>
      <c r="I12" s="4">
        <v>29</v>
      </c>
      <c r="J12" s="15">
        <f t="shared" si="1"/>
        <v>2</v>
      </c>
      <c r="K12" s="3">
        <v>28</v>
      </c>
      <c r="L12" s="2">
        <v>28</v>
      </c>
      <c r="M12" s="1">
        <f t="shared" si="2"/>
        <v>2</v>
      </c>
      <c r="N12" s="7">
        <f>LARGE((E12,F12,H12,I12,K12,L12),1)</f>
        <v>29</v>
      </c>
      <c r="O12" s="4">
        <f>LARGE((E12,F12,H12,I12,K12,L12),2)</f>
        <v>28</v>
      </c>
      <c r="P12" s="4">
        <f>LARGE((E12,F12,H12,I12,K12,L12),3)</f>
        <v>28</v>
      </c>
      <c r="Q12" s="4">
        <f>LARGE((E12,F12,H12,I12,K12,L12),4)</f>
        <v>27</v>
      </c>
      <c r="R12" s="37">
        <f t="shared" si="3"/>
        <v>28</v>
      </c>
      <c r="S12" s="3">
        <v>0</v>
      </c>
      <c r="T12" s="2">
        <v>0</v>
      </c>
      <c r="U12" s="2">
        <v>0</v>
      </c>
      <c r="V12" s="1">
        <f t="shared" si="4"/>
        <v>0</v>
      </c>
      <c r="W12" s="66">
        <v>21</v>
      </c>
      <c r="X12" s="66">
        <v>24</v>
      </c>
      <c r="Y12" s="66">
        <v>30</v>
      </c>
      <c r="Z12" s="15">
        <f t="shared" si="5"/>
        <v>3</v>
      </c>
      <c r="AA12" s="3">
        <v>27</v>
      </c>
      <c r="AB12" s="2">
        <v>25</v>
      </c>
      <c r="AC12" s="2">
        <v>22</v>
      </c>
      <c r="AD12" s="1">
        <f t="shared" si="6"/>
        <v>3</v>
      </c>
      <c r="AE12" s="45">
        <v>29</v>
      </c>
      <c r="AF12" s="46">
        <v>29</v>
      </c>
      <c r="AG12" s="46">
        <v>29</v>
      </c>
      <c r="AH12" s="47">
        <v>15</v>
      </c>
      <c r="AI12" s="15">
        <f t="shared" si="7"/>
        <v>4</v>
      </c>
      <c r="AJ12" s="43">
        <f t="shared" si="8"/>
        <v>14</v>
      </c>
      <c r="AK12" s="7">
        <f>LARGE((S12,T12,U12,W12,X12,Y12,AA12,AB12,AC12,AE12,AF12,AG12,AH12),1)</f>
        <v>30</v>
      </c>
      <c r="AL12" s="4">
        <f>LARGE((S12,T12,U12,W12,X12,Y12,AA12,AB12,AC12,AE12,AF12,AG12,AH12),2)</f>
        <v>29</v>
      </c>
      <c r="AM12" s="4">
        <f>LARGE((S12,T12,U12,W12,X12,Y12,AA12,AB12,AC12,AE12,AF12,AG12,AH12),3)</f>
        <v>29</v>
      </c>
      <c r="AN12" s="4">
        <f>LARGE((S12,T12,U12,W12,X12,Y12,AA12,AB12,AC12,AE12,AF12,AG12,AH12),4)</f>
        <v>29</v>
      </c>
      <c r="AO12" s="4">
        <f>LARGE((S12,T12,U12,W12,X12,Y12,AA12,AB12,AC12,AE12,AF12,AG12,AH12),5)</f>
        <v>27</v>
      </c>
      <c r="AP12" s="4">
        <f>LARGE((S12,T12,U12,W12,X12,Y12,AA12,AB12,AC12,AE12,AF12,AG12,AH12),6)</f>
        <v>25</v>
      </c>
      <c r="AQ12" s="4">
        <f>LARGE((S12,T12,U12,W12,X12,Y12,AA12,AB12,AC12,AE12,AF12,AG12,AH12),7)</f>
        <v>24</v>
      </c>
      <c r="AR12" s="4">
        <f>LARGE((S12,T12,U12,W12,X12,Y12,AA12,AB12,AC12,AE12,AF12,AG12,AH12),8)</f>
        <v>22</v>
      </c>
      <c r="AS12" s="4">
        <f>LARGE((S12,T12,U12,W12,X12,Y12,AA12,AB12,AC12,AE12,AF12,AG12,AH12),9)</f>
        <v>21</v>
      </c>
      <c r="AT12" s="4">
        <f>LARGE((S12,T12,U12,W12,X12,Y12,AA12,AB12,AC12,AE12,AF12,AG12,AH12),10)</f>
        <v>15</v>
      </c>
      <c r="AU12" s="42">
        <f t="shared" si="9"/>
        <v>251</v>
      </c>
      <c r="AV12" s="44">
        <f t="shared" si="10"/>
        <v>293</v>
      </c>
    </row>
    <row r="13" spans="1:48" ht="15">
      <c r="A13" s="52">
        <v>10</v>
      </c>
      <c r="B13" s="39">
        <v>22</v>
      </c>
      <c r="C13" s="40" t="s">
        <v>142</v>
      </c>
      <c r="D13" s="8" t="s">
        <v>117</v>
      </c>
      <c r="E13" s="3">
        <v>32</v>
      </c>
      <c r="F13" s="2">
        <v>32</v>
      </c>
      <c r="G13" s="1">
        <f t="shared" si="0"/>
        <v>2</v>
      </c>
      <c r="H13" s="4">
        <v>28</v>
      </c>
      <c r="I13" s="4">
        <v>28</v>
      </c>
      <c r="J13" s="15">
        <f t="shared" si="1"/>
        <v>2</v>
      </c>
      <c r="K13" s="3">
        <v>30</v>
      </c>
      <c r="L13" s="2">
        <v>29</v>
      </c>
      <c r="M13" s="1">
        <f t="shared" si="2"/>
        <v>2</v>
      </c>
      <c r="N13" s="7">
        <f>LARGE((E13,F13,H13,I13,K13,L13),1)</f>
        <v>32</v>
      </c>
      <c r="O13" s="4">
        <f>LARGE((E13,F13,H13,I13,K13,L13),2)</f>
        <v>32</v>
      </c>
      <c r="P13" s="4">
        <f>LARGE((E13,F13,H13,I13,K13,L13),3)</f>
        <v>30</v>
      </c>
      <c r="Q13" s="4">
        <f>LARGE((E13,F13,H13,I13,K13,L13),4)</f>
        <v>29</v>
      </c>
      <c r="R13" s="37">
        <f t="shared" si="3"/>
        <v>30.75</v>
      </c>
      <c r="S13" s="3">
        <v>9</v>
      </c>
      <c r="T13" s="2">
        <v>17</v>
      </c>
      <c r="U13" s="2">
        <v>20</v>
      </c>
      <c r="V13" s="1">
        <f t="shared" si="4"/>
        <v>3</v>
      </c>
      <c r="W13" s="66">
        <v>23</v>
      </c>
      <c r="X13" s="66">
        <v>22</v>
      </c>
      <c r="Y13" s="66">
        <v>22</v>
      </c>
      <c r="Z13" s="15">
        <f t="shared" si="5"/>
        <v>3</v>
      </c>
      <c r="AA13" s="3">
        <v>23</v>
      </c>
      <c r="AB13" s="2">
        <v>24</v>
      </c>
      <c r="AC13" s="2">
        <v>21</v>
      </c>
      <c r="AD13" s="1">
        <f t="shared" si="6"/>
        <v>3</v>
      </c>
      <c r="AE13" s="45">
        <v>22</v>
      </c>
      <c r="AF13" s="46">
        <v>24</v>
      </c>
      <c r="AG13" s="46">
        <v>27</v>
      </c>
      <c r="AH13" s="47">
        <v>27</v>
      </c>
      <c r="AI13" s="15">
        <f t="shared" si="7"/>
        <v>4</v>
      </c>
      <c r="AJ13" s="43">
        <f t="shared" si="8"/>
        <v>19</v>
      </c>
      <c r="AK13" s="7">
        <f>LARGE((S13,T13,U13,W13,X13,Y13,AA13,AB13,AC13,AE13,AF13,AG13,AH13),1)</f>
        <v>27</v>
      </c>
      <c r="AL13" s="4">
        <f>LARGE((S13,T13,U13,W13,X13,Y13,AA13,AB13,AC13,AE13,AF13,AG13,AH13),2)</f>
        <v>27</v>
      </c>
      <c r="AM13" s="4">
        <f>LARGE((S13,T13,U13,W13,X13,Y13,AA13,AB13,AC13,AE13,AF13,AG13,AH13),3)</f>
        <v>24</v>
      </c>
      <c r="AN13" s="4">
        <f>LARGE((S13,T13,U13,W13,X13,Y13,AA13,AB13,AC13,AE13,AF13,AG13,AH13),4)</f>
        <v>24</v>
      </c>
      <c r="AO13" s="4">
        <f>LARGE((S13,T13,U13,W13,X13,Y13,AA13,AB13,AC13,AE13,AF13,AG13,AH13),5)</f>
        <v>23</v>
      </c>
      <c r="AP13" s="4">
        <f>LARGE((S13,T13,U13,W13,X13,Y13,AA13,AB13,AC13,AE13,AF13,AG13,AH13),6)</f>
        <v>23</v>
      </c>
      <c r="AQ13" s="4">
        <f>LARGE((S13,T13,U13,W13,X13,Y13,AA13,AB13,AC13,AE13,AF13,AG13,AH13),7)</f>
        <v>22</v>
      </c>
      <c r="AR13" s="4">
        <f>LARGE((S13,T13,U13,W13,X13,Y13,AA13,AB13,AC13,AE13,AF13,AG13,AH13),8)</f>
        <v>22</v>
      </c>
      <c r="AS13" s="4">
        <f>LARGE((S13,T13,U13,W13,X13,Y13,AA13,AB13,AC13,AE13,AF13,AG13,AH13),9)</f>
        <v>22</v>
      </c>
      <c r="AT13" s="4">
        <f>LARGE((S13,T13,U13,W13,X13,Y13,AA13,AB13,AC13,AE13,AF13,AG13,AH13),10)</f>
        <v>21</v>
      </c>
      <c r="AU13" s="42">
        <f t="shared" si="9"/>
        <v>235</v>
      </c>
      <c r="AV13" s="44">
        <f t="shared" si="10"/>
        <v>284.75</v>
      </c>
    </row>
    <row r="14" spans="1:48" ht="15">
      <c r="A14" s="52">
        <v>11</v>
      </c>
      <c r="B14" s="39">
        <v>169</v>
      </c>
      <c r="C14" s="28" t="s">
        <v>177</v>
      </c>
      <c r="D14" s="8" t="s">
        <v>147</v>
      </c>
      <c r="E14" s="3">
        <v>30</v>
      </c>
      <c r="F14" s="2">
        <v>20</v>
      </c>
      <c r="G14" s="1">
        <f t="shared" si="0"/>
        <v>2</v>
      </c>
      <c r="H14" s="4">
        <v>32</v>
      </c>
      <c r="I14" s="4">
        <v>30</v>
      </c>
      <c r="J14" s="15">
        <f t="shared" si="1"/>
        <v>2</v>
      </c>
      <c r="K14" s="3">
        <v>30</v>
      </c>
      <c r="L14" s="2">
        <v>30</v>
      </c>
      <c r="M14" s="1">
        <f t="shared" si="2"/>
        <v>2</v>
      </c>
      <c r="N14" s="7">
        <f>LARGE((E14,F14,H14,I14,K14,L14),1)</f>
        <v>32</v>
      </c>
      <c r="O14" s="4">
        <f>LARGE((E14,F14,H14,I14,K14,L14),2)</f>
        <v>30</v>
      </c>
      <c r="P14" s="4">
        <f>LARGE((E14,F14,H14,I14,K14,L14),3)</f>
        <v>30</v>
      </c>
      <c r="Q14" s="4">
        <f>LARGE((E14,F14,H14,I14,K14,L14),4)</f>
        <v>30</v>
      </c>
      <c r="R14" s="37">
        <f t="shared" si="3"/>
        <v>30.5</v>
      </c>
      <c r="S14" s="3">
        <v>19</v>
      </c>
      <c r="T14" s="2">
        <v>19</v>
      </c>
      <c r="U14" s="2">
        <v>21</v>
      </c>
      <c r="V14" s="1">
        <f t="shared" si="4"/>
        <v>3</v>
      </c>
      <c r="W14" s="66">
        <v>25</v>
      </c>
      <c r="X14" s="66">
        <v>19</v>
      </c>
      <c r="Y14" s="66">
        <v>24</v>
      </c>
      <c r="Z14" s="15">
        <f t="shared" si="5"/>
        <v>3</v>
      </c>
      <c r="AA14" s="3">
        <v>24</v>
      </c>
      <c r="AB14" s="2">
        <v>15</v>
      </c>
      <c r="AC14" s="2">
        <v>25</v>
      </c>
      <c r="AD14" s="1">
        <f t="shared" si="6"/>
        <v>3</v>
      </c>
      <c r="AE14" s="45">
        <v>24</v>
      </c>
      <c r="AF14" s="46">
        <v>21</v>
      </c>
      <c r="AG14" s="46">
        <v>15</v>
      </c>
      <c r="AH14" s="47">
        <v>20</v>
      </c>
      <c r="AI14" s="15">
        <f t="shared" si="7"/>
        <v>4</v>
      </c>
      <c r="AJ14" s="43">
        <f t="shared" si="8"/>
        <v>19</v>
      </c>
      <c r="AK14" s="7">
        <f>LARGE((S14,T14,U14,W14,X14,Y14,AA14,AB14,AC14,AE14,AF14,AG14,AH14),1)</f>
        <v>25</v>
      </c>
      <c r="AL14" s="4">
        <f>LARGE((S14,T14,U14,W14,X14,Y14,AA14,AB14,AC14,AE14,AF14,AG14,AH14),2)</f>
        <v>25</v>
      </c>
      <c r="AM14" s="4">
        <f>LARGE((S14,T14,U14,W14,X14,Y14,AA14,AB14,AC14,AE14,AF14,AG14,AH14),3)</f>
        <v>24</v>
      </c>
      <c r="AN14" s="4">
        <f>LARGE((S14,T14,U14,W14,X14,Y14,AA14,AB14,AC14,AE14,AF14,AG14,AH14),4)</f>
        <v>24</v>
      </c>
      <c r="AO14" s="4">
        <f>LARGE((S14,T14,U14,W14,X14,Y14,AA14,AB14,AC14,AE14,AF14,AG14,AH14),5)</f>
        <v>24</v>
      </c>
      <c r="AP14" s="4">
        <f>LARGE((S14,T14,U14,W14,X14,Y14,AA14,AB14,AC14,AE14,AF14,AG14,AH14),6)</f>
        <v>21</v>
      </c>
      <c r="AQ14" s="4">
        <f>LARGE((S14,T14,U14,W14,X14,Y14,AA14,AB14,AC14,AE14,AF14,AG14,AH14),7)</f>
        <v>21</v>
      </c>
      <c r="AR14" s="4">
        <f>LARGE((S14,T14,U14,W14,X14,Y14,AA14,AB14,AC14,AE14,AF14,AG14,AH14),8)</f>
        <v>20</v>
      </c>
      <c r="AS14" s="4">
        <f>LARGE((S14,T14,U14,W14,X14,Y14,AA14,AB14,AC14,AE14,AF14,AG14,AH14),9)</f>
        <v>19</v>
      </c>
      <c r="AT14" s="4">
        <f>LARGE((S14,T14,U14,W14,X14,Y14,AA14,AB14,AC14,AE14,AF14,AG14,AH14),10)</f>
        <v>19</v>
      </c>
      <c r="AU14" s="42">
        <f t="shared" si="9"/>
        <v>222</v>
      </c>
      <c r="AV14" s="44">
        <f t="shared" si="10"/>
        <v>271.5</v>
      </c>
    </row>
    <row r="15" spans="1:48" ht="15">
      <c r="A15" s="52">
        <v>12</v>
      </c>
      <c r="B15" s="39">
        <v>38</v>
      </c>
      <c r="C15" s="15" t="s">
        <v>151</v>
      </c>
      <c r="D15" s="8" t="s">
        <v>117</v>
      </c>
      <c r="E15" s="3">
        <v>0</v>
      </c>
      <c r="F15" s="2">
        <v>0</v>
      </c>
      <c r="G15" s="1">
        <f t="shared" si="0"/>
        <v>0</v>
      </c>
      <c r="H15" s="4">
        <v>25</v>
      </c>
      <c r="I15" s="4">
        <v>24</v>
      </c>
      <c r="J15" s="15">
        <f t="shared" si="1"/>
        <v>2</v>
      </c>
      <c r="K15" s="3">
        <v>27</v>
      </c>
      <c r="L15" s="2">
        <v>27</v>
      </c>
      <c r="M15" s="1">
        <f t="shared" si="2"/>
        <v>2</v>
      </c>
      <c r="N15" s="7">
        <f>LARGE((E15,F15,H15,I15,K15,L15),1)</f>
        <v>27</v>
      </c>
      <c r="O15" s="4">
        <f>LARGE((E15,F15,H15,I15,K15,L15),2)</f>
        <v>27</v>
      </c>
      <c r="P15" s="4">
        <f>LARGE((E15,F15,H15,I15,K15,L15),3)</f>
        <v>25</v>
      </c>
      <c r="Q15" s="4">
        <f>LARGE((E15,F15,H15,I15,K15,L15),4)</f>
        <v>24</v>
      </c>
      <c r="R15" s="37">
        <f t="shared" si="3"/>
        <v>25.75</v>
      </c>
      <c r="S15" s="3">
        <v>16</v>
      </c>
      <c r="T15" s="2">
        <v>15</v>
      </c>
      <c r="U15" s="2">
        <v>16</v>
      </c>
      <c r="V15" s="1">
        <f t="shared" si="4"/>
        <v>3</v>
      </c>
      <c r="W15" s="66">
        <v>20</v>
      </c>
      <c r="X15" s="66">
        <v>15</v>
      </c>
      <c r="Y15" s="66">
        <v>19</v>
      </c>
      <c r="Z15" s="15">
        <f t="shared" si="5"/>
        <v>3</v>
      </c>
      <c r="AA15" s="3">
        <v>19</v>
      </c>
      <c r="AB15" s="2">
        <v>22</v>
      </c>
      <c r="AC15" s="2">
        <v>20</v>
      </c>
      <c r="AD15" s="1">
        <f t="shared" si="6"/>
        <v>3</v>
      </c>
      <c r="AE15" s="45">
        <v>23</v>
      </c>
      <c r="AF15" s="46">
        <v>19</v>
      </c>
      <c r="AG15" s="46">
        <v>21</v>
      </c>
      <c r="AH15" s="47">
        <v>22</v>
      </c>
      <c r="AI15" s="15">
        <f t="shared" si="7"/>
        <v>4</v>
      </c>
      <c r="AJ15" s="43">
        <f t="shared" si="8"/>
        <v>17</v>
      </c>
      <c r="AK15" s="7">
        <f>LARGE((S15,T15,U15,W15,X15,Y15,AA15,AB15,AC15,AE15,AF15,AG15,AH15),1)</f>
        <v>23</v>
      </c>
      <c r="AL15" s="4">
        <f>LARGE((S15,T15,U15,W15,X15,Y15,AA15,AB15,AC15,AE15,AF15,AG15,AH15),2)</f>
        <v>22</v>
      </c>
      <c r="AM15" s="4">
        <f>LARGE((S15,T15,U15,W15,X15,Y15,AA15,AB15,AC15,AE15,AF15,AG15,AH15),3)</f>
        <v>22</v>
      </c>
      <c r="AN15" s="4">
        <f>LARGE((S15,T15,U15,W15,X15,Y15,AA15,AB15,AC15,AE15,AF15,AG15,AH15),4)</f>
        <v>21</v>
      </c>
      <c r="AO15" s="4">
        <f>LARGE((S15,T15,U15,W15,X15,Y15,AA15,AB15,AC15,AE15,AF15,AG15,AH15),5)</f>
        <v>20</v>
      </c>
      <c r="AP15" s="4">
        <f>LARGE((S15,T15,U15,W15,X15,Y15,AA15,AB15,AC15,AE15,AF15,AG15,AH15),6)</f>
        <v>20</v>
      </c>
      <c r="AQ15" s="4">
        <f>LARGE((S15,T15,U15,W15,X15,Y15,AA15,AB15,AC15,AE15,AF15,AG15,AH15),7)</f>
        <v>19</v>
      </c>
      <c r="AR15" s="4">
        <f>LARGE((S15,T15,U15,W15,X15,Y15,AA15,AB15,AC15,AE15,AF15,AG15,AH15),8)</f>
        <v>19</v>
      </c>
      <c r="AS15" s="4">
        <f>LARGE((S15,T15,U15,W15,X15,Y15,AA15,AB15,AC15,AE15,AF15,AG15,AH15),9)</f>
        <v>19</v>
      </c>
      <c r="AT15" s="4">
        <f>LARGE((S15,T15,U15,W15,X15,Y15,AA15,AB15,AC15,AE15,AF15,AG15,AH15),10)</f>
        <v>16</v>
      </c>
      <c r="AU15" s="42">
        <f t="shared" si="9"/>
        <v>201</v>
      </c>
      <c r="AV15" s="44">
        <f t="shared" si="10"/>
        <v>243.75</v>
      </c>
    </row>
    <row r="16" spans="1:48" ht="15">
      <c r="A16" s="52">
        <v>13</v>
      </c>
      <c r="B16" s="40">
        <v>42</v>
      </c>
      <c r="C16" s="28" t="s">
        <v>71</v>
      </c>
      <c r="D16" s="8" t="s">
        <v>45</v>
      </c>
      <c r="E16" s="3">
        <v>32</v>
      </c>
      <c r="F16" s="2">
        <v>32</v>
      </c>
      <c r="G16" s="1">
        <f t="shared" si="0"/>
        <v>2</v>
      </c>
      <c r="H16" s="4">
        <v>35</v>
      </c>
      <c r="I16" s="4">
        <v>32</v>
      </c>
      <c r="J16" s="15">
        <f t="shared" si="1"/>
        <v>2</v>
      </c>
      <c r="K16" s="3">
        <v>0</v>
      </c>
      <c r="L16" s="2">
        <v>0</v>
      </c>
      <c r="M16" s="1">
        <f t="shared" si="2"/>
        <v>0</v>
      </c>
      <c r="N16" s="7">
        <f>LARGE((E16,F16,H16,I16,K16,L16),1)</f>
        <v>35</v>
      </c>
      <c r="O16" s="4">
        <f>LARGE((E16,F16,H16,I16,K16,L16),2)</f>
        <v>32</v>
      </c>
      <c r="P16" s="4">
        <f>LARGE((E16,F16,H16,I16,K16,L16),3)</f>
        <v>32</v>
      </c>
      <c r="Q16" s="4">
        <f>LARGE((E16,F16,H16,I16,K16,L16),4)</f>
        <v>32</v>
      </c>
      <c r="R16" s="37">
        <f t="shared" si="3"/>
        <v>32.75</v>
      </c>
      <c r="S16" s="3">
        <v>35</v>
      </c>
      <c r="T16" s="2">
        <v>35</v>
      </c>
      <c r="U16" s="2">
        <v>35</v>
      </c>
      <c r="V16" s="1">
        <f t="shared" si="4"/>
        <v>3</v>
      </c>
      <c r="W16" s="66">
        <v>29</v>
      </c>
      <c r="X16" s="66">
        <v>30</v>
      </c>
      <c r="Y16" s="66">
        <v>29</v>
      </c>
      <c r="Z16" s="15">
        <f t="shared" si="5"/>
        <v>3</v>
      </c>
      <c r="AA16" s="3">
        <v>0</v>
      </c>
      <c r="AB16" s="2">
        <v>0</v>
      </c>
      <c r="AC16" s="2">
        <v>0</v>
      </c>
      <c r="AD16" s="1">
        <f t="shared" si="6"/>
        <v>0</v>
      </c>
      <c r="AE16" s="45">
        <v>0</v>
      </c>
      <c r="AF16" s="46">
        <v>0</v>
      </c>
      <c r="AG16" s="46">
        <v>0</v>
      </c>
      <c r="AH16" s="47">
        <v>0</v>
      </c>
      <c r="AI16" s="15">
        <f t="shared" si="7"/>
        <v>0</v>
      </c>
      <c r="AJ16" s="43">
        <f t="shared" si="8"/>
        <v>10</v>
      </c>
      <c r="AK16" s="7">
        <f>LARGE((S16,T16,U16,W16,X16,Y16,AA16,AB16,AC16,AE16,AF16,AG16,AH16),1)</f>
        <v>35</v>
      </c>
      <c r="AL16" s="4">
        <f>LARGE((S16,T16,U16,W16,X16,Y16,AA16,AB16,AC16,AE16,AF16,AG16,AH16),2)</f>
        <v>35</v>
      </c>
      <c r="AM16" s="4">
        <f>LARGE((S16,T16,U16,W16,X16,Y16,AA16,AB16,AC16,AE16,AF16,AG16,AH16),3)</f>
        <v>35</v>
      </c>
      <c r="AN16" s="4">
        <f>LARGE((S16,T16,U16,W16,X16,Y16,AA16,AB16,AC16,AE16,AF16,AG16,AH16),4)</f>
        <v>30</v>
      </c>
      <c r="AO16" s="4">
        <f>LARGE((S16,T16,U16,W16,X16,Y16,AA16,AB16,AC16,AE16,AF16,AG16,AH16),5)</f>
        <v>29</v>
      </c>
      <c r="AP16" s="4">
        <f>LARGE((S16,T16,U16,W16,X16,Y16,AA16,AB16,AC16,AE16,AF16,AG16,AH16),6)</f>
        <v>29</v>
      </c>
      <c r="AQ16" s="4">
        <f>LARGE((S16,T16,U16,W16,X16,Y16,AA16,AB16,AC16,AE16,AF16,AG16,AH16),7)</f>
        <v>0</v>
      </c>
      <c r="AR16" s="4">
        <f>LARGE((S16,T16,U16,W16,X16,Y16,AA16,AB16,AC16,AE16,AF16,AG16,AH16),8)</f>
        <v>0</v>
      </c>
      <c r="AS16" s="4">
        <f>LARGE((S16,T16,U16,W16,X16,Y16,AA16,AB16,AC16,AE16,AF16,AG16,AH16),9)</f>
        <v>0</v>
      </c>
      <c r="AT16" s="4">
        <f>LARGE((S16,T16,U16,W16,X16,Y16,AA16,AB16,AC16,AE16,AF16,AG16,AH16),10)</f>
        <v>0</v>
      </c>
      <c r="AU16" s="42">
        <f t="shared" si="9"/>
        <v>193</v>
      </c>
      <c r="AV16" s="44">
        <f t="shared" si="10"/>
        <v>235.75</v>
      </c>
    </row>
    <row r="17" spans="1:48" ht="15">
      <c r="A17" s="52">
        <v>14</v>
      </c>
      <c r="B17" s="39">
        <v>43</v>
      </c>
      <c r="C17" s="28" t="s">
        <v>116</v>
      </c>
      <c r="D17" s="8" t="s">
        <v>117</v>
      </c>
      <c r="E17" s="3">
        <v>0</v>
      </c>
      <c r="F17" s="2">
        <v>0</v>
      </c>
      <c r="G17" s="1">
        <f t="shared" si="0"/>
        <v>0</v>
      </c>
      <c r="H17" s="4">
        <v>23</v>
      </c>
      <c r="I17" s="4">
        <v>25</v>
      </c>
      <c r="J17" s="15">
        <f t="shared" si="1"/>
        <v>2</v>
      </c>
      <c r="K17" s="3">
        <v>26</v>
      </c>
      <c r="L17" s="2">
        <v>22</v>
      </c>
      <c r="M17" s="1">
        <f t="shared" si="2"/>
        <v>2</v>
      </c>
      <c r="N17" s="7">
        <f>LARGE((E17,F17,H17,I17,K17,L17),1)</f>
        <v>26</v>
      </c>
      <c r="O17" s="4">
        <f>LARGE((E17,F17,H17,I17,K17,L17),2)</f>
        <v>25</v>
      </c>
      <c r="P17" s="4">
        <f>LARGE((E17,F17,H17,I17,K17,L17),3)</f>
        <v>23</v>
      </c>
      <c r="Q17" s="4">
        <f>LARGE((E17,F17,H17,I17,K17,L17),4)</f>
        <v>22</v>
      </c>
      <c r="R17" s="37">
        <f t="shared" si="3"/>
        <v>24</v>
      </c>
      <c r="S17" s="3">
        <v>15</v>
      </c>
      <c r="T17" s="2">
        <v>14</v>
      </c>
      <c r="U17" s="2">
        <v>14</v>
      </c>
      <c r="V17" s="1">
        <f t="shared" si="4"/>
        <v>3</v>
      </c>
      <c r="W17" s="7">
        <v>0</v>
      </c>
      <c r="X17" s="4">
        <v>0</v>
      </c>
      <c r="Y17" s="65">
        <v>0</v>
      </c>
      <c r="Z17" s="15">
        <f t="shared" si="5"/>
        <v>0</v>
      </c>
      <c r="AA17" s="3">
        <v>18</v>
      </c>
      <c r="AB17" s="2">
        <v>23</v>
      </c>
      <c r="AC17" s="2">
        <v>19</v>
      </c>
      <c r="AD17" s="1">
        <f t="shared" si="6"/>
        <v>3</v>
      </c>
      <c r="AE17" s="45">
        <v>21</v>
      </c>
      <c r="AF17" s="46">
        <v>20</v>
      </c>
      <c r="AG17" s="46">
        <v>20</v>
      </c>
      <c r="AH17" s="47">
        <v>21</v>
      </c>
      <c r="AI17" s="15">
        <f t="shared" si="7"/>
        <v>4</v>
      </c>
      <c r="AJ17" s="43">
        <f t="shared" si="8"/>
        <v>14</v>
      </c>
      <c r="AK17" s="7">
        <f>LARGE((S17,T17,U17,W17,X17,Y17,AA17,AB17,AC17,AE17,AF17,AG17,AH17),1)</f>
        <v>23</v>
      </c>
      <c r="AL17" s="4">
        <f>LARGE((S17,T17,U17,W17,X17,Y17,AA17,AB17,AC17,AE17,AF17,AG17,AH17),2)</f>
        <v>21</v>
      </c>
      <c r="AM17" s="4">
        <f>LARGE((S17,T17,U17,W17,X17,Y17,AA17,AB17,AC17,AE17,AF17,AG17,AH17),3)</f>
        <v>21</v>
      </c>
      <c r="AN17" s="4">
        <f>LARGE((S17,T17,U17,W17,X17,Y17,AA17,AB17,AC17,AE17,AF17,AG17,AH17),4)</f>
        <v>20</v>
      </c>
      <c r="AO17" s="4">
        <f>LARGE((S17,T17,U17,W17,X17,Y17,AA17,AB17,AC17,AE17,AF17,AG17,AH17),5)</f>
        <v>20</v>
      </c>
      <c r="AP17" s="4">
        <f>LARGE((S17,T17,U17,W17,X17,Y17,AA17,AB17,AC17,AE17,AF17,AG17,AH17),6)</f>
        <v>19</v>
      </c>
      <c r="AQ17" s="4">
        <f>LARGE((S17,T17,U17,W17,X17,Y17,AA17,AB17,AC17,AE17,AF17,AG17,AH17),7)</f>
        <v>18</v>
      </c>
      <c r="AR17" s="4">
        <f>LARGE((S17,T17,U17,W17,X17,Y17,AA17,AB17,AC17,AE17,AF17,AG17,AH17),8)</f>
        <v>15</v>
      </c>
      <c r="AS17" s="4">
        <f>LARGE((S17,T17,U17,W17,X17,Y17,AA17,AB17,AC17,AE17,AF17,AG17,AH17),9)</f>
        <v>14</v>
      </c>
      <c r="AT17" s="4">
        <f>LARGE((S17,T17,U17,W17,X17,Y17,AA17,AB17,AC17,AE17,AF17,AG17,AH17),10)</f>
        <v>14</v>
      </c>
      <c r="AU17" s="42">
        <f t="shared" si="9"/>
        <v>185</v>
      </c>
      <c r="AV17" s="44">
        <f t="shared" si="10"/>
        <v>223</v>
      </c>
    </row>
    <row r="18" spans="1:48" ht="15">
      <c r="A18" s="52">
        <v>15</v>
      </c>
      <c r="B18" s="39">
        <v>66</v>
      </c>
      <c r="C18" s="28" t="s">
        <v>189</v>
      </c>
      <c r="D18" s="8" t="s">
        <v>117</v>
      </c>
      <c r="E18" s="3">
        <v>28</v>
      </c>
      <c r="F18" s="2">
        <v>30</v>
      </c>
      <c r="G18" s="1">
        <f t="shared" si="0"/>
        <v>2</v>
      </c>
      <c r="H18" s="4">
        <v>26</v>
      </c>
      <c r="I18" s="4">
        <v>19</v>
      </c>
      <c r="J18" s="15">
        <f t="shared" si="1"/>
        <v>2</v>
      </c>
      <c r="K18" s="3">
        <v>0</v>
      </c>
      <c r="L18" s="2">
        <v>0</v>
      </c>
      <c r="M18" s="1">
        <f t="shared" si="2"/>
        <v>0</v>
      </c>
      <c r="N18" s="7">
        <f>LARGE((E18,F18,H18,I18,K18,L18),1)</f>
        <v>30</v>
      </c>
      <c r="O18" s="4">
        <f>LARGE((E18,F18,H18,I18,K18,L18),2)</f>
        <v>28</v>
      </c>
      <c r="P18" s="4">
        <f>LARGE((E18,F18,H18,I18,K18,L18),3)</f>
        <v>26</v>
      </c>
      <c r="Q18" s="4">
        <f>LARGE((E18,F18,H18,I18,K18,L18),4)</f>
        <v>19</v>
      </c>
      <c r="R18" s="37">
        <f t="shared" si="3"/>
        <v>25.75</v>
      </c>
      <c r="S18" s="3">
        <v>20</v>
      </c>
      <c r="T18" s="2">
        <v>20</v>
      </c>
      <c r="U18" s="2">
        <v>19</v>
      </c>
      <c r="V18" s="1">
        <f t="shared" si="4"/>
        <v>3</v>
      </c>
      <c r="W18" s="67">
        <v>24</v>
      </c>
      <c r="X18" s="66">
        <v>20</v>
      </c>
      <c r="Y18" s="68">
        <v>16</v>
      </c>
      <c r="Z18" s="15">
        <f t="shared" si="5"/>
        <v>3</v>
      </c>
      <c r="AA18" s="3">
        <v>21</v>
      </c>
      <c r="AB18" s="2">
        <v>0</v>
      </c>
      <c r="AC18" s="2">
        <v>0</v>
      </c>
      <c r="AD18" s="1">
        <f t="shared" si="6"/>
        <v>1</v>
      </c>
      <c r="AE18" s="45">
        <v>0</v>
      </c>
      <c r="AF18" s="46">
        <v>0</v>
      </c>
      <c r="AG18" s="46">
        <v>0</v>
      </c>
      <c r="AH18" s="47">
        <v>0</v>
      </c>
      <c r="AI18" s="15">
        <f t="shared" si="7"/>
        <v>0</v>
      </c>
      <c r="AJ18" s="43">
        <f t="shared" si="8"/>
        <v>11</v>
      </c>
      <c r="AK18" s="7">
        <f>LARGE((S18,T18,U18,W18,X18,Y18,AA18,AB18,AC18,AE18,AF18,AG18,AH18),1)</f>
        <v>24</v>
      </c>
      <c r="AL18" s="4">
        <f>LARGE((S18,T18,U18,W18,X18,Y18,AA18,AB18,AC18,AE18,AF18,AG18,AH18),2)</f>
        <v>21</v>
      </c>
      <c r="AM18" s="4">
        <f>LARGE((S18,T18,U18,W18,X18,Y18,AA18,AB18,AC18,AE18,AF18,AG18,AH18),3)</f>
        <v>20</v>
      </c>
      <c r="AN18" s="4">
        <f>LARGE((S18,T18,U18,W18,X18,Y18,AA18,AB18,AC18,AE18,AF18,AG18,AH18),4)</f>
        <v>20</v>
      </c>
      <c r="AO18" s="4">
        <f>LARGE((S18,T18,U18,W18,X18,Y18,AA18,AB18,AC18,AE18,AF18,AG18,AH18),5)</f>
        <v>20</v>
      </c>
      <c r="AP18" s="4">
        <f>LARGE((S18,T18,U18,W18,X18,Y18,AA18,AB18,AC18,AE18,AF18,AG18,AH18),6)</f>
        <v>19</v>
      </c>
      <c r="AQ18" s="4">
        <f>LARGE((S18,T18,U18,W18,X18,Y18,AA18,AB18,AC18,AE18,AF18,AG18,AH18),7)</f>
        <v>16</v>
      </c>
      <c r="AR18" s="4">
        <f>LARGE((S18,T18,U18,W18,X18,Y18,AA18,AB18,AC18,AE18,AF18,AG18,AH18),8)</f>
        <v>0</v>
      </c>
      <c r="AS18" s="4">
        <f>LARGE((S18,T18,U18,W18,X18,Y18,AA18,AB18,AC18,AE18,AF18,AG18,AH18),9)</f>
        <v>0</v>
      </c>
      <c r="AT18" s="4">
        <f>LARGE((S18,T18,U18,W18,X18,Y18,AA18,AB18,AC18,AE18,AF18,AG18,AH18),10)</f>
        <v>0</v>
      </c>
      <c r="AU18" s="42">
        <f t="shared" si="9"/>
        <v>140</v>
      </c>
      <c r="AV18" s="44">
        <f t="shared" si="10"/>
        <v>176.75</v>
      </c>
    </row>
    <row r="19" spans="1:48" ht="15">
      <c r="A19" s="52">
        <v>16</v>
      </c>
      <c r="B19" s="39">
        <v>70</v>
      </c>
      <c r="C19" s="40" t="s">
        <v>72</v>
      </c>
      <c r="D19" s="8" t="s">
        <v>45</v>
      </c>
      <c r="E19" s="3">
        <v>23</v>
      </c>
      <c r="F19" s="2">
        <v>27</v>
      </c>
      <c r="G19" s="1">
        <f t="shared" si="0"/>
        <v>2</v>
      </c>
      <c r="H19" s="4">
        <v>30</v>
      </c>
      <c r="I19" s="4">
        <v>27</v>
      </c>
      <c r="J19" s="15">
        <f t="shared" si="1"/>
        <v>2</v>
      </c>
      <c r="K19" s="3">
        <v>32</v>
      </c>
      <c r="L19" s="2">
        <v>29</v>
      </c>
      <c r="M19" s="1">
        <f t="shared" si="2"/>
        <v>2</v>
      </c>
      <c r="N19" s="7">
        <f>LARGE((E19,F19,H19,I19,K19,L19),1)</f>
        <v>32</v>
      </c>
      <c r="O19" s="4">
        <f>LARGE((E19,F19,H19,I19,K19,L19),2)</f>
        <v>30</v>
      </c>
      <c r="P19" s="4">
        <f>LARGE((E19,F19,H19,I19,K19,L19),3)</f>
        <v>29</v>
      </c>
      <c r="Q19" s="4">
        <f>LARGE((E19,F19,H19,I19,K19,L19),4)</f>
        <v>27</v>
      </c>
      <c r="R19" s="37">
        <f t="shared" si="3"/>
        <v>29.5</v>
      </c>
      <c r="S19" s="3">
        <v>22</v>
      </c>
      <c r="T19" s="2">
        <v>25</v>
      </c>
      <c r="U19" s="2">
        <v>25</v>
      </c>
      <c r="V19" s="1">
        <f t="shared" si="4"/>
        <v>3</v>
      </c>
      <c r="W19" s="69">
        <v>18</v>
      </c>
      <c r="X19" s="69">
        <v>23</v>
      </c>
      <c r="Y19" s="69">
        <v>18</v>
      </c>
      <c r="Z19" s="15">
        <f t="shared" si="5"/>
        <v>3</v>
      </c>
      <c r="AA19" s="3">
        <v>0</v>
      </c>
      <c r="AB19" s="2">
        <v>0</v>
      </c>
      <c r="AC19" s="2">
        <v>0</v>
      </c>
      <c r="AD19" s="1">
        <f t="shared" si="6"/>
        <v>0</v>
      </c>
      <c r="AE19" s="45">
        <v>0</v>
      </c>
      <c r="AF19" s="46">
        <v>0</v>
      </c>
      <c r="AG19" s="46">
        <v>0</v>
      </c>
      <c r="AH19" s="47">
        <v>0</v>
      </c>
      <c r="AI19" s="15">
        <f t="shared" si="7"/>
        <v>0</v>
      </c>
      <c r="AJ19" s="43">
        <f t="shared" si="8"/>
        <v>12</v>
      </c>
      <c r="AK19" s="7">
        <f>LARGE((S19,T19,U19,W19,X19,Y19,AA19,AB19,AC19,AE19,AF19,AG19,AH19),1)</f>
        <v>25</v>
      </c>
      <c r="AL19" s="4">
        <f>LARGE((S19,T19,U19,W19,X19,Y19,AA19,AB19,AC19,AE19,AF19,AG19,AH19),2)</f>
        <v>25</v>
      </c>
      <c r="AM19" s="4">
        <f>LARGE((S19,T19,U19,W19,X19,Y19,AA19,AB19,AC19,AE19,AF19,AG19,AH19),3)</f>
        <v>23</v>
      </c>
      <c r="AN19" s="4">
        <f>LARGE((S19,T19,U19,W19,X19,Y19,AA19,AB19,AC19,AE19,AF19,AG19,AH19),4)</f>
        <v>22</v>
      </c>
      <c r="AO19" s="4">
        <f>LARGE((S19,T19,U19,W19,X19,Y19,AA19,AB19,AC19,AE19,AF19,AG19,AH19),5)</f>
        <v>18</v>
      </c>
      <c r="AP19" s="4">
        <f>LARGE((S19,T19,U19,W19,X19,Y19,AA19,AB19,AC19,AE19,AF19,AG19,AH19),6)</f>
        <v>18</v>
      </c>
      <c r="AQ19" s="4">
        <f>LARGE((S19,T19,U19,W19,X19,Y19,AA19,AB19,AC19,AE19,AF19,AG19,AH19),7)</f>
        <v>0</v>
      </c>
      <c r="AR19" s="4">
        <f>LARGE((S19,T19,U19,W19,X19,Y19,AA19,AB19,AC19,AE19,AF19,AG19,AH19),8)</f>
        <v>0</v>
      </c>
      <c r="AS19" s="4">
        <f>LARGE((S19,T19,U19,W19,X19,Y19,AA19,AB19,AC19,AE19,AF19,AG19,AH19),9)</f>
        <v>0</v>
      </c>
      <c r="AT19" s="4">
        <f>LARGE((S19,T19,U19,W19,X19,Y19,AA19,AB19,AC19,AE19,AF19,AG19,AH19),10)</f>
        <v>0</v>
      </c>
      <c r="AU19" s="42">
        <f t="shared" si="9"/>
        <v>131</v>
      </c>
      <c r="AV19" s="44">
        <f t="shared" si="10"/>
        <v>172.5</v>
      </c>
    </row>
    <row r="20" spans="1:48" ht="15">
      <c r="A20" s="52">
        <v>17</v>
      </c>
      <c r="B20" s="39">
        <v>18</v>
      </c>
      <c r="C20" s="28" t="s">
        <v>85</v>
      </c>
      <c r="D20" s="8" t="s">
        <v>89</v>
      </c>
      <c r="E20" s="3">
        <v>30</v>
      </c>
      <c r="F20" s="2">
        <v>30</v>
      </c>
      <c r="G20" s="1">
        <f t="shared" si="0"/>
        <v>2</v>
      </c>
      <c r="H20" s="4">
        <v>35</v>
      </c>
      <c r="I20" s="4">
        <v>35</v>
      </c>
      <c r="J20" s="15">
        <f t="shared" si="1"/>
        <v>2</v>
      </c>
      <c r="K20" s="3">
        <v>30</v>
      </c>
      <c r="L20" s="2">
        <v>35</v>
      </c>
      <c r="M20" s="1">
        <f t="shared" si="2"/>
        <v>2</v>
      </c>
      <c r="N20" s="7">
        <f>LARGE((E20,F20,H20,I20,K20,L20),1)</f>
        <v>35</v>
      </c>
      <c r="O20" s="4">
        <f>LARGE((E20,F20,H20,I20,K20,L20),2)</f>
        <v>35</v>
      </c>
      <c r="P20" s="4">
        <f>LARGE((E20,F20,H20,I20,K20,L20),3)</f>
        <v>35</v>
      </c>
      <c r="Q20" s="4">
        <f>LARGE((E20,F20,H20,I20,K20,L20),4)</f>
        <v>30</v>
      </c>
      <c r="R20" s="37">
        <f t="shared" si="3"/>
        <v>33.75</v>
      </c>
      <c r="S20" s="3">
        <v>17</v>
      </c>
      <c r="T20" s="2">
        <v>16</v>
      </c>
      <c r="U20" s="2">
        <v>18</v>
      </c>
      <c r="V20" s="1">
        <f t="shared" si="4"/>
        <v>3</v>
      </c>
      <c r="W20" s="66">
        <v>19</v>
      </c>
      <c r="X20" s="66">
        <v>16</v>
      </c>
      <c r="Y20" s="66">
        <v>20</v>
      </c>
      <c r="Z20" s="15">
        <f t="shared" si="5"/>
        <v>3</v>
      </c>
      <c r="AA20" s="3">
        <v>0</v>
      </c>
      <c r="AB20" s="2">
        <v>0</v>
      </c>
      <c r="AC20" s="2">
        <v>0</v>
      </c>
      <c r="AD20" s="1">
        <f t="shared" si="6"/>
        <v>0</v>
      </c>
      <c r="AE20" s="45">
        <v>0</v>
      </c>
      <c r="AF20" s="46">
        <v>0</v>
      </c>
      <c r="AG20" s="46">
        <v>0</v>
      </c>
      <c r="AH20" s="47">
        <v>0</v>
      </c>
      <c r="AI20" s="15">
        <f t="shared" si="7"/>
        <v>0</v>
      </c>
      <c r="AJ20" s="43">
        <f t="shared" si="8"/>
        <v>12</v>
      </c>
      <c r="AK20" s="7">
        <f>LARGE((S20,T20,U20,W20,X20,Y20,AA20,AB20,AC20,AE20,AF20,AG20,AH20),1)</f>
        <v>20</v>
      </c>
      <c r="AL20" s="4">
        <f>LARGE((S20,T20,U20,W20,X20,Y20,AA20,AB20,AC20,AE20,AF20,AG20,AH20),2)</f>
        <v>19</v>
      </c>
      <c r="AM20" s="4">
        <f>LARGE((S20,T20,U20,W20,X20,Y20,AA20,AB20,AC20,AE20,AF20,AG20,AH20),3)</f>
        <v>18</v>
      </c>
      <c r="AN20" s="4">
        <f>LARGE((S20,T20,U20,W20,X20,Y20,AA20,AB20,AC20,AE20,AF20,AG20,AH20),4)</f>
        <v>17</v>
      </c>
      <c r="AO20" s="4">
        <f>LARGE((S20,T20,U20,W20,X20,Y20,AA20,AB20,AC20,AE20,AF20,AG20,AH20),5)</f>
        <v>16</v>
      </c>
      <c r="AP20" s="4">
        <f>LARGE((S20,T20,U20,W20,X20,Y20,AA20,AB20,AC20,AE20,AF20,AG20,AH20),6)</f>
        <v>16</v>
      </c>
      <c r="AQ20" s="4">
        <f>LARGE((S20,T20,U20,W20,X20,Y20,AA20,AB20,AC20,AE20,AF20,AG20,AH20),7)</f>
        <v>0</v>
      </c>
      <c r="AR20" s="4">
        <f>LARGE((S20,T20,U20,W20,X20,Y20,AA20,AB20,AC20,AE20,AF20,AG20,AH20),8)</f>
        <v>0</v>
      </c>
      <c r="AS20" s="4">
        <f>LARGE((S20,T20,U20,W20,X20,Y20,AA20,AB20,AC20,AE20,AF20,AG20,AH20),9)</f>
        <v>0</v>
      </c>
      <c r="AT20" s="4">
        <f>LARGE((S20,T20,U20,W20,X20,Y20,AA20,AB20,AC20,AE20,AF20,AG20,AH20),10)</f>
        <v>0</v>
      </c>
      <c r="AU20" s="42">
        <f t="shared" si="9"/>
        <v>106</v>
      </c>
      <c r="AV20" s="44">
        <f t="shared" si="10"/>
        <v>151.75</v>
      </c>
    </row>
    <row r="21" spans="1:48" ht="15">
      <c r="A21" s="52">
        <v>18</v>
      </c>
      <c r="B21" s="39">
        <v>127</v>
      </c>
      <c r="C21" s="28" t="s">
        <v>191</v>
      </c>
      <c r="D21" s="8" t="s">
        <v>117</v>
      </c>
      <c r="E21" s="3">
        <v>23</v>
      </c>
      <c r="F21" s="2">
        <v>28</v>
      </c>
      <c r="G21" s="1">
        <f t="shared" si="0"/>
        <v>2</v>
      </c>
      <c r="H21" s="4">
        <v>22</v>
      </c>
      <c r="I21" s="4">
        <v>19</v>
      </c>
      <c r="J21" s="15">
        <f t="shared" si="1"/>
        <v>2</v>
      </c>
      <c r="K21" s="3">
        <v>0</v>
      </c>
      <c r="L21" s="2">
        <v>0</v>
      </c>
      <c r="M21" s="1">
        <f t="shared" si="2"/>
        <v>0</v>
      </c>
      <c r="N21" s="7">
        <f>LARGE((E21,F21,H21,I21,K21,L21),1)</f>
        <v>28</v>
      </c>
      <c r="O21" s="4">
        <f>LARGE((E21,F21,H21,I21,K21,L21),2)</f>
        <v>23</v>
      </c>
      <c r="P21" s="4">
        <f>LARGE((E21,F21,H21,I21,K21,L21),3)</f>
        <v>22</v>
      </c>
      <c r="Q21" s="4">
        <f>LARGE((E21,F21,H21,I21,K21,L21),4)</f>
        <v>19</v>
      </c>
      <c r="R21" s="37">
        <f t="shared" si="3"/>
        <v>23</v>
      </c>
      <c r="S21" s="3">
        <v>14</v>
      </c>
      <c r="T21" s="2">
        <v>13</v>
      </c>
      <c r="U21" s="2">
        <v>15</v>
      </c>
      <c r="V21" s="1">
        <f t="shared" si="4"/>
        <v>3</v>
      </c>
      <c r="W21" s="69">
        <v>14</v>
      </c>
      <c r="X21" s="69">
        <v>18</v>
      </c>
      <c r="Y21" s="69">
        <v>21</v>
      </c>
      <c r="Z21" s="15">
        <f t="shared" si="5"/>
        <v>3</v>
      </c>
      <c r="AA21" s="3">
        <v>0</v>
      </c>
      <c r="AB21" s="2">
        <v>0</v>
      </c>
      <c r="AC21" s="2">
        <v>0</v>
      </c>
      <c r="AD21" s="1">
        <f t="shared" si="6"/>
        <v>0</v>
      </c>
      <c r="AE21" s="45">
        <v>0</v>
      </c>
      <c r="AF21" s="46">
        <v>0</v>
      </c>
      <c r="AG21" s="46">
        <v>0</v>
      </c>
      <c r="AH21" s="47">
        <v>0</v>
      </c>
      <c r="AI21" s="15">
        <f t="shared" si="7"/>
        <v>0</v>
      </c>
      <c r="AJ21" s="43">
        <f t="shared" si="8"/>
        <v>10</v>
      </c>
      <c r="AK21" s="7">
        <f>LARGE((S21,T21,U21,W21,X21,Y21,AA21,AB21,AC21,AE21,AF21,AG21,AH21),1)</f>
        <v>21</v>
      </c>
      <c r="AL21" s="4">
        <f>LARGE((S21,T21,U21,W21,X21,Y21,AA21,AB21,AC21,AE21,AF21,AG21,AH21),2)</f>
        <v>18</v>
      </c>
      <c r="AM21" s="4">
        <f>LARGE((S21,T21,U21,W21,X21,Y21,AA21,AB21,AC21,AE21,AF21,AG21,AH21),3)</f>
        <v>15</v>
      </c>
      <c r="AN21" s="4">
        <f>LARGE((S21,T21,U21,W21,X21,Y21,AA21,AB21,AC21,AE21,AF21,AG21,AH21),4)</f>
        <v>14</v>
      </c>
      <c r="AO21" s="4">
        <f>LARGE((S21,T21,U21,W21,X21,Y21,AA21,AB21,AC21,AE21,AF21,AG21,AH21),5)</f>
        <v>14</v>
      </c>
      <c r="AP21" s="4">
        <f>LARGE((S21,T21,U21,W21,X21,Y21,AA21,AB21,AC21,AE21,AF21,AG21,AH21),6)</f>
        <v>13</v>
      </c>
      <c r="AQ21" s="4">
        <f>LARGE((S21,T21,U21,W21,X21,Y21,AA21,AB21,AC21,AE21,AF21,AG21,AH21),7)</f>
        <v>0</v>
      </c>
      <c r="AR21" s="4">
        <f>LARGE((S21,T21,U21,W21,X21,Y21,AA21,AB21,AC21,AE21,AF21,AG21,AH21),8)</f>
        <v>0</v>
      </c>
      <c r="AS21" s="4">
        <f>LARGE((S21,T21,U21,W21,X21,Y21,AA21,AB21,AC21,AE21,AF21,AG21,AH21),9)</f>
        <v>0</v>
      </c>
      <c r="AT21" s="4">
        <f>LARGE((S21,T21,U21,W21,X21,Y21,AA21,AB21,AC21,AE21,AF21,AG21,AH21),10)</f>
        <v>0</v>
      </c>
      <c r="AU21" s="42">
        <f t="shared" si="9"/>
        <v>95</v>
      </c>
      <c r="AV21" s="44">
        <f t="shared" si="10"/>
        <v>128</v>
      </c>
    </row>
    <row r="22" spans="1:48" ht="15">
      <c r="A22" s="52">
        <v>19</v>
      </c>
      <c r="B22" s="39">
        <v>39</v>
      </c>
      <c r="C22" s="15" t="s">
        <v>67</v>
      </c>
      <c r="D22" s="8" t="s">
        <v>45</v>
      </c>
      <c r="E22" s="3">
        <v>30</v>
      </c>
      <c r="F22" s="2">
        <v>30</v>
      </c>
      <c r="G22" s="1">
        <f t="shared" si="0"/>
        <v>2</v>
      </c>
      <c r="H22" s="4">
        <v>0</v>
      </c>
      <c r="I22" s="4">
        <v>0</v>
      </c>
      <c r="J22" s="15">
        <f t="shared" si="1"/>
        <v>0</v>
      </c>
      <c r="K22" s="3">
        <v>0</v>
      </c>
      <c r="L22" s="2">
        <v>0</v>
      </c>
      <c r="M22" s="1">
        <f t="shared" si="2"/>
        <v>0</v>
      </c>
      <c r="N22" s="7">
        <f>LARGE((E22,F22,H22,I22,K22,L22),1)</f>
        <v>30</v>
      </c>
      <c r="O22" s="4">
        <f>LARGE((E22,F22,H22,I22,K22,L22),2)</f>
        <v>30</v>
      </c>
      <c r="P22" s="4">
        <f>LARGE((E22,F22,H22,I22,K22,L22),3)</f>
        <v>0</v>
      </c>
      <c r="Q22" s="4">
        <f>LARGE((E22,F22,H22,I22,K22,L22),4)</f>
        <v>0</v>
      </c>
      <c r="R22" s="37">
        <f t="shared" si="3"/>
        <v>15</v>
      </c>
      <c r="S22" s="3">
        <v>30</v>
      </c>
      <c r="T22" s="2">
        <v>30</v>
      </c>
      <c r="U22" s="2">
        <v>29</v>
      </c>
      <c r="V22" s="1">
        <f t="shared" si="4"/>
        <v>3</v>
      </c>
      <c r="W22" s="4">
        <v>0</v>
      </c>
      <c r="X22" s="4">
        <v>0</v>
      </c>
      <c r="Y22" s="4">
        <v>0</v>
      </c>
      <c r="Z22" s="15">
        <f t="shared" si="5"/>
        <v>0</v>
      </c>
      <c r="AA22" s="3">
        <v>0</v>
      </c>
      <c r="AB22" s="2">
        <v>0</v>
      </c>
      <c r="AC22" s="2">
        <v>0</v>
      </c>
      <c r="AD22" s="1">
        <f t="shared" si="6"/>
        <v>0</v>
      </c>
      <c r="AE22" s="45">
        <v>0</v>
      </c>
      <c r="AF22" s="46">
        <v>0</v>
      </c>
      <c r="AG22" s="46">
        <v>0</v>
      </c>
      <c r="AH22" s="47">
        <v>0</v>
      </c>
      <c r="AI22" s="15">
        <f t="shared" si="7"/>
        <v>0</v>
      </c>
      <c r="AJ22" s="43">
        <f t="shared" si="8"/>
        <v>5</v>
      </c>
      <c r="AK22" s="7">
        <f>LARGE((S22,T22,U22,W22,X22,Y22,AA22,AB22,AC22,AE22,AF22,AG22,AH22),1)</f>
        <v>30</v>
      </c>
      <c r="AL22" s="4">
        <f>LARGE((S22,T22,U22,W22,X22,Y22,AA22,AB22,AC22,AE22,AF22,AG22,AH22),2)</f>
        <v>30</v>
      </c>
      <c r="AM22" s="4">
        <f>LARGE((S22,T22,U22,W22,X22,Y22,AA22,AB22,AC22,AE22,AF22,AG22,AH22),3)</f>
        <v>29</v>
      </c>
      <c r="AN22" s="4">
        <f>LARGE((S22,T22,U22,W22,X22,Y22,AA22,AB22,AC22,AE22,AF22,AG22,AH22),4)</f>
        <v>0</v>
      </c>
      <c r="AO22" s="4">
        <f>LARGE((S22,T22,U22,W22,X22,Y22,AA22,AB22,AC22,AE22,AF22,AG22,AH22),5)</f>
        <v>0</v>
      </c>
      <c r="AP22" s="4">
        <f>LARGE((S22,T22,U22,W22,X22,Y22,AA22,AB22,AC22,AE22,AF22,AG22,AH22),6)</f>
        <v>0</v>
      </c>
      <c r="AQ22" s="4">
        <f>LARGE((S22,T22,U22,W22,X22,Y22,AA22,AB22,AC22,AE22,AF22,AG22,AH22),7)</f>
        <v>0</v>
      </c>
      <c r="AR22" s="4">
        <f>LARGE((S22,T22,U22,W22,X22,Y22,AA22,AB22,AC22,AE22,AF22,AG22,AH22),8)</f>
        <v>0</v>
      </c>
      <c r="AS22" s="4">
        <f>LARGE((S22,T22,U22,W22,X22,Y22,AA22,AB22,AC22,AE22,AF22,AG22,AH22),9)</f>
        <v>0</v>
      </c>
      <c r="AT22" s="4">
        <f>LARGE((S22,T22,U22,W22,X22,Y22,AA22,AB22,AC22,AE22,AF22,AG22,AH22),10)</f>
        <v>0</v>
      </c>
      <c r="AU22" s="42">
        <f t="shared" si="9"/>
        <v>89</v>
      </c>
      <c r="AV22" s="44">
        <f t="shared" si="10"/>
        <v>109</v>
      </c>
    </row>
    <row r="23" spans="1:48" ht="15">
      <c r="A23" s="52">
        <v>20</v>
      </c>
      <c r="B23" s="39">
        <v>112</v>
      </c>
      <c r="C23" s="15" t="s">
        <v>231</v>
      </c>
      <c r="D23" s="8" t="s">
        <v>117</v>
      </c>
      <c r="E23" s="3">
        <v>0</v>
      </c>
      <c r="F23" s="2">
        <v>0</v>
      </c>
      <c r="G23" s="1">
        <f t="shared" si="0"/>
        <v>0</v>
      </c>
      <c r="H23" s="4">
        <v>0</v>
      </c>
      <c r="I23" s="4">
        <v>0</v>
      </c>
      <c r="J23" s="15">
        <f t="shared" si="1"/>
        <v>0</v>
      </c>
      <c r="K23" s="3">
        <v>0</v>
      </c>
      <c r="L23" s="2">
        <v>0</v>
      </c>
      <c r="M23" s="1">
        <f t="shared" si="2"/>
        <v>0</v>
      </c>
      <c r="N23" s="7">
        <f>LARGE((E23,F23,H23,I23,K23,L23),1)</f>
        <v>0</v>
      </c>
      <c r="O23" s="4">
        <f>LARGE((E23,F23,H23,I23,K23,L23),2)</f>
        <v>0</v>
      </c>
      <c r="P23" s="4">
        <f>LARGE((E23,F23,H23,I23,K23,L23),3)</f>
        <v>0</v>
      </c>
      <c r="Q23" s="4">
        <f>LARGE((E23,F23,H23,I23,K23,L23),4)</f>
        <v>0</v>
      </c>
      <c r="R23" s="37">
        <f t="shared" si="3"/>
        <v>0</v>
      </c>
      <c r="S23" s="3">
        <v>0</v>
      </c>
      <c r="T23" s="2">
        <v>0</v>
      </c>
      <c r="U23" s="2">
        <v>0</v>
      </c>
      <c r="V23" s="1">
        <f t="shared" si="4"/>
        <v>0</v>
      </c>
      <c r="W23" s="4">
        <v>0</v>
      </c>
      <c r="X23" s="4">
        <v>0</v>
      </c>
      <c r="Y23" s="4">
        <v>0</v>
      </c>
      <c r="Z23" s="15">
        <f t="shared" si="5"/>
        <v>0</v>
      </c>
      <c r="AA23" s="3">
        <v>0</v>
      </c>
      <c r="AB23" s="2">
        <v>0</v>
      </c>
      <c r="AC23" s="2">
        <v>0</v>
      </c>
      <c r="AD23" s="1">
        <f t="shared" si="6"/>
        <v>0</v>
      </c>
      <c r="AE23" s="45">
        <v>25</v>
      </c>
      <c r="AF23" s="46">
        <v>22</v>
      </c>
      <c r="AG23" s="46">
        <v>23</v>
      </c>
      <c r="AH23" s="47">
        <v>26</v>
      </c>
      <c r="AI23" s="15">
        <f t="shared" si="7"/>
        <v>4</v>
      </c>
      <c r="AJ23" s="43">
        <f t="shared" si="8"/>
        <v>4</v>
      </c>
      <c r="AK23" s="7">
        <f>LARGE((S23,T23,U23,W23,X23,Y23,AA23,AB23,AC23,AE23,AF23,AG23,AH23),1)</f>
        <v>26</v>
      </c>
      <c r="AL23" s="4">
        <f>LARGE((S23,T23,U23,W23,X23,Y23,AA23,AB23,AC23,AE23,AF23,AG23,AH23),2)</f>
        <v>25</v>
      </c>
      <c r="AM23" s="4">
        <f>LARGE((S23,T23,U23,W23,X23,Y23,AA23,AB23,AC23,AE23,AF23,AG23,AH23),3)</f>
        <v>23</v>
      </c>
      <c r="AN23" s="4">
        <f>LARGE((S23,T23,U23,W23,X23,Y23,AA23,AB23,AC23,AE23,AF23,AG23,AH23),4)</f>
        <v>22</v>
      </c>
      <c r="AO23" s="4">
        <f>LARGE((S23,T23,U23,W23,X23,Y23,AA23,AB23,AC23,AE23,AF23,AG23,AH23),5)</f>
        <v>0</v>
      </c>
      <c r="AP23" s="4">
        <f>LARGE((S23,T23,U23,W23,X23,Y23,AA23,AB23,AC23,AE23,AF23,AG23,AH23),6)</f>
        <v>0</v>
      </c>
      <c r="AQ23" s="4">
        <f>LARGE((S23,T23,U23,W23,X23,Y23,AA23,AB23,AC23,AE23,AF23,AG23,AH23),7)</f>
        <v>0</v>
      </c>
      <c r="AR23" s="4">
        <f>LARGE((S23,T23,U23,W23,X23,Y23,AA23,AB23,AC23,AE23,AF23,AG23,AH23),8)</f>
        <v>0</v>
      </c>
      <c r="AS23" s="4">
        <f>LARGE((S23,T23,U23,W23,X23,Y23,AA23,AB23,AC23,AE23,AF23,AG23,AH23),9)</f>
        <v>0</v>
      </c>
      <c r="AT23" s="4">
        <f>LARGE((S23,T23,U23,W23,X23,Y23,AA23,AB23,AC23,AE23,AF23,AG23,AH23),10)</f>
        <v>0</v>
      </c>
      <c r="AU23" s="42">
        <f t="shared" si="9"/>
        <v>96</v>
      </c>
      <c r="AV23" s="44">
        <f t="shared" si="10"/>
        <v>100</v>
      </c>
    </row>
    <row r="24" spans="1:48" ht="15">
      <c r="A24" s="52">
        <v>21</v>
      </c>
      <c r="B24" s="39">
        <v>236</v>
      </c>
      <c r="C24" s="15" t="s">
        <v>75</v>
      </c>
      <c r="D24" s="15" t="s">
        <v>83</v>
      </c>
      <c r="E24" s="3">
        <v>32</v>
      </c>
      <c r="F24" s="2">
        <v>32</v>
      </c>
      <c r="G24" s="1">
        <f t="shared" si="0"/>
        <v>2</v>
      </c>
      <c r="H24" s="4">
        <v>27</v>
      </c>
      <c r="I24" s="4">
        <v>27</v>
      </c>
      <c r="J24" s="15">
        <f t="shared" si="1"/>
        <v>2</v>
      </c>
      <c r="K24" s="3">
        <v>32</v>
      </c>
      <c r="L24" s="2">
        <v>32</v>
      </c>
      <c r="M24" s="1">
        <f t="shared" si="2"/>
        <v>2</v>
      </c>
      <c r="N24" s="7">
        <f>LARGE((E24,F24,H24,I24,K24,L24),1)</f>
        <v>32</v>
      </c>
      <c r="O24" s="4">
        <f>LARGE((E24,F24,H24,I24,K24,L24),2)</f>
        <v>32</v>
      </c>
      <c r="P24" s="4">
        <f>LARGE((E24,F24,H24,I24,K24,L24),3)</f>
        <v>32</v>
      </c>
      <c r="Q24" s="4">
        <f>LARGE((E24,F24,H24,I24,K24,L24),4)</f>
        <v>32</v>
      </c>
      <c r="R24" s="37">
        <f t="shared" si="3"/>
        <v>32</v>
      </c>
      <c r="S24" s="3">
        <v>0</v>
      </c>
      <c r="T24" s="2">
        <v>0</v>
      </c>
      <c r="U24" s="2">
        <v>0</v>
      </c>
      <c r="V24" s="1">
        <f t="shared" si="4"/>
        <v>0</v>
      </c>
      <c r="W24" s="66">
        <v>22</v>
      </c>
      <c r="X24" s="66">
        <v>14</v>
      </c>
      <c r="Y24" s="66">
        <v>17</v>
      </c>
      <c r="Z24" s="15">
        <f t="shared" si="5"/>
        <v>3</v>
      </c>
      <c r="AA24" s="3">
        <v>0</v>
      </c>
      <c r="AB24" s="2">
        <v>0</v>
      </c>
      <c r="AC24" s="2">
        <v>0</v>
      </c>
      <c r="AD24" s="1">
        <f t="shared" si="6"/>
        <v>0</v>
      </c>
      <c r="AE24" s="45">
        <v>0</v>
      </c>
      <c r="AF24" s="46">
        <v>0</v>
      </c>
      <c r="AG24" s="46">
        <v>0</v>
      </c>
      <c r="AH24" s="47">
        <v>0</v>
      </c>
      <c r="AI24" s="15">
        <f t="shared" si="7"/>
        <v>0</v>
      </c>
      <c r="AJ24" s="43">
        <f t="shared" si="8"/>
        <v>9</v>
      </c>
      <c r="AK24" s="7">
        <f>LARGE((S24,T24,U24,W24,X24,Y24,AA24,AB24,AC24,AE24,AF24,AG24,AH24),1)</f>
        <v>22</v>
      </c>
      <c r="AL24" s="4">
        <f>LARGE((S24,T24,U24,W24,X24,Y24,AA24,AB24,AC24,AE24,AF24,AG24,AH24),2)</f>
        <v>17</v>
      </c>
      <c r="AM24" s="4">
        <f>LARGE((S24,T24,U24,W24,X24,Y24,AA24,AB24,AC24,AE24,AF24,AG24,AH24),3)</f>
        <v>14</v>
      </c>
      <c r="AN24" s="4">
        <f>LARGE((S24,T24,U24,W24,X24,Y24,AA24,AB24,AC24,AE24,AF24,AG24,AH24),4)</f>
        <v>0</v>
      </c>
      <c r="AO24" s="4">
        <f>LARGE((S24,T24,U24,W24,X24,Y24,AA24,AB24,AC24,AE24,AF24,AG24,AH24),5)</f>
        <v>0</v>
      </c>
      <c r="AP24" s="4">
        <f>LARGE((S24,T24,U24,W24,X24,Y24,AA24,AB24,AC24,AE24,AF24,AG24,AH24),6)</f>
        <v>0</v>
      </c>
      <c r="AQ24" s="4">
        <f>LARGE((S24,T24,U24,W24,X24,Y24,AA24,AB24,AC24,AE24,AF24,AG24,AH24),7)</f>
        <v>0</v>
      </c>
      <c r="AR24" s="4">
        <f>LARGE((S24,T24,U24,W24,X24,Y24,AA24,AB24,AC24,AE24,AF24,AG24,AH24),8)</f>
        <v>0</v>
      </c>
      <c r="AS24" s="4">
        <f>LARGE((S24,T24,U24,W24,X24,Y24,AA24,AB24,AC24,AE24,AF24,AG24,AH24),9)</f>
        <v>0</v>
      </c>
      <c r="AT24" s="4">
        <f>LARGE((S24,T24,U24,W24,X24,Y24,AA24,AB24,AC24,AE24,AF24,AG24,AH24),10)</f>
        <v>0</v>
      </c>
      <c r="AU24" s="42">
        <f t="shared" si="9"/>
        <v>53</v>
      </c>
      <c r="AV24" s="44">
        <f t="shared" si="10"/>
        <v>94</v>
      </c>
    </row>
    <row r="25" spans="1:48" ht="15">
      <c r="A25" s="52">
        <v>22</v>
      </c>
      <c r="B25" s="57">
        <v>35</v>
      </c>
      <c r="C25" s="57" t="s">
        <v>149</v>
      </c>
      <c r="D25" s="8" t="s">
        <v>147</v>
      </c>
      <c r="E25" s="3">
        <v>32</v>
      </c>
      <c r="F25" s="2">
        <v>30</v>
      </c>
      <c r="G25" s="1">
        <f t="shared" si="0"/>
        <v>2</v>
      </c>
      <c r="H25" s="4">
        <v>0</v>
      </c>
      <c r="I25" s="4">
        <v>0</v>
      </c>
      <c r="J25" s="15">
        <f t="shared" si="1"/>
        <v>0</v>
      </c>
      <c r="K25" s="3">
        <v>0</v>
      </c>
      <c r="L25" s="2">
        <v>0</v>
      </c>
      <c r="M25" s="1">
        <f t="shared" si="2"/>
        <v>0</v>
      </c>
      <c r="N25" s="7">
        <f>LARGE((E25,F25,H25,I25,K25,L25),1)</f>
        <v>32</v>
      </c>
      <c r="O25" s="4">
        <f>LARGE((E25,F25,H25,I25,K25,L25),2)</f>
        <v>30</v>
      </c>
      <c r="P25" s="4">
        <f>LARGE((E25,F25,H25,I25,K25,L25),3)</f>
        <v>0</v>
      </c>
      <c r="Q25" s="4">
        <f>LARGE((E25,F25,H25,I25,K25,L25),4)</f>
        <v>0</v>
      </c>
      <c r="R25" s="37">
        <f t="shared" si="3"/>
        <v>15.5</v>
      </c>
      <c r="S25" s="3">
        <v>24</v>
      </c>
      <c r="T25" s="2">
        <v>22</v>
      </c>
      <c r="U25" s="2">
        <v>23</v>
      </c>
      <c r="V25" s="1">
        <f t="shared" si="4"/>
        <v>3</v>
      </c>
      <c r="W25" s="7">
        <v>0</v>
      </c>
      <c r="X25" s="4">
        <v>0</v>
      </c>
      <c r="Y25" s="65">
        <v>0</v>
      </c>
      <c r="Z25" s="15">
        <f t="shared" si="5"/>
        <v>0</v>
      </c>
      <c r="AA25" s="3">
        <v>0</v>
      </c>
      <c r="AB25" s="2">
        <v>0</v>
      </c>
      <c r="AC25" s="2">
        <v>0</v>
      </c>
      <c r="AD25" s="1">
        <f t="shared" si="6"/>
        <v>0</v>
      </c>
      <c r="AE25" s="45">
        <v>0</v>
      </c>
      <c r="AF25" s="46">
        <v>0</v>
      </c>
      <c r="AG25" s="46">
        <v>0</v>
      </c>
      <c r="AH25" s="47">
        <v>0</v>
      </c>
      <c r="AI25" s="15">
        <f t="shared" si="7"/>
        <v>0</v>
      </c>
      <c r="AJ25" s="43">
        <f t="shared" si="8"/>
        <v>5</v>
      </c>
      <c r="AK25" s="7">
        <f>LARGE((S25,T25,U25,W25,X25,Y25,AA25,AB25,AC25,AE25,AF25,AG25,AH25),1)</f>
        <v>24</v>
      </c>
      <c r="AL25" s="4">
        <f>LARGE((S25,T25,U25,W25,X25,Y25,AA25,AB25,AC25,AE25,AF25,AG25,AH25),2)</f>
        <v>23</v>
      </c>
      <c r="AM25" s="4">
        <f>LARGE((S25,T25,U25,W25,X25,Y25,AA25,AB25,AC25,AE25,AF25,AG25,AH25),3)</f>
        <v>22</v>
      </c>
      <c r="AN25" s="4">
        <f>LARGE((S25,T25,U25,W25,X25,Y25,AA25,AB25,AC25,AE25,AF25,AG25,AH25),4)</f>
        <v>0</v>
      </c>
      <c r="AO25" s="4">
        <f>LARGE((S25,T25,U25,W25,X25,Y25,AA25,AB25,AC25,AE25,AF25,AG25,AH25),5)</f>
        <v>0</v>
      </c>
      <c r="AP25" s="4">
        <f>LARGE((S25,T25,U25,W25,X25,Y25,AA25,AB25,AC25,AE25,AF25,AG25,AH25),6)</f>
        <v>0</v>
      </c>
      <c r="AQ25" s="4">
        <f>LARGE((S25,T25,U25,W25,X25,Y25,AA25,AB25,AC25,AE25,AF25,AG25,AH25),7)</f>
        <v>0</v>
      </c>
      <c r="AR25" s="4">
        <f>LARGE((S25,T25,U25,W25,X25,Y25,AA25,AB25,AC25,AE25,AF25,AG25,AH25),8)</f>
        <v>0</v>
      </c>
      <c r="AS25" s="4">
        <f>LARGE((S25,T25,U25,W25,X25,Y25,AA25,AB25,AC25,AE25,AF25,AG25,AH25),9)</f>
        <v>0</v>
      </c>
      <c r="AT25" s="4">
        <f>LARGE((S25,T25,U25,W25,X25,Y25,AA25,AB25,AC25,AE25,AF25,AG25,AH25),10)</f>
        <v>0</v>
      </c>
      <c r="AU25" s="42">
        <f t="shared" si="9"/>
        <v>69</v>
      </c>
      <c r="AV25" s="44">
        <f t="shared" si="10"/>
        <v>89.5</v>
      </c>
    </row>
    <row r="26" spans="1:48" ht="15">
      <c r="A26" s="52">
        <v>23</v>
      </c>
      <c r="B26" s="39">
        <v>114</v>
      </c>
      <c r="C26" s="15" t="s">
        <v>76</v>
      </c>
      <c r="D26" s="15" t="s">
        <v>83</v>
      </c>
      <c r="E26" s="3">
        <v>30</v>
      </c>
      <c r="F26" s="2">
        <v>30</v>
      </c>
      <c r="G26" s="1">
        <f t="shared" si="0"/>
        <v>2</v>
      </c>
      <c r="H26" s="4">
        <v>0</v>
      </c>
      <c r="I26" s="4">
        <v>0</v>
      </c>
      <c r="J26" s="15">
        <f t="shared" si="1"/>
        <v>0</v>
      </c>
      <c r="K26" s="3">
        <v>30</v>
      </c>
      <c r="L26" s="2">
        <v>29</v>
      </c>
      <c r="M26" s="1">
        <f t="shared" si="2"/>
        <v>2</v>
      </c>
      <c r="N26" s="7">
        <f>LARGE((E26,F26,H26,I26,K26,L26),1)</f>
        <v>30</v>
      </c>
      <c r="O26" s="4">
        <f>LARGE((E26,F26,H26,I26,K26,L26),2)</f>
        <v>30</v>
      </c>
      <c r="P26" s="4">
        <f>LARGE((E26,F26,H26,I26,K26,L26),3)</f>
        <v>30</v>
      </c>
      <c r="Q26" s="4">
        <f>LARGE((E26,F26,H26,I26,K26,L26),4)</f>
        <v>29</v>
      </c>
      <c r="R26" s="37">
        <f t="shared" si="3"/>
        <v>29.75</v>
      </c>
      <c r="S26" s="3">
        <v>0</v>
      </c>
      <c r="T26" s="2">
        <v>0</v>
      </c>
      <c r="U26" s="2">
        <v>0</v>
      </c>
      <c r="V26" s="1">
        <f t="shared" si="4"/>
        <v>0</v>
      </c>
      <c r="W26" s="69">
        <v>17</v>
      </c>
      <c r="X26" s="69">
        <v>17</v>
      </c>
      <c r="Y26" s="69">
        <v>15</v>
      </c>
      <c r="Z26" s="15">
        <f t="shared" si="5"/>
        <v>3</v>
      </c>
      <c r="AA26" s="3">
        <v>0</v>
      </c>
      <c r="AB26" s="2">
        <v>0</v>
      </c>
      <c r="AC26" s="2">
        <v>0</v>
      </c>
      <c r="AD26" s="1">
        <f t="shared" si="6"/>
        <v>0</v>
      </c>
      <c r="AE26" s="45">
        <v>0</v>
      </c>
      <c r="AF26" s="46">
        <v>0</v>
      </c>
      <c r="AG26" s="46">
        <v>0</v>
      </c>
      <c r="AH26" s="47">
        <v>0</v>
      </c>
      <c r="AI26" s="15">
        <f t="shared" si="7"/>
        <v>0</v>
      </c>
      <c r="AJ26" s="43">
        <f t="shared" si="8"/>
        <v>7</v>
      </c>
      <c r="AK26" s="7">
        <f>LARGE((S26,T26,U26,W26,X26,Y26,AA26,AB26,AC26,AE26,AF26,AG26,AH26),1)</f>
        <v>17</v>
      </c>
      <c r="AL26" s="4">
        <f>LARGE((S26,T26,U26,W26,X26,Y26,AA26,AB26,AC26,AE26,AF26,AG26,AH26),2)</f>
        <v>17</v>
      </c>
      <c r="AM26" s="4">
        <f>LARGE((S26,T26,U26,W26,X26,Y26,AA26,AB26,AC26,AE26,AF26,AG26,AH26),3)</f>
        <v>15</v>
      </c>
      <c r="AN26" s="4">
        <f>LARGE((S26,T26,U26,W26,X26,Y26,AA26,AB26,AC26,AE26,AF26,AG26,AH26),4)</f>
        <v>0</v>
      </c>
      <c r="AO26" s="4">
        <f>LARGE((S26,T26,U26,W26,X26,Y26,AA26,AB26,AC26,AE26,AF26,AG26,AH26),5)</f>
        <v>0</v>
      </c>
      <c r="AP26" s="4">
        <f>LARGE((S26,T26,U26,W26,X26,Y26,AA26,AB26,AC26,AE26,AF26,AG26,AH26),6)</f>
        <v>0</v>
      </c>
      <c r="AQ26" s="4">
        <f>LARGE((S26,T26,U26,W26,X26,Y26,AA26,AB26,AC26,AE26,AF26,AG26,AH26),7)</f>
        <v>0</v>
      </c>
      <c r="AR26" s="4">
        <f>LARGE((S26,T26,U26,W26,X26,Y26,AA26,AB26,AC26,AE26,AF26,AG26,AH26),8)</f>
        <v>0</v>
      </c>
      <c r="AS26" s="4">
        <f>LARGE((S26,T26,U26,W26,X26,Y26,AA26,AB26,AC26,AE26,AF26,AG26,AH26),9)</f>
        <v>0</v>
      </c>
      <c r="AT26" s="4">
        <f>LARGE((S26,T26,U26,W26,X26,Y26,AA26,AB26,AC26,AE26,AF26,AG26,AH26),10)</f>
        <v>0</v>
      </c>
      <c r="AU26" s="42">
        <f t="shared" si="9"/>
        <v>49</v>
      </c>
      <c r="AV26" s="44">
        <f t="shared" si="10"/>
        <v>85.75</v>
      </c>
    </row>
    <row r="27" spans="1:48" ht="15">
      <c r="A27" s="52">
        <v>24</v>
      </c>
      <c r="B27" s="39">
        <v>74</v>
      </c>
      <c r="C27" s="15" t="s">
        <v>154</v>
      </c>
      <c r="D27" s="8" t="s">
        <v>147</v>
      </c>
      <c r="E27" s="3">
        <v>0</v>
      </c>
      <c r="F27" s="2">
        <v>0</v>
      </c>
      <c r="G27" s="1">
        <f t="shared" si="0"/>
        <v>0</v>
      </c>
      <c r="H27" s="4">
        <v>0</v>
      </c>
      <c r="I27" s="4">
        <v>0</v>
      </c>
      <c r="J27" s="15">
        <f t="shared" si="1"/>
        <v>0</v>
      </c>
      <c r="K27" s="3">
        <v>0</v>
      </c>
      <c r="L27" s="2">
        <v>0</v>
      </c>
      <c r="M27" s="1">
        <f t="shared" si="2"/>
        <v>0</v>
      </c>
      <c r="N27" s="7">
        <f>LARGE((E27,F27,H27,I27,K27,L27),1)</f>
        <v>0</v>
      </c>
      <c r="O27" s="4">
        <f>LARGE((E27,F27,H27,I27,K27,L27),2)</f>
        <v>0</v>
      </c>
      <c r="P27" s="4">
        <f>LARGE((E27,F27,H27,I27,K27,L27),3)</f>
        <v>0</v>
      </c>
      <c r="Q27" s="4">
        <f>LARGE((E27,F27,H27,I27,K27,L27),4)</f>
        <v>0</v>
      </c>
      <c r="R27" s="37">
        <f t="shared" si="3"/>
        <v>0</v>
      </c>
      <c r="S27" s="3">
        <v>0</v>
      </c>
      <c r="T27" s="2">
        <v>0</v>
      </c>
      <c r="U27" s="2">
        <v>0</v>
      </c>
      <c r="V27" s="1">
        <f t="shared" si="4"/>
        <v>0</v>
      </c>
      <c r="W27" s="4">
        <v>0</v>
      </c>
      <c r="X27" s="4">
        <v>0</v>
      </c>
      <c r="Y27" s="4">
        <v>0</v>
      </c>
      <c r="Z27" s="15">
        <f t="shared" si="5"/>
        <v>0</v>
      </c>
      <c r="AA27" s="3">
        <v>20</v>
      </c>
      <c r="AB27" s="2">
        <v>20</v>
      </c>
      <c r="AC27" s="2">
        <v>27</v>
      </c>
      <c r="AD27" s="1">
        <f t="shared" si="6"/>
        <v>3</v>
      </c>
      <c r="AE27" s="45">
        <v>0</v>
      </c>
      <c r="AF27" s="46">
        <v>0</v>
      </c>
      <c r="AG27" s="46">
        <v>0</v>
      </c>
      <c r="AH27" s="47">
        <v>0</v>
      </c>
      <c r="AI27" s="15">
        <f t="shared" si="7"/>
        <v>0</v>
      </c>
      <c r="AJ27" s="43">
        <f t="shared" si="8"/>
        <v>3</v>
      </c>
      <c r="AK27" s="7">
        <f>LARGE((S27,T27,U27,W27,X27,Y27,AA27,AB27,AC27,AE27,AF27,AG27,AH27),1)</f>
        <v>27</v>
      </c>
      <c r="AL27" s="4">
        <f>LARGE((S27,T27,U27,W27,X27,Y27,AA27,AB27,AC27,AE27,AF27,AG27,AH27),2)</f>
        <v>20</v>
      </c>
      <c r="AM27" s="4">
        <f>LARGE((S27,T27,U27,W27,X27,Y27,AA27,AB27,AC27,AE27,AF27,AG27,AH27),3)</f>
        <v>20</v>
      </c>
      <c r="AN27" s="4">
        <f>LARGE((S27,T27,U27,W27,X27,Y27,AA27,AB27,AC27,AE27,AF27,AG27,AH27),4)</f>
        <v>0</v>
      </c>
      <c r="AO27" s="4">
        <f>LARGE((S27,T27,U27,W27,X27,Y27,AA27,AB27,AC27,AE27,AF27,AG27,AH27),5)</f>
        <v>0</v>
      </c>
      <c r="AP27" s="4">
        <f>LARGE((S27,T27,U27,W27,X27,Y27,AA27,AB27,AC27,AE27,AF27,AG27,AH27),6)</f>
        <v>0</v>
      </c>
      <c r="AQ27" s="4">
        <f>LARGE((S27,T27,U27,W27,X27,Y27,AA27,AB27,AC27,AE27,AF27,AG27,AH27),7)</f>
        <v>0</v>
      </c>
      <c r="AR27" s="4">
        <f>LARGE((S27,T27,U27,W27,X27,Y27,AA27,AB27,AC27,AE27,AF27,AG27,AH27),8)</f>
        <v>0</v>
      </c>
      <c r="AS27" s="4">
        <f>LARGE((S27,T27,U27,W27,X27,Y27,AA27,AB27,AC27,AE27,AF27,AG27,AH27),9)</f>
        <v>0</v>
      </c>
      <c r="AT27" s="4">
        <f>LARGE((S27,T27,U27,W27,X27,Y27,AA27,AB27,AC27,AE27,AF27,AG27,AH27),10)</f>
        <v>0</v>
      </c>
      <c r="AU27" s="42">
        <f t="shared" si="9"/>
        <v>67</v>
      </c>
      <c r="AV27" s="44">
        <f t="shared" si="10"/>
        <v>70</v>
      </c>
    </row>
    <row r="28" spans="1:48" ht="15">
      <c r="A28" s="52">
        <v>25</v>
      </c>
      <c r="B28" s="39">
        <v>44</v>
      </c>
      <c r="C28" s="15" t="s">
        <v>73</v>
      </c>
      <c r="D28" s="8" t="s">
        <v>45</v>
      </c>
      <c r="E28" s="3">
        <v>28</v>
      </c>
      <c r="F28" s="2">
        <v>0</v>
      </c>
      <c r="G28" s="1">
        <f t="shared" si="0"/>
        <v>1</v>
      </c>
      <c r="H28" s="4">
        <v>0</v>
      </c>
      <c r="I28" s="4">
        <v>0</v>
      </c>
      <c r="J28" s="15">
        <f t="shared" si="1"/>
        <v>0</v>
      </c>
      <c r="K28" s="3">
        <v>0</v>
      </c>
      <c r="L28" s="2">
        <v>0</v>
      </c>
      <c r="M28" s="1">
        <f t="shared" si="2"/>
        <v>0</v>
      </c>
      <c r="N28" s="7">
        <f>LARGE((E28,F28,H28,I28,K28,L28),1)</f>
        <v>28</v>
      </c>
      <c r="O28" s="4">
        <f>LARGE((E28,F28,H28,I28,K28,L28),2)</f>
        <v>0</v>
      </c>
      <c r="P28" s="4">
        <f>LARGE((E28,F28,H28,I28,K28,L28),3)</f>
        <v>0</v>
      </c>
      <c r="Q28" s="4">
        <f>LARGE((E28,F28,H28,I28,K28,L28),4)</f>
        <v>0</v>
      </c>
      <c r="R28" s="37">
        <f t="shared" si="3"/>
        <v>7</v>
      </c>
      <c r="S28" s="3">
        <v>18</v>
      </c>
      <c r="T28" s="2">
        <v>18</v>
      </c>
      <c r="U28" s="2">
        <v>17</v>
      </c>
      <c r="V28" s="1">
        <f t="shared" si="4"/>
        <v>3</v>
      </c>
      <c r="W28" s="4">
        <v>0</v>
      </c>
      <c r="X28" s="4">
        <v>0</v>
      </c>
      <c r="Y28" s="4">
        <v>0</v>
      </c>
      <c r="Z28" s="15">
        <f t="shared" si="5"/>
        <v>0</v>
      </c>
      <c r="AA28" s="3">
        <v>0</v>
      </c>
      <c r="AB28" s="2">
        <v>0</v>
      </c>
      <c r="AC28" s="2">
        <v>0</v>
      </c>
      <c r="AD28" s="1">
        <f t="shared" si="6"/>
        <v>0</v>
      </c>
      <c r="AE28" s="45">
        <v>0</v>
      </c>
      <c r="AF28" s="46">
        <v>0</v>
      </c>
      <c r="AG28" s="46">
        <v>0</v>
      </c>
      <c r="AH28" s="47">
        <v>0</v>
      </c>
      <c r="AI28" s="15">
        <f t="shared" si="7"/>
        <v>0</v>
      </c>
      <c r="AJ28" s="43">
        <f t="shared" si="8"/>
        <v>4</v>
      </c>
      <c r="AK28" s="7">
        <f>LARGE((S28,T28,U28,W28,X28,Y28,AA28,AB28,AC28,AE28,AF28,AG28,AH28),1)</f>
        <v>18</v>
      </c>
      <c r="AL28" s="4">
        <f>LARGE((S28,T28,U28,W28,X28,Y28,AA28,AB28,AC28,AE28,AF28,AG28,AH28),2)</f>
        <v>18</v>
      </c>
      <c r="AM28" s="4">
        <f>LARGE((S28,T28,U28,W28,X28,Y28,AA28,AB28,AC28,AE28,AF28,AG28,AH28),3)</f>
        <v>17</v>
      </c>
      <c r="AN28" s="4">
        <f>LARGE((S28,T28,U28,W28,X28,Y28,AA28,AB28,AC28,AE28,AF28,AG28,AH28),4)</f>
        <v>0</v>
      </c>
      <c r="AO28" s="4">
        <f>LARGE((S28,T28,U28,W28,X28,Y28,AA28,AB28,AC28,AE28,AF28,AG28,AH28),5)</f>
        <v>0</v>
      </c>
      <c r="AP28" s="4">
        <f>LARGE((S28,T28,U28,W28,X28,Y28,AA28,AB28,AC28,AE28,AF28,AG28,AH28),6)</f>
        <v>0</v>
      </c>
      <c r="AQ28" s="4">
        <f>LARGE((S28,T28,U28,W28,X28,Y28,AA28,AB28,AC28,AE28,AF28,AG28,AH28),7)</f>
        <v>0</v>
      </c>
      <c r="AR28" s="4">
        <f>LARGE((S28,T28,U28,W28,X28,Y28,AA28,AB28,AC28,AE28,AF28,AG28,AH28),8)</f>
        <v>0</v>
      </c>
      <c r="AS28" s="4">
        <f>LARGE((S28,T28,U28,W28,X28,Y28,AA28,AB28,AC28,AE28,AF28,AG28,AH28),9)</f>
        <v>0</v>
      </c>
      <c r="AT28" s="4">
        <f>LARGE((S28,T28,U28,W28,X28,Y28,AA28,AB28,AC28,AE28,AF28,AG28,AH28),10)</f>
        <v>0</v>
      </c>
      <c r="AU28" s="42">
        <f t="shared" si="9"/>
        <v>53</v>
      </c>
      <c r="AV28" s="44">
        <f t="shared" si="10"/>
        <v>64</v>
      </c>
    </row>
    <row r="29" spans="1:48" ht="15">
      <c r="A29" s="52">
        <v>26</v>
      </c>
      <c r="B29" s="39">
        <v>55</v>
      </c>
      <c r="C29" s="15" t="s">
        <v>86</v>
      </c>
      <c r="D29" s="8" t="s">
        <v>89</v>
      </c>
      <c r="E29" s="3">
        <v>29</v>
      </c>
      <c r="F29" s="2">
        <v>29</v>
      </c>
      <c r="G29" s="1">
        <f t="shared" si="0"/>
        <v>2</v>
      </c>
      <c r="H29" s="4">
        <v>32</v>
      </c>
      <c r="I29" s="4">
        <v>32</v>
      </c>
      <c r="J29" s="15">
        <f t="shared" si="1"/>
        <v>2</v>
      </c>
      <c r="K29" s="3">
        <v>32</v>
      </c>
      <c r="L29" s="2">
        <v>29</v>
      </c>
      <c r="M29" s="1">
        <f t="shared" si="2"/>
        <v>2</v>
      </c>
      <c r="N29" s="7">
        <f>LARGE((E29,F29,H29,I29,K29,L29),1)</f>
        <v>32</v>
      </c>
      <c r="O29" s="4">
        <f>LARGE((E29,F29,H29,I29,K29,L29),2)</f>
        <v>32</v>
      </c>
      <c r="P29" s="4">
        <f>LARGE((E29,F29,H29,I29,K29,L29),3)</f>
        <v>32</v>
      </c>
      <c r="Q29" s="4">
        <f>LARGE((E29,F29,H29,I29,K29,L29),4)</f>
        <v>29</v>
      </c>
      <c r="R29" s="37">
        <f t="shared" si="3"/>
        <v>31.25</v>
      </c>
      <c r="S29" s="3">
        <v>0</v>
      </c>
      <c r="T29" s="2">
        <v>0</v>
      </c>
      <c r="U29" s="2">
        <v>0</v>
      </c>
      <c r="V29" s="1">
        <f t="shared" si="4"/>
        <v>0</v>
      </c>
      <c r="W29" s="4">
        <v>0</v>
      </c>
      <c r="X29" s="4">
        <v>0</v>
      </c>
      <c r="Y29" s="4">
        <v>0</v>
      </c>
      <c r="Z29" s="15">
        <f t="shared" si="5"/>
        <v>0</v>
      </c>
      <c r="AA29" s="3">
        <v>0</v>
      </c>
      <c r="AB29" s="2">
        <v>0</v>
      </c>
      <c r="AC29" s="2">
        <v>0</v>
      </c>
      <c r="AD29" s="1">
        <f t="shared" si="6"/>
        <v>0</v>
      </c>
      <c r="AE29" s="45">
        <v>0</v>
      </c>
      <c r="AF29" s="46">
        <v>0</v>
      </c>
      <c r="AG29" s="46">
        <v>0</v>
      </c>
      <c r="AH29" s="47">
        <v>0</v>
      </c>
      <c r="AI29" s="15">
        <f t="shared" si="7"/>
        <v>0</v>
      </c>
      <c r="AJ29" s="43">
        <f t="shared" si="8"/>
        <v>6</v>
      </c>
      <c r="AK29" s="7">
        <f>LARGE((S29,T29,U29,W29,X29,Y29,AA29,AB29,AC29,AE29,AF29,AG29,AH29),1)</f>
        <v>0</v>
      </c>
      <c r="AL29" s="4">
        <f>LARGE((S29,T29,U29,W29,X29,Y29,AA29,AB29,AC29,AE29,AF29,AG29,AH29),2)</f>
        <v>0</v>
      </c>
      <c r="AM29" s="4">
        <f>LARGE((S29,T29,U29,W29,X29,Y29,AA29,AB29,AC29,AE29,AF29,AG29,AH29),3)</f>
        <v>0</v>
      </c>
      <c r="AN29" s="4">
        <f>LARGE((S29,T29,U29,W29,X29,Y29,AA29,AB29,AC29,AE29,AF29,AG29,AH29),4)</f>
        <v>0</v>
      </c>
      <c r="AO29" s="4">
        <f>LARGE((S29,T29,U29,W29,X29,Y29,AA29,AB29,AC29,AE29,AF29,AG29,AH29),5)</f>
        <v>0</v>
      </c>
      <c r="AP29" s="4">
        <f>LARGE((S29,T29,U29,W29,X29,Y29,AA29,AB29,AC29,AE29,AF29,AG29,AH29),6)</f>
        <v>0</v>
      </c>
      <c r="AQ29" s="4">
        <f>LARGE((S29,T29,U29,W29,X29,Y29,AA29,AB29,AC29,AE29,AF29,AG29,AH29),7)</f>
        <v>0</v>
      </c>
      <c r="AR29" s="4">
        <f>LARGE((S29,T29,U29,W29,X29,Y29,AA29,AB29,AC29,AE29,AF29,AG29,AH29),8)</f>
        <v>0</v>
      </c>
      <c r="AS29" s="4">
        <f>LARGE((S29,T29,U29,W29,X29,Y29,AA29,AB29,AC29,AE29,AF29,AG29,AH29),9)</f>
        <v>0</v>
      </c>
      <c r="AT29" s="4">
        <f>LARGE((S29,T29,U29,W29,X29,Y29,AA29,AB29,AC29,AE29,AF29,AG29,AH29),10)</f>
        <v>0</v>
      </c>
      <c r="AU29" s="42">
        <f t="shared" si="9"/>
        <v>0</v>
      </c>
      <c r="AV29" s="44">
        <f t="shared" si="10"/>
        <v>37.25</v>
      </c>
    </row>
    <row r="30" spans="1:48" ht="15">
      <c r="A30" s="52">
        <v>27</v>
      </c>
      <c r="B30" s="39">
        <v>95</v>
      </c>
      <c r="C30" s="15" t="s">
        <v>179</v>
      </c>
      <c r="D30" s="8" t="s">
        <v>147</v>
      </c>
      <c r="E30" s="3">
        <v>29</v>
      </c>
      <c r="F30" s="2">
        <v>20</v>
      </c>
      <c r="G30" s="1">
        <f t="shared" si="0"/>
        <v>2</v>
      </c>
      <c r="H30" s="4">
        <v>29</v>
      </c>
      <c r="I30" s="4">
        <v>29</v>
      </c>
      <c r="J30" s="15">
        <f t="shared" si="1"/>
        <v>2</v>
      </c>
      <c r="K30" s="3">
        <v>29</v>
      </c>
      <c r="L30" s="2">
        <v>29</v>
      </c>
      <c r="M30" s="1">
        <f t="shared" si="2"/>
        <v>2</v>
      </c>
      <c r="N30" s="7">
        <f>LARGE((E30,F30,H30,I30,K30,L30),1)</f>
        <v>29</v>
      </c>
      <c r="O30" s="4">
        <f>LARGE((E30,F30,H30,I30,K30,L30),2)</f>
        <v>29</v>
      </c>
      <c r="P30" s="4">
        <f>LARGE((E30,F30,H30,I30,K30,L30),3)</f>
        <v>29</v>
      </c>
      <c r="Q30" s="4">
        <f>LARGE((E30,F30,H30,I30,K30,L30),4)</f>
        <v>29</v>
      </c>
      <c r="R30" s="37">
        <f t="shared" si="3"/>
        <v>29</v>
      </c>
      <c r="S30" s="3">
        <v>0</v>
      </c>
      <c r="T30" s="2">
        <v>0</v>
      </c>
      <c r="U30" s="2">
        <v>0</v>
      </c>
      <c r="V30" s="1">
        <f t="shared" si="4"/>
        <v>0</v>
      </c>
      <c r="W30" s="64">
        <v>0</v>
      </c>
      <c r="X30" s="64">
        <v>0</v>
      </c>
      <c r="Y30" s="64">
        <v>0</v>
      </c>
      <c r="Z30" s="15">
        <f t="shared" si="5"/>
        <v>0</v>
      </c>
      <c r="AA30" s="3">
        <v>0</v>
      </c>
      <c r="AB30" s="2">
        <v>0</v>
      </c>
      <c r="AC30" s="2">
        <v>0</v>
      </c>
      <c r="AD30" s="1">
        <f t="shared" si="6"/>
        <v>0</v>
      </c>
      <c r="AE30" s="45">
        <v>0</v>
      </c>
      <c r="AF30" s="46">
        <v>0</v>
      </c>
      <c r="AG30" s="46">
        <v>0</v>
      </c>
      <c r="AH30" s="47">
        <v>0</v>
      </c>
      <c r="AI30" s="15">
        <f t="shared" si="7"/>
        <v>0</v>
      </c>
      <c r="AJ30" s="43">
        <f t="shared" si="8"/>
        <v>6</v>
      </c>
      <c r="AK30" s="7">
        <f>LARGE((S30,T30,U30,W30,X30,Y30,AA30,AB30,AC30,AE30,AF30,AG30,AH30),1)</f>
        <v>0</v>
      </c>
      <c r="AL30" s="4">
        <f>LARGE((S30,T30,U30,W30,X30,Y30,AA30,AB30,AC30,AE30,AF30,AG30,AH30),2)</f>
        <v>0</v>
      </c>
      <c r="AM30" s="4">
        <f>LARGE((S30,T30,U30,W30,X30,Y30,AA30,AB30,AC30,AE30,AF30,AG30,AH30),3)</f>
        <v>0</v>
      </c>
      <c r="AN30" s="4">
        <f>LARGE((S30,T30,U30,W30,X30,Y30,AA30,AB30,AC30,AE30,AF30,AG30,AH30),4)</f>
        <v>0</v>
      </c>
      <c r="AO30" s="4">
        <f>LARGE((S30,T30,U30,W30,X30,Y30,AA30,AB30,AC30,AE30,AF30,AG30,AH30),5)</f>
        <v>0</v>
      </c>
      <c r="AP30" s="4">
        <f>LARGE((S30,T30,U30,W30,X30,Y30,AA30,AB30,AC30,AE30,AF30,AG30,AH30),6)</f>
        <v>0</v>
      </c>
      <c r="AQ30" s="4">
        <f>LARGE((S30,T30,U30,W30,X30,Y30,AA30,AB30,AC30,AE30,AF30,AG30,AH30),7)</f>
        <v>0</v>
      </c>
      <c r="AR30" s="4">
        <f>LARGE((S30,T30,U30,W30,X30,Y30,AA30,AB30,AC30,AE30,AF30,AG30,AH30),8)</f>
        <v>0</v>
      </c>
      <c r="AS30" s="4">
        <f>LARGE((S30,T30,U30,W30,X30,Y30,AA30,AB30,AC30,AE30,AF30,AG30,AH30),9)</f>
        <v>0</v>
      </c>
      <c r="AT30" s="4">
        <f>LARGE((S30,T30,U30,W30,X30,Y30,AA30,AB30,AC30,AE30,AF30,AG30,AH30),10)</f>
        <v>0</v>
      </c>
      <c r="AU30" s="42">
        <f t="shared" si="9"/>
        <v>0</v>
      </c>
      <c r="AV30" s="44">
        <f t="shared" si="10"/>
        <v>35</v>
      </c>
    </row>
    <row r="31" spans="1:48" ht="15">
      <c r="A31" s="52">
        <v>28</v>
      </c>
      <c r="B31" s="39">
        <v>228</v>
      </c>
      <c r="C31" s="15" t="s">
        <v>218</v>
      </c>
      <c r="D31" s="8" t="s">
        <v>89</v>
      </c>
      <c r="E31" s="3">
        <v>0</v>
      </c>
      <c r="F31" s="2">
        <v>0</v>
      </c>
      <c r="G31" s="1">
        <f t="shared" si="0"/>
        <v>0</v>
      </c>
      <c r="H31" s="4">
        <v>30</v>
      </c>
      <c r="I31" s="4">
        <v>29</v>
      </c>
      <c r="J31" s="15">
        <f t="shared" si="1"/>
        <v>2</v>
      </c>
      <c r="K31" s="3">
        <v>35</v>
      </c>
      <c r="L31" s="2">
        <v>30</v>
      </c>
      <c r="M31" s="1">
        <f t="shared" si="2"/>
        <v>2</v>
      </c>
      <c r="N31" s="7">
        <f>LARGE((E31,F31,H31,I31,K31,L31),1)</f>
        <v>35</v>
      </c>
      <c r="O31" s="4">
        <f>LARGE((E31,F31,H31,I31,K31,L31),2)</f>
        <v>30</v>
      </c>
      <c r="P31" s="4">
        <f>LARGE((E31,F31,H31,I31,K31,L31),3)</f>
        <v>30</v>
      </c>
      <c r="Q31" s="4">
        <f>LARGE((E31,F31,H31,I31,K31,L31),4)</f>
        <v>29</v>
      </c>
      <c r="R31" s="37">
        <f t="shared" si="3"/>
        <v>31</v>
      </c>
      <c r="S31" s="3">
        <v>0</v>
      </c>
      <c r="T31" s="2">
        <v>0</v>
      </c>
      <c r="U31" s="2">
        <v>0</v>
      </c>
      <c r="V31" s="1">
        <f t="shared" si="4"/>
        <v>0</v>
      </c>
      <c r="W31" s="4">
        <v>0</v>
      </c>
      <c r="X31" s="4">
        <v>0</v>
      </c>
      <c r="Y31" s="4">
        <v>0</v>
      </c>
      <c r="Z31" s="15">
        <f t="shared" si="5"/>
        <v>0</v>
      </c>
      <c r="AA31" s="3">
        <v>0</v>
      </c>
      <c r="AB31" s="2">
        <v>0</v>
      </c>
      <c r="AC31" s="2">
        <v>0</v>
      </c>
      <c r="AD31" s="1">
        <f t="shared" si="6"/>
        <v>0</v>
      </c>
      <c r="AE31" s="45">
        <v>0</v>
      </c>
      <c r="AF31" s="46">
        <v>0</v>
      </c>
      <c r="AG31" s="46">
        <v>0</v>
      </c>
      <c r="AH31" s="47">
        <v>0</v>
      </c>
      <c r="AI31" s="15">
        <f t="shared" si="7"/>
        <v>0</v>
      </c>
      <c r="AJ31" s="43">
        <f t="shared" si="8"/>
        <v>4</v>
      </c>
      <c r="AK31" s="7">
        <f>LARGE((S31,T31,U31,W31,X31,Y31,AA31,AB31,AC31,AE31,AF31,AG31,AH31),1)</f>
        <v>0</v>
      </c>
      <c r="AL31" s="4">
        <f>LARGE((S31,T31,U31,W31,X31,Y31,AA31,AB31,AC31,AE31,AF31,AG31,AH31),2)</f>
        <v>0</v>
      </c>
      <c r="AM31" s="4">
        <f>LARGE((S31,T31,U31,W31,X31,Y31,AA31,AB31,AC31,AE31,AF31,AG31,AH31),3)</f>
        <v>0</v>
      </c>
      <c r="AN31" s="4">
        <f>LARGE((S31,T31,U31,W31,X31,Y31,AA31,AB31,AC31,AE31,AF31,AG31,AH31),4)</f>
        <v>0</v>
      </c>
      <c r="AO31" s="4">
        <f>LARGE((S31,T31,U31,W31,X31,Y31,AA31,AB31,AC31,AE31,AF31,AG31,AH31),5)</f>
        <v>0</v>
      </c>
      <c r="AP31" s="4">
        <f>LARGE((S31,T31,U31,W31,X31,Y31,AA31,AB31,AC31,AE31,AF31,AG31,AH31),6)</f>
        <v>0</v>
      </c>
      <c r="AQ31" s="4">
        <f>LARGE((S31,T31,U31,W31,X31,Y31,AA31,AB31,AC31,AE31,AF31,AG31,AH31),7)</f>
        <v>0</v>
      </c>
      <c r="AR31" s="4">
        <f>LARGE((S31,T31,U31,W31,X31,Y31,AA31,AB31,AC31,AE31,AF31,AG31,AH31),8)</f>
        <v>0</v>
      </c>
      <c r="AS31" s="4">
        <f>LARGE((S31,T31,U31,W31,X31,Y31,AA31,AB31,AC31,AE31,AF31,AG31,AH31),9)</f>
        <v>0</v>
      </c>
      <c r="AT31" s="4">
        <f>LARGE((S31,T31,U31,W31,X31,Y31,AA31,AB31,AC31,AE31,AF31,AG31,AH31),10)</f>
        <v>0</v>
      </c>
      <c r="AU31" s="42">
        <f t="shared" si="9"/>
        <v>0</v>
      </c>
      <c r="AV31" s="44">
        <f t="shared" si="10"/>
        <v>35</v>
      </c>
    </row>
    <row r="32" spans="1:48" ht="15">
      <c r="A32" s="52">
        <v>29</v>
      </c>
      <c r="B32" s="40">
        <v>84</v>
      </c>
      <c r="C32" s="28" t="s">
        <v>87</v>
      </c>
      <c r="D32" s="8" t="s">
        <v>89</v>
      </c>
      <c r="E32" s="3">
        <v>28</v>
      </c>
      <c r="F32" s="2">
        <v>28</v>
      </c>
      <c r="G32" s="1">
        <f t="shared" si="0"/>
        <v>2</v>
      </c>
      <c r="H32" s="4">
        <v>29</v>
      </c>
      <c r="I32" s="4">
        <v>28</v>
      </c>
      <c r="J32" s="15">
        <f t="shared" si="1"/>
        <v>2</v>
      </c>
      <c r="K32" s="3">
        <v>27</v>
      </c>
      <c r="L32" s="2">
        <v>28</v>
      </c>
      <c r="M32" s="1">
        <f t="shared" si="2"/>
        <v>2</v>
      </c>
      <c r="N32" s="7">
        <f>LARGE((E32,F32,H32,I32,K32,L32),1)</f>
        <v>29</v>
      </c>
      <c r="O32" s="4">
        <f>LARGE((E32,F32,H32,I32,K32,L32),2)</f>
        <v>28</v>
      </c>
      <c r="P32" s="4">
        <f>LARGE((E32,F32,H32,I32,K32,L32),3)</f>
        <v>28</v>
      </c>
      <c r="Q32" s="4">
        <f>LARGE((E32,F32,H32,I32,K32,L32),4)</f>
        <v>28</v>
      </c>
      <c r="R32" s="37">
        <f t="shared" si="3"/>
        <v>28.25</v>
      </c>
      <c r="S32" s="3">
        <v>0</v>
      </c>
      <c r="T32" s="2">
        <v>0</v>
      </c>
      <c r="U32" s="2">
        <v>0</v>
      </c>
      <c r="V32" s="1">
        <f t="shared" si="4"/>
        <v>0</v>
      </c>
      <c r="W32" s="4">
        <v>0</v>
      </c>
      <c r="X32" s="4">
        <v>0</v>
      </c>
      <c r="Y32" s="4">
        <v>0</v>
      </c>
      <c r="Z32" s="15">
        <f t="shared" si="5"/>
        <v>0</v>
      </c>
      <c r="AA32" s="3">
        <v>0</v>
      </c>
      <c r="AB32" s="2">
        <v>0</v>
      </c>
      <c r="AC32" s="2">
        <v>0</v>
      </c>
      <c r="AD32" s="1">
        <f t="shared" si="6"/>
        <v>0</v>
      </c>
      <c r="AE32" s="45">
        <v>0</v>
      </c>
      <c r="AF32" s="46">
        <v>0</v>
      </c>
      <c r="AG32" s="46">
        <v>0</v>
      </c>
      <c r="AH32" s="47">
        <v>0</v>
      </c>
      <c r="AI32" s="15">
        <f t="shared" si="7"/>
        <v>0</v>
      </c>
      <c r="AJ32" s="43">
        <f t="shared" si="8"/>
        <v>6</v>
      </c>
      <c r="AK32" s="7">
        <f>LARGE((S32,T32,U32,W32,X32,Y32,AA32,AB32,AC32,AE32,AF32,AG32,AH32),1)</f>
        <v>0</v>
      </c>
      <c r="AL32" s="4">
        <f>LARGE((S32,T32,U32,W32,X32,Y32,AA32,AB32,AC32,AE32,AF32,AG32,AH32),2)</f>
        <v>0</v>
      </c>
      <c r="AM32" s="4">
        <f>LARGE((S32,T32,U32,W32,X32,Y32,AA32,AB32,AC32,AE32,AF32,AG32,AH32),3)</f>
        <v>0</v>
      </c>
      <c r="AN32" s="4">
        <f>LARGE((S32,T32,U32,W32,X32,Y32,AA32,AB32,AC32,AE32,AF32,AG32,AH32),4)</f>
        <v>0</v>
      </c>
      <c r="AO32" s="4">
        <f>LARGE((S32,T32,U32,W32,X32,Y32,AA32,AB32,AC32,AE32,AF32,AG32,AH32),5)</f>
        <v>0</v>
      </c>
      <c r="AP32" s="4">
        <f>LARGE((S32,T32,U32,W32,X32,Y32,AA32,AB32,AC32,AE32,AF32,AG32,AH32),6)</f>
        <v>0</v>
      </c>
      <c r="AQ32" s="4">
        <f>LARGE((S32,T32,U32,W32,X32,Y32,AA32,AB32,AC32,AE32,AF32,AG32,AH32),7)</f>
        <v>0</v>
      </c>
      <c r="AR32" s="4">
        <f>LARGE((S32,T32,U32,W32,X32,Y32,AA32,AB32,AC32,AE32,AF32,AG32,AH32),8)</f>
        <v>0</v>
      </c>
      <c r="AS32" s="4">
        <f>LARGE((S32,T32,U32,W32,X32,Y32,AA32,AB32,AC32,AE32,AF32,AG32,AH32),9)</f>
        <v>0</v>
      </c>
      <c r="AT32" s="4">
        <f>LARGE((S32,T32,U32,W32,X32,Y32,AA32,AB32,AC32,AE32,AF32,AG32,AH32),10)</f>
        <v>0</v>
      </c>
      <c r="AU32" s="42">
        <f t="shared" si="9"/>
        <v>0</v>
      </c>
      <c r="AV32" s="44">
        <f t="shared" si="10"/>
        <v>34.25</v>
      </c>
    </row>
    <row r="33" spans="1:48" ht="15">
      <c r="A33" s="52">
        <v>30</v>
      </c>
      <c r="B33" s="39">
        <v>69</v>
      </c>
      <c r="C33" s="15" t="s">
        <v>180</v>
      </c>
      <c r="D33" s="8" t="s">
        <v>147</v>
      </c>
      <c r="E33" s="3">
        <v>21</v>
      </c>
      <c r="F33" s="2">
        <v>27</v>
      </c>
      <c r="G33" s="1">
        <f t="shared" si="0"/>
        <v>2</v>
      </c>
      <c r="H33" s="4">
        <v>28</v>
      </c>
      <c r="I33" s="4">
        <v>28</v>
      </c>
      <c r="J33" s="15">
        <f t="shared" si="1"/>
        <v>2</v>
      </c>
      <c r="K33" s="3">
        <v>28</v>
      </c>
      <c r="L33" s="2">
        <v>28</v>
      </c>
      <c r="M33" s="1">
        <f t="shared" si="2"/>
        <v>2</v>
      </c>
      <c r="N33" s="7">
        <f>LARGE((E33,F33,H33,I33,K33,L33),1)</f>
        <v>28</v>
      </c>
      <c r="O33" s="4">
        <f>LARGE((E33,F33,H33,I33,K33,L33),2)</f>
        <v>28</v>
      </c>
      <c r="P33" s="4">
        <f>LARGE((E33,F33,H33,I33,K33,L33),3)</f>
        <v>28</v>
      </c>
      <c r="Q33" s="4">
        <f>LARGE((E33,F33,H33,I33,K33,L33),4)</f>
        <v>28</v>
      </c>
      <c r="R33" s="37">
        <f t="shared" si="3"/>
        <v>28</v>
      </c>
      <c r="S33" s="3">
        <v>0</v>
      </c>
      <c r="T33" s="2">
        <v>0</v>
      </c>
      <c r="U33" s="2">
        <v>0</v>
      </c>
      <c r="V33" s="1">
        <f t="shared" si="4"/>
        <v>0</v>
      </c>
      <c r="W33" s="4">
        <v>0</v>
      </c>
      <c r="X33" s="4">
        <v>0</v>
      </c>
      <c r="Y33" s="4">
        <v>0</v>
      </c>
      <c r="Z33" s="15">
        <f t="shared" si="5"/>
        <v>0</v>
      </c>
      <c r="AA33" s="3">
        <v>0</v>
      </c>
      <c r="AB33" s="2">
        <v>0</v>
      </c>
      <c r="AC33" s="2">
        <v>0</v>
      </c>
      <c r="AD33" s="1">
        <f t="shared" si="6"/>
        <v>0</v>
      </c>
      <c r="AE33" s="45">
        <v>0</v>
      </c>
      <c r="AF33" s="46">
        <v>0</v>
      </c>
      <c r="AG33" s="46">
        <v>0</v>
      </c>
      <c r="AH33" s="47">
        <v>0</v>
      </c>
      <c r="AI33" s="15">
        <f t="shared" si="7"/>
        <v>0</v>
      </c>
      <c r="AJ33" s="43">
        <f t="shared" si="8"/>
        <v>6</v>
      </c>
      <c r="AK33" s="7">
        <f>LARGE((S33,T33,U33,W33,X33,Y33,AA33,AB33,AC33,AE33,AF33,AG33,AH33),1)</f>
        <v>0</v>
      </c>
      <c r="AL33" s="4">
        <f>LARGE((S33,T33,U33,W33,X33,Y33,AA33,AB33,AC33,AE33,AF33,AG33,AH33),2)</f>
        <v>0</v>
      </c>
      <c r="AM33" s="4">
        <f>LARGE((S33,T33,U33,W33,X33,Y33,AA33,AB33,AC33,AE33,AF33,AG33,AH33),3)</f>
        <v>0</v>
      </c>
      <c r="AN33" s="4">
        <f>LARGE((S33,T33,U33,W33,X33,Y33,AA33,AB33,AC33,AE33,AF33,AG33,AH33),4)</f>
        <v>0</v>
      </c>
      <c r="AO33" s="4">
        <f>LARGE((S33,T33,U33,W33,X33,Y33,AA33,AB33,AC33,AE33,AF33,AG33,AH33),5)</f>
        <v>0</v>
      </c>
      <c r="AP33" s="4">
        <f>LARGE((S33,T33,U33,W33,X33,Y33,AA33,AB33,AC33,AE33,AF33,AG33,AH33),6)</f>
        <v>0</v>
      </c>
      <c r="AQ33" s="4">
        <f>LARGE((S33,T33,U33,W33,X33,Y33,AA33,AB33,AC33,AE33,AF33,AG33,AH33),7)</f>
        <v>0</v>
      </c>
      <c r="AR33" s="4">
        <f>LARGE((S33,T33,U33,W33,X33,Y33,AA33,AB33,AC33,AE33,AF33,AG33,AH33),8)</f>
        <v>0</v>
      </c>
      <c r="AS33" s="4">
        <f>LARGE((S33,T33,U33,W33,X33,Y33,AA33,AB33,AC33,AE33,AF33,AG33,AH33),9)</f>
        <v>0</v>
      </c>
      <c r="AT33" s="4">
        <f>LARGE((S33,T33,U33,W33,X33,Y33,AA33,AB33,AC33,AE33,AF33,AG33,AH33),10)</f>
        <v>0</v>
      </c>
      <c r="AU33" s="42">
        <f t="shared" si="9"/>
        <v>0</v>
      </c>
      <c r="AV33" s="44">
        <f t="shared" si="10"/>
        <v>34</v>
      </c>
    </row>
    <row r="34" spans="1:48" ht="15">
      <c r="A34" s="52">
        <v>31</v>
      </c>
      <c r="B34" s="39">
        <v>69</v>
      </c>
      <c r="C34" s="15" t="s">
        <v>88</v>
      </c>
      <c r="D34" s="8" t="s">
        <v>89</v>
      </c>
      <c r="E34" s="3">
        <v>27</v>
      </c>
      <c r="F34" s="2">
        <v>27</v>
      </c>
      <c r="G34" s="1">
        <f t="shared" si="0"/>
        <v>2</v>
      </c>
      <c r="H34" s="4">
        <v>27</v>
      </c>
      <c r="I34" s="4">
        <v>30</v>
      </c>
      <c r="J34" s="15">
        <f t="shared" si="1"/>
        <v>2</v>
      </c>
      <c r="K34" s="3">
        <v>26</v>
      </c>
      <c r="L34" s="2">
        <v>26</v>
      </c>
      <c r="M34" s="1">
        <f t="shared" si="2"/>
        <v>2</v>
      </c>
      <c r="N34" s="7">
        <f>LARGE((E34,F34,H34,I34,K34,L34),1)</f>
        <v>30</v>
      </c>
      <c r="O34" s="4">
        <f>LARGE((E34,F34,H34,I34,K34,L34),2)</f>
        <v>27</v>
      </c>
      <c r="P34" s="4">
        <f>LARGE((E34,F34,H34,I34,K34,L34),3)</f>
        <v>27</v>
      </c>
      <c r="Q34" s="4">
        <f>LARGE((E34,F34,H34,I34,K34,L34),4)</f>
        <v>27</v>
      </c>
      <c r="R34" s="37">
        <f t="shared" si="3"/>
        <v>27.75</v>
      </c>
      <c r="S34" s="3">
        <v>0</v>
      </c>
      <c r="T34" s="2">
        <v>0</v>
      </c>
      <c r="U34" s="2">
        <v>0</v>
      </c>
      <c r="V34" s="1">
        <f t="shared" si="4"/>
        <v>0</v>
      </c>
      <c r="W34" s="64">
        <v>0</v>
      </c>
      <c r="X34" s="64">
        <v>0</v>
      </c>
      <c r="Y34" s="64">
        <v>0</v>
      </c>
      <c r="Z34" s="15">
        <f t="shared" si="5"/>
        <v>0</v>
      </c>
      <c r="AA34" s="3">
        <v>0</v>
      </c>
      <c r="AB34" s="2">
        <v>0</v>
      </c>
      <c r="AC34" s="2">
        <v>0</v>
      </c>
      <c r="AD34" s="1">
        <f t="shared" si="6"/>
        <v>0</v>
      </c>
      <c r="AE34" s="45">
        <v>0</v>
      </c>
      <c r="AF34" s="46">
        <v>0</v>
      </c>
      <c r="AG34" s="46">
        <v>0</v>
      </c>
      <c r="AH34" s="47">
        <v>0</v>
      </c>
      <c r="AI34" s="15">
        <f t="shared" si="7"/>
        <v>0</v>
      </c>
      <c r="AJ34" s="43">
        <f t="shared" si="8"/>
        <v>6</v>
      </c>
      <c r="AK34" s="7">
        <f>LARGE((S34,T34,U34,W34,X34,Y34,AA34,AB34,AC34,AE34,AF34,AG34,AH34),1)</f>
        <v>0</v>
      </c>
      <c r="AL34" s="4">
        <f>LARGE((S34,T34,U34,W34,X34,Y34,AA34,AB34,AC34,AE34,AF34,AG34,AH34),2)</f>
        <v>0</v>
      </c>
      <c r="AM34" s="4">
        <f>LARGE((S34,T34,U34,W34,X34,Y34,AA34,AB34,AC34,AE34,AF34,AG34,AH34),3)</f>
        <v>0</v>
      </c>
      <c r="AN34" s="4">
        <f>LARGE((S34,T34,U34,W34,X34,Y34,AA34,AB34,AC34,AE34,AF34,AG34,AH34),4)</f>
        <v>0</v>
      </c>
      <c r="AO34" s="4">
        <f>LARGE((S34,T34,U34,W34,X34,Y34,AA34,AB34,AC34,AE34,AF34,AG34,AH34),5)</f>
        <v>0</v>
      </c>
      <c r="AP34" s="4">
        <f>LARGE((S34,T34,U34,W34,X34,Y34,AA34,AB34,AC34,AE34,AF34,AG34,AH34),6)</f>
        <v>0</v>
      </c>
      <c r="AQ34" s="4">
        <f>LARGE((S34,T34,U34,W34,X34,Y34,AA34,AB34,AC34,AE34,AF34,AG34,AH34),7)</f>
        <v>0</v>
      </c>
      <c r="AR34" s="4">
        <f>LARGE((S34,T34,U34,W34,X34,Y34,AA34,AB34,AC34,AE34,AF34,AG34,AH34),8)</f>
        <v>0</v>
      </c>
      <c r="AS34" s="4">
        <f>LARGE((S34,T34,U34,W34,X34,Y34,AA34,AB34,AC34,AE34,AF34,AG34,AH34),9)</f>
        <v>0</v>
      </c>
      <c r="AT34" s="4">
        <f>LARGE((S34,T34,U34,W34,X34,Y34,AA34,AB34,AC34,AE34,AF34,AG34,AH34),10)</f>
        <v>0</v>
      </c>
      <c r="AU34" s="42">
        <f t="shared" si="9"/>
        <v>0</v>
      </c>
      <c r="AV34" s="44">
        <f t="shared" si="10"/>
        <v>33.75</v>
      </c>
    </row>
    <row r="35" spans="1:48" ht="15">
      <c r="A35" s="52">
        <v>32</v>
      </c>
      <c r="B35" s="39">
        <v>11</v>
      </c>
      <c r="C35" s="15" t="s">
        <v>61</v>
      </c>
      <c r="D35" s="8" t="s">
        <v>45</v>
      </c>
      <c r="E35" s="3">
        <v>0</v>
      </c>
      <c r="F35" s="2">
        <v>0</v>
      </c>
      <c r="G35" s="1">
        <f t="shared" si="0"/>
        <v>0</v>
      </c>
      <c r="H35" s="4">
        <v>28</v>
      </c>
      <c r="I35" s="4">
        <v>29</v>
      </c>
      <c r="J35" s="15">
        <f t="shared" si="1"/>
        <v>2</v>
      </c>
      <c r="K35" s="3">
        <v>30</v>
      </c>
      <c r="L35" s="2">
        <v>32</v>
      </c>
      <c r="M35" s="1">
        <f t="shared" si="2"/>
        <v>2</v>
      </c>
      <c r="N35" s="7">
        <f>LARGE((E35,F35,H35,I35,K35,L35),1)</f>
        <v>32</v>
      </c>
      <c r="O35" s="4">
        <f>LARGE((E35,F35,H35,I35,K35,L35),2)</f>
        <v>30</v>
      </c>
      <c r="P35" s="4">
        <f>LARGE((E35,F35,H35,I35,K35,L35),3)</f>
        <v>29</v>
      </c>
      <c r="Q35" s="4">
        <f>LARGE((E35,F35,H35,I35,K35,L35),4)</f>
        <v>28</v>
      </c>
      <c r="R35" s="37">
        <f t="shared" si="3"/>
        <v>29.75</v>
      </c>
      <c r="S35" s="3">
        <v>0</v>
      </c>
      <c r="T35" s="2">
        <v>0</v>
      </c>
      <c r="U35" s="2">
        <v>0</v>
      </c>
      <c r="V35" s="1">
        <f t="shared" si="4"/>
        <v>0</v>
      </c>
      <c r="W35" s="4">
        <v>0</v>
      </c>
      <c r="X35" s="4">
        <v>0</v>
      </c>
      <c r="Y35" s="4">
        <v>0</v>
      </c>
      <c r="Z35" s="15">
        <f t="shared" si="5"/>
        <v>0</v>
      </c>
      <c r="AA35" s="3">
        <v>0</v>
      </c>
      <c r="AB35" s="2">
        <v>0</v>
      </c>
      <c r="AC35" s="2">
        <v>0</v>
      </c>
      <c r="AD35" s="1">
        <f t="shared" si="6"/>
        <v>0</v>
      </c>
      <c r="AE35" s="45">
        <v>0</v>
      </c>
      <c r="AF35" s="46">
        <v>0</v>
      </c>
      <c r="AG35" s="46">
        <v>0</v>
      </c>
      <c r="AH35" s="47">
        <v>0</v>
      </c>
      <c r="AI35" s="15">
        <f t="shared" si="7"/>
        <v>0</v>
      </c>
      <c r="AJ35" s="43">
        <f t="shared" si="8"/>
        <v>4</v>
      </c>
      <c r="AK35" s="7">
        <f>LARGE((S35,T35,U35,W35,X35,Y35,AA35,AB35,AC35,AE35,AF35,AG35,AH35),1)</f>
        <v>0</v>
      </c>
      <c r="AL35" s="4">
        <f>LARGE((S35,T35,U35,W35,X35,Y35,AA35,AB35,AC35,AE35,AF35,AG35,AH35),2)</f>
        <v>0</v>
      </c>
      <c r="AM35" s="4">
        <f>LARGE((S35,T35,U35,W35,X35,Y35,AA35,AB35,AC35,AE35,AF35,AG35,AH35),3)</f>
        <v>0</v>
      </c>
      <c r="AN35" s="4">
        <f>LARGE((S35,T35,U35,W35,X35,Y35,AA35,AB35,AC35,AE35,AF35,AG35,AH35),4)</f>
        <v>0</v>
      </c>
      <c r="AO35" s="4">
        <f>LARGE((S35,T35,U35,W35,X35,Y35,AA35,AB35,AC35,AE35,AF35,AG35,AH35),5)</f>
        <v>0</v>
      </c>
      <c r="AP35" s="4">
        <f>LARGE((S35,T35,U35,W35,X35,Y35,AA35,AB35,AC35,AE35,AF35,AG35,AH35),6)</f>
        <v>0</v>
      </c>
      <c r="AQ35" s="4">
        <f>LARGE((S35,T35,U35,W35,X35,Y35,AA35,AB35,AC35,AE35,AF35,AG35,AH35),7)</f>
        <v>0</v>
      </c>
      <c r="AR35" s="4">
        <f>LARGE((S35,T35,U35,W35,X35,Y35,AA35,AB35,AC35,AE35,AF35,AG35,AH35),8)</f>
        <v>0</v>
      </c>
      <c r="AS35" s="4">
        <f>LARGE((S35,T35,U35,W35,X35,Y35,AA35,AB35,AC35,AE35,AF35,AG35,AH35),9)</f>
        <v>0</v>
      </c>
      <c r="AT35" s="4">
        <f>LARGE((S35,T35,U35,W35,X35,Y35,AA35,AB35,AC35,AE35,AF35,AG35,AH35),10)</f>
        <v>0</v>
      </c>
      <c r="AU35" s="42">
        <f t="shared" si="9"/>
        <v>0</v>
      </c>
      <c r="AV35" s="44">
        <f t="shared" si="10"/>
        <v>33.75</v>
      </c>
    </row>
    <row r="36" spans="1:48" ht="15">
      <c r="A36" s="52">
        <v>33</v>
      </c>
      <c r="B36" s="39">
        <v>27</v>
      </c>
      <c r="C36" s="40" t="s">
        <v>68</v>
      </c>
      <c r="D36" s="8" t="s">
        <v>45</v>
      </c>
      <c r="E36" s="3">
        <v>35</v>
      </c>
      <c r="F36" s="2">
        <v>29</v>
      </c>
      <c r="G36" s="1">
        <f aca="true" t="shared" si="11" ref="G36:G63">(IF(E36&gt;0,1,0))+(IF(F36&gt;0,1,0))</f>
        <v>2</v>
      </c>
      <c r="H36" s="4">
        <v>0</v>
      </c>
      <c r="I36" s="4">
        <v>0</v>
      </c>
      <c r="J36" s="15">
        <f aca="true" t="shared" si="12" ref="J36:J63">(IF(H36&gt;0,1,0))+(IF(I36&gt;0,1,0))</f>
        <v>0</v>
      </c>
      <c r="K36" s="3">
        <v>28</v>
      </c>
      <c r="L36" s="2">
        <v>27</v>
      </c>
      <c r="M36" s="1">
        <f aca="true" t="shared" si="13" ref="M36:M63">(IF(K36&gt;0,1,0))+(IF(L36&gt;0,1,0))</f>
        <v>2</v>
      </c>
      <c r="N36" s="7">
        <f>LARGE((E36,F36,H36,I36,K36,L36),1)</f>
        <v>35</v>
      </c>
      <c r="O36" s="4">
        <f>LARGE((E36,F36,H36,I36,K36,L36),2)</f>
        <v>29</v>
      </c>
      <c r="P36" s="4">
        <f>LARGE((E36,F36,H36,I36,K36,L36),3)</f>
        <v>28</v>
      </c>
      <c r="Q36" s="4">
        <f>LARGE((E36,F36,H36,I36,K36,L36),4)</f>
        <v>27</v>
      </c>
      <c r="R36" s="37">
        <f aca="true" t="shared" si="14" ref="R36:R63">(SUM(N36:Q36)/4)</f>
        <v>29.75</v>
      </c>
      <c r="S36" s="3">
        <v>0</v>
      </c>
      <c r="T36" s="2">
        <v>0</v>
      </c>
      <c r="U36" s="2">
        <v>0</v>
      </c>
      <c r="V36" s="1">
        <f aca="true" t="shared" si="15" ref="V36:V63">(IF(S36&gt;0,1,0))+(IF(T36&gt;0,1,0))+(IF(U36&gt;0,1,0))</f>
        <v>0</v>
      </c>
      <c r="W36" s="4">
        <v>0</v>
      </c>
      <c r="X36" s="4">
        <v>0</v>
      </c>
      <c r="Y36" s="4">
        <v>0</v>
      </c>
      <c r="Z36" s="15">
        <f aca="true" t="shared" si="16" ref="Z36:Z63">(IF(W36&gt;0,1,0))+(IF(X36&gt;0,1,0))+(IF(Y36&gt;0,1,0))</f>
        <v>0</v>
      </c>
      <c r="AA36" s="3">
        <v>0</v>
      </c>
      <c r="AB36" s="2">
        <v>0</v>
      </c>
      <c r="AC36" s="2">
        <v>0</v>
      </c>
      <c r="AD36" s="1">
        <f aca="true" t="shared" si="17" ref="AD36:AD63">(IF(AA36&gt;0,1,0))+(IF(AB36&gt;0,1,0))+(IF(AC36&gt;0,1,0))</f>
        <v>0</v>
      </c>
      <c r="AE36" s="45">
        <v>0</v>
      </c>
      <c r="AF36" s="46">
        <v>0</v>
      </c>
      <c r="AG36" s="46">
        <v>0</v>
      </c>
      <c r="AH36" s="47">
        <v>0</v>
      </c>
      <c r="AI36" s="15">
        <f aca="true" t="shared" si="18" ref="AI36:AI63">(IF(AE36&gt;0,1,0))+(IF(AF36&gt;0,1,0))+(IF(AG36&gt;0,1,0)+(IF(AH36&gt;0,1,0)))</f>
        <v>0</v>
      </c>
      <c r="AJ36" s="43">
        <f aca="true" t="shared" si="19" ref="AJ36:AJ63">SUM(G36,J36,M36,V36,Z36,AD36,AI36)</f>
        <v>4</v>
      </c>
      <c r="AK36" s="7">
        <f>LARGE((S36,T36,U36,W36,X36,Y36,AA36,AB36,AC36,AE36,AF36,AG36,AH36),1)</f>
        <v>0</v>
      </c>
      <c r="AL36" s="4">
        <f>LARGE((S36,T36,U36,W36,X36,Y36,AA36,AB36,AC36,AE36,AF36,AG36,AH36),2)</f>
        <v>0</v>
      </c>
      <c r="AM36" s="4">
        <f>LARGE((S36,T36,U36,W36,X36,Y36,AA36,AB36,AC36,AE36,AF36,AG36,AH36),3)</f>
        <v>0</v>
      </c>
      <c r="AN36" s="4">
        <f>LARGE((S36,T36,U36,W36,X36,Y36,AA36,AB36,AC36,AE36,AF36,AG36,AH36),4)</f>
        <v>0</v>
      </c>
      <c r="AO36" s="4">
        <f>LARGE((S36,T36,U36,W36,X36,Y36,AA36,AB36,AC36,AE36,AF36,AG36,AH36),5)</f>
        <v>0</v>
      </c>
      <c r="AP36" s="4">
        <f>LARGE((S36,T36,U36,W36,X36,Y36,AA36,AB36,AC36,AE36,AF36,AG36,AH36),6)</f>
        <v>0</v>
      </c>
      <c r="AQ36" s="4">
        <f>LARGE((S36,T36,U36,W36,X36,Y36,AA36,AB36,AC36,AE36,AF36,AG36,AH36),7)</f>
        <v>0</v>
      </c>
      <c r="AR36" s="4">
        <f>LARGE((S36,T36,U36,W36,X36,Y36,AA36,AB36,AC36,AE36,AF36,AG36,AH36),8)</f>
        <v>0</v>
      </c>
      <c r="AS36" s="4">
        <f>LARGE((S36,T36,U36,W36,X36,Y36,AA36,AB36,AC36,AE36,AF36,AG36,AH36),9)</f>
        <v>0</v>
      </c>
      <c r="AT36" s="4">
        <f>LARGE((S36,T36,U36,W36,X36,Y36,AA36,AB36,AC36,AE36,AF36,AG36,AH36),10)</f>
        <v>0</v>
      </c>
      <c r="AU36" s="42">
        <f aca="true" t="shared" si="20" ref="AU36:AU63">SUM(AK36:AT36)</f>
        <v>0</v>
      </c>
      <c r="AV36" s="44">
        <f aca="true" t="shared" si="21" ref="AV36:AV63">AJ36+R36+AU36</f>
        <v>33.75</v>
      </c>
    </row>
    <row r="37" spans="1:48" ht="15">
      <c r="A37" s="52">
        <v>34</v>
      </c>
      <c r="B37" s="39">
        <v>224</v>
      </c>
      <c r="C37" s="15" t="s">
        <v>77</v>
      </c>
      <c r="D37" s="15" t="s">
        <v>83</v>
      </c>
      <c r="E37" s="3">
        <v>29</v>
      </c>
      <c r="F37" s="2">
        <v>29</v>
      </c>
      <c r="G37" s="1">
        <f t="shared" si="11"/>
        <v>2</v>
      </c>
      <c r="H37" s="4">
        <v>0</v>
      </c>
      <c r="I37" s="4">
        <v>0</v>
      </c>
      <c r="J37" s="15">
        <f t="shared" si="12"/>
        <v>0</v>
      </c>
      <c r="K37" s="3">
        <v>29</v>
      </c>
      <c r="L37" s="2">
        <v>30</v>
      </c>
      <c r="M37" s="1">
        <f t="shared" si="13"/>
        <v>2</v>
      </c>
      <c r="N37" s="7">
        <f>LARGE((E37,F37,H37,I37,K37,L37),1)</f>
        <v>30</v>
      </c>
      <c r="O37" s="4">
        <f>LARGE((E37,F37,H37,I37,K37,L37),2)</f>
        <v>29</v>
      </c>
      <c r="P37" s="4">
        <f>LARGE((E37,F37,H37,I37,K37,L37),3)</f>
        <v>29</v>
      </c>
      <c r="Q37" s="4">
        <f>LARGE((E37,F37,H37,I37,K37,L37),4)</f>
        <v>29</v>
      </c>
      <c r="R37" s="37">
        <f t="shared" si="14"/>
        <v>29.25</v>
      </c>
      <c r="S37" s="3">
        <v>0</v>
      </c>
      <c r="T37" s="2">
        <v>0</v>
      </c>
      <c r="U37" s="2">
        <v>0</v>
      </c>
      <c r="V37" s="1">
        <f t="shared" si="15"/>
        <v>0</v>
      </c>
      <c r="W37" s="64">
        <v>0</v>
      </c>
      <c r="X37" s="64">
        <v>0</v>
      </c>
      <c r="Y37" s="64">
        <v>0</v>
      </c>
      <c r="Z37" s="15">
        <f t="shared" si="16"/>
        <v>0</v>
      </c>
      <c r="AA37" s="3">
        <v>0</v>
      </c>
      <c r="AB37" s="2">
        <v>0</v>
      </c>
      <c r="AC37" s="2">
        <v>0</v>
      </c>
      <c r="AD37" s="1">
        <f t="shared" si="17"/>
        <v>0</v>
      </c>
      <c r="AE37" s="45">
        <v>0</v>
      </c>
      <c r="AF37" s="46">
        <v>0</v>
      </c>
      <c r="AG37" s="46">
        <v>0</v>
      </c>
      <c r="AH37" s="47">
        <v>0</v>
      </c>
      <c r="AI37" s="15">
        <f t="shared" si="18"/>
        <v>0</v>
      </c>
      <c r="AJ37" s="43">
        <f t="shared" si="19"/>
        <v>4</v>
      </c>
      <c r="AK37" s="7">
        <f>LARGE((S37,T37,U37,W37,X37,Y37,AA37,AB37,AC37,AE37,AF37,AG37,AH37),1)</f>
        <v>0</v>
      </c>
      <c r="AL37" s="4">
        <f>LARGE((S37,T37,U37,W37,X37,Y37,AA37,AB37,AC37,AE37,AF37,AG37,AH37),2)</f>
        <v>0</v>
      </c>
      <c r="AM37" s="4">
        <f>LARGE((S37,T37,U37,W37,X37,Y37,AA37,AB37,AC37,AE37,AF37,AG37,AH37),3)</f>
        <v>0</v>
      </c>
      <c r="AN37" s="4">
        <f>LARGE((S37,T37,U37,W37,X37,Y37,AA37,AB37,AC37,AE37,AF37,AG37,AH37),4)</f>
        <v>0</v>
      </c>
      <c r="AO37" s="4">
        <f>LARGE((S37,T37,U37,W37,X37,Y37,AA37,AB37,AC37,AE37,AF37,AG37,AH37),5)</f>
        <v>0</v>
      </c>
      <c r="AP37" s="4">
        <f>LARGE((S37,T37,U37,W37,X37,Y37,AA37,AB37,AC37,AE37,AF37,AG37,AH37),6)</f>
        <v>0</v>
      </c>
      <c r="AQ37" s="4">
        <f>LARGE((S37,T37,U37,W37,X37,Y37,AA37,AB37,AC37,AE37,AF37,AG37,AH37),7)</f>
        <v>0</v>
      </c>
      <c r="AR37" s="4">
        <f>LARGE((S37,T37,U37,W37,X37,Y37,AA37,AB37,AC37,AE37,AF37,AG37,AH37),8)</f>
        <v>0</v>
      </c>
      <c r="AS37" s="4">
        <f>LARGE((S37,T37,U37,W37,X37,Y37,AA37,AB37,AC37,AE37,AF37,AG37,AH37),9)</f>
        <v>0</v>
      </c>
      <c r="AT37" s="4">
        <f>LARGE((S37,T37,U37,W37,X37,Y37,AA37,AB37,AC37,AE37,AF37,AG37,AH37),10)</f>
        <v>0</v>
      </c>
      <c r="AU37" s="42">
        <f t="shared" si="20"/>
        <v>0</v>
      </c>
      <c r="AV37" s="44">
        <f t="shared" si="21"/>
        <v>33.25</v>
      </c>
    </row>
    <row r="38" spans="1:48" ht="15">
      <c r="A38" s="52">
        <v>35</v>
      </c>
      <c r="B38" s="39">
        <v>51</v>
      </c>
      <c r="C38" s="15" t="s">
        <v>198</v>
      </c>
      <c r="D38" s="8" t="s">
        <v>45</v>
      </c>
      <c r="E38" s="3">
        <v>0</v>
      </c>
      <c r="F38" s="2">
        <v>0</v>
      </c>
      <c r="G38" s="1">
        <f t="shared" si="11"/>
        <v>0</v>
      </c>
      <c r="H38" s="4">
        <v>29</v>
      </c>
      <c r="I38" s="4">
        <v>30</v>
      </c>
      <c r="J38" s="15">
        <f t="shared" si="12"/>
        <v>2</v>
      </c>
      <c r="K38" s="3">
        <v>23</v>
      </c>
      <c r="L38" s="2">
        <v>30</v>
      </c>
      <c r="M38" s="1">
        <f t="shared" si="13"/>
        <v>2</v>
      </c>
      <c r="N38" s="7">
        <f>LARGE((E38,F38,H38,I38,K38,L38),1)</f>
        <v>30</v>
      </c>
      <c r="O38" s="4">
        <f>LARGE((E38,F38,H38,I38,K38,L38),2)</f>
        <v>30</v>
      </c>
      <c r="P38" s="4">
        <f>LARGE((E38,F38,H38,I38,K38,L38),3)</f>
        <v>29</v>
      </c>
      <c r="Q38" s="4">
        <f>LARGE((E38,F38,H38,I38,K38,L38),4)</f>
        <v>23</v>
      </c>
      <c r="R38" s="37">
        <f t="shared" si="14"/>
        <v>28</v>
      </c>
      <c r="S38" s="3">
        <v>0</v>
      </c>
      <c r="T38" s="2">
        <v>0</v>
      </c>
      <c r="U38" s="2">
        <v>0</v>
      </c>
      <c r="V38" s="1">
        <f t="shared" si="15"/>
        <v>0</v>
      </c>
      <c r="W38" s="4">
        <v>0</v>
      </c>
      <c r="X38" s="4">
        <v>0</v>
      </c>
      <c r="Y38" s="4">
        <v>0</v>
      </c>
      <c r="Z38" s="15">
        <f t="shared" si="16"/>
        <v>0</v>
      </c>
      <c r="AA38" s="3">
        <v>0</v>
      </c>
      <c r="AB38" s="2">
        <v>0</v>
      </c>
      <c r="AC38" s="2">
        <v>0</v>
      </c>
      <c r="AD38" s="1">
        <f t="shared" si="17"/>
        <v>0</v>
      </c>
      <c r="AE38" s="45">
        <v>0</v>
      </c>
      <c r="AF38" s="46">
        <v>0</v>
      </c>
      <c r="AG38" s="46">
        <v>0</v>
      </c>
      <c r="AH38" s="47">
        <v>0</v>
      </c>
      <c r="AI38" s="15">
        <f t="shared" si="18"/>
        <v>0</v>
      </c>
      <c r="AJ38" s="43">
        <f t="shared" si="19"/>
        <v>4</v>
      </c>
      <c r="AK38" s="7">
        <f>LARGE((S38,T38,U38,W38,X38,Y38,AA38,AB38,AC38,AE38,AF38,AG38,AH38),1)</f>
        <v>0</v>
      </c>
      <c r="AL38" s="4">
        <f>LARGE((S38,T38,U38,W38,X38,Y38,AA38,AB38,AC38,AE38,AF38,AG38,AH38),2)</f>
        <v>0</v>
      </c>
      <c r="AM38" s="4">
        <f>LARGE((S38,T38,U38,W38,X38,Y38,AA38,AB38,AC38,AE38,AF38,AG38,AH38),3)</f>
        <v>0</v>
      </c>
      <c r="AN38" s="4">
        <f>LARGE((S38,T38,U38,W38,X38,Y38,AA38,AB38,AC38,AE38,AF38,AG38,AH38),4)</f>
        <v>0</v>
      </c>
      <c r="AO38" s="4">
        <f>LARGE((S38,T38,U38,W38,X38,Y38,AA38,AB38,AC38,AE38,AF38,AG38,AH38),5)</f>
        <v>0</v>
      </c>
      <c r="AP38" s="4">
        <f>LARGE((S38,T38,U38,W38,X38,Y38,AA38,AB38,AC38,AE38,AF38,AG38,AH38),6)</f>
        <v>0</v>
      </c>
      <c r="AQ38" s="4">
        <f>LARGE((S38,T38,U38,W38,X38,Y38,AA38,AB38,AC38,AE38,AF38,AG38,AH38),7)</f>
        <v>0</v>
      </c>
      <c r="AR38" s="4">
        <f>LARGE((S38,T38,U38,W38,X38,Y38,AA38,AB38,AC38,AE38,AF38,AG38,AH38),8)</f>
        <v>0</v>
      </c>
      <c r="AS38" s="4">
        <f>LARGE((S38,T38,U38,W38,X38,Y38,AA38,AB38,AC38,AE38,AF38,AG38,AH38),9)</f>
        <v>0</v>
      </c>
      <c r="AT38" s="4">
        <f>LARGE((S38,T38,U38,W38,X38,Y38,AA38,AB38,AC38,AE38,AF38,AG38,AH38),10)</f>
        <v>0</v>
      </c>
      <c r="AU38" s="42">
        <f t="shared" si="20"/>
        <v>0</v>
      </c>
      <c r="AV38" s="44">
        <f t="shared" si="21"/>
        <v>32</v>
      </c>
    </row>
    <row r="39" spans="1:48" ht="15">
      <c r="A39" s="52">
        <v>36</v>
      </c>
      <c r="B39" s="39">
        <v>14</v>
      </c>
      <c r="C39" s="15" t="s">
        <v>217</v>
      </c>
      <c r="D39" s="8" t="s">
        <v>89</v>
      </c>
      <c r="E39" s="3">
        <v>0</v>
      </c>
      <c r="F39" s="2">
        <v>0</v>
      </c>
      <c r="G39" s="1">
        <f t="shared" si="11"/>
        <v>0</v>
      </c>
      <c r="H39" s="4">
        <v>28</v>
      </c>
      <c r="I39" s="4">
        <v>22</v>
      </c>
      <c r="J39" s="15">
        <f t="shared" si="12"/>
        <v>2</v>
      </c>
      <c r="K39" s="3">
        <v>29</v>
      </c>
      <c r="L39" s="2">
        <v>32</v>
      </c>
      <c r="M39" s="1">
        <f t="shared" si="13"/>
        <v>2</v>
      </c>
      <c r="N39" s="7">
        <f>LARGE((E39,F39,H39,I39,K39,L39),1)</f>
        <v>32</v>
      </c>
      <c r="O39" s="4">
        <f>LARGE((E39,F39,H39,I39,K39,L39),2)</f>
        <v>29</v>
      </c>
      <c r="P39" s="4">
        <f>LARGE((E39,F39,H39,I39,K39,L39),3)</f>
        <v>28</v>
      </c>
      <c r="Q39" s="4">
        <f>LARGE((E39,F39,H39,I39,K39,L39),4)</f>
        <v>22</v>
      </c>
      <c r="R39" s="37">
        <f t="shared" si="14"/>
        <v>27.75</v>
      </c>
      <c r="S39" s="3">
        <v>0</v>
      </c>
      <c r="T39" s="2">
        <v>0</v>
      </c>
      <c r="U39" s="2">
        <v>0</v>
      </c>
      <c r="V39" s="1">
        <f t="shared" si="15"/>
        <v>0</v>
      </c>
      <c r="W39" s="64">
        <v>0</v>
      </c>
      <c r="X39" s="64">
        <v>0</v>
      </c>
      <c r="Y39" s="64">
        <v>0</v>
      </c>
      <c r="Z39" s="15">
        <f t="shared" si="16"/>
        <v>0</v>
      </c>
      <c r="AA39" s="3">
        <v>0</v>
      </c>
      <c r="AB39" s="2">
        <v>0</v>
      </c>
      <c r="AC39" s="2">
        <v>0</v>
      </c>
      <c r="AD39" s="1">
        <f t="shared" si="17"/>
        <v>0</v>
      </c>
      <c r="AE39" s="45">
        <v>0</v>
      </c>
      <c r="AF39" s="46">
        <v>0</v>
      </c>
      <c r="AG39" s="46">
        <v>0</v>
      </c>
      <c r="AH39" s="47">
        <v>0</v>
      </c>
      <c r="AI39" s="15">
        <f t="shared" si="18"/>
        <v>0</v>
      </c>
      <c r="AJ39" s="43">
        <f t="shared" si="19"/>
        <v>4</v>
      </c>
      <c r="AK39" s="7">
        <f>LARGE((S39,T39,U39,W39,X39,Y39,AA39,AB39,AC39,AE39,AF39,AG39,AH39),1)</f>
        <v>0</v>
      </c>
      <c r="AL39" s="4">
        <f>LARGE((S39,T39,U39,W39,X39,Y39,AA39,AB39,AC39,AE39,AF39,AG39,AH39),2)</f>
        <v>0</v>
      </c>
      <c r="AM39" s="4">
        <f>LARGE((S39,T39,U39,W39,X39,Y39,AA39,AB39,AC39,AE39,AF39,AG39,AH39),3)</f>
        <v>0</v>
      </c>
      <c r="AN39" s="4">
        <f>LARGE((S39,T39,U39,W39,X39,Y39,AA39,AB39,AC39,AE39,AF39,AG39,AH39),4)</f>
        <v>0</v>
      </c>
      <c r="AO39" s="4">
        <f>LARGE((S39,T39,U39,W39,X39,Y39,AA39,AB39,AC39,AE39,AF39,AG39,AH39),5)</f>
        <v>0</v>
      </c>
      <c r="AP39" s="4">
        <f>LARGE((S39,T39,U39,W39,X39,Y39,AA39,AB39,AC39,AE39,AF39,AG39,AH39),6)</f>
        <v>0</v>
      </c>
      <c r="AQ39" s="4">
        <f>LARGE((S39,T39,U39,W39,X39,Y39,AA39,AB39,AC39,AE39,AF39,AG39,AH39),7)</f>
        <v>0</v>
      </c>
      <c r="AR39" s="4">
        <f>LARGE((S39,T39,U39,W39,X39,Y39,AA39,AB39,AC39,AE39,AF39,AG39,AH39),8)</f>
        <v>0</v>
      </c>
      <c r="AS39" s="4">
        <f>LARGE((S39,T39,U39,W39,X39,Y39,AA39,AB39,AC39,AE39,AF39,AG39,AH39),9)</f>
        <v>0</v>
      </c>
      <c r="AT39" s="4">
        <f>LARGE((S39,T39,U39,W39,X39,Y39,AA39,AB39,AC39,AE39,AF39,AG39,AH39),10)</f>
        <v>0</v>
      </c>
      <c r="AU39" s="42">
        <f t="shared" si="20"/>
        <v>0</v>
      </c>
      <c r="AV39" s="44">
        <f t="shared" si="21"/>
        <v>31.75</v>
      </c>
    </row>
    <row r="40" spans="1:48" ht="15">
      <c r="A40" s="52">
        <v>37</v>
      </c>
      <c r="B40" s="39">
        <v>11</v>
      </c>
      <c r="C40" s="15" t="s">
        <v>216</v>
      </c>
      <c r="D40" s="8" t="s">
        <v>89</v>
      </c>
      <c r="E40" s="3">
        <v>0</v>
      </c>
      <c r="F40" s="2">
        <v>0</v>
      </c>
      <c r="G40" s="1">
        <f t="shared" si="11"/>
        <v>0</v>
      </c>
      <c r="H40" s="4">
        <v>26</v>
      </c>
      <c r="I40" s="4">
        <v>27</v>
      </c>
      <c r="J40" s="15">
        <f t="shared" si="12"/>
        <v>2</v>
      </c>
      <c r="K40" s="3">
        <v>28</v>
      </c>
      <c r="L40" s="2">
        <v>27</v>
      </c>
      <c r="M40" s="1">
        <f t="shared" si="13"/>
        <v>2</v>
      </c>
      <c r="N40" s="7">
        <f>LARGE((E40,F40,H40,I40,K40,L40),1)</f>
        <v>28</v>
      </c>
      <c r="O40" s="4">
        <f>LARGE((E40,F40,H40,I40,K40,L40),2)</f>
        <v>27</v>
      </c>
      <c r="P40" s="4">
        <f>LARGE((E40,F40,H40,I40,K40,L40),3)</f>
        <v>27</v>
      </c>
      <c r="Q40" s="4">
        <f>LARGE((E40,F40,H40,I40,K40,L40),4)</f>
        <v>26</v>
      </c>
      <c r="R40" s="37">
        <f t="shared" si="14"/>
        <v>27</v>
      </c>
      <c r="S40" s="3">
        <v>0</v>
      </c>
      <c r="T40" s="2">
        <v>0</v>
      </c>
      <c r="U40" s="2">
        <v>0</v>
      </c>
      <c r="V40" s="1">
        <f t="shared" si="15"/>
        <v>0</v>
      </c>
      <c r="W40" s="4">
        <v>0</v>
      </c>
      <c r="X40" s="4">
        <v>0</v>
      </c>
      <c r="Y40" s="4">
        <v>0</v>
      </c>
      <c r="Z40" s="15">
        <f t="shared" si="16"/>
        <v>0</v>
      </c>
      <c r="AA40" s="3">
        <v>0</v>
      </c>
      <c r="AB40" s="2">
        <v>0</v>
      </c>
      <c r="AC40" s="2">
        <v>0</v>
      </c>
      <c r="AD40" s="1">
        <f t="shared" si="17"/>
        <v>0</v>
      </c>
      <c r="AE40" s="45">
        <v>0</v>
      </c>
      <c r="AF40" s="46">
        <v>0</v>
      </c>
      <c r="AG40" s="46">
        <v>0</v>
      </c>
      <c r="AH40" s="47">
        <v>0</v>
      </c>
      <c r="AI40" s="15">
        <f t="shared" si="18"/>
        <v>0</v>
      </c>
      <c r="AJ40" s="43">
        <f t="shared" si="19"/>
        <v>4</v>
      </c>
      <c r="AK40" s="7">
        <f>LARGE((S40,T40,U40,W40,X40,Y40,AA40,AB40,AC40,AE40,AF40,AG40,AH40),1)</f>
        <v>0</v>
      </c>
      <c r="AL40" s="4">
        <f>LARGE((S40,T40,U40,W40,X40,Y40,AA40,AB40,AC40,AE40,AF40,AG40,AH40),2)</f>
        <v>0</v>
      </c>
      <c r="AM40" s="4">
        <f>LARGE((S40,T40,U40,W40,X40,Y40,AA40,AB40,AC40,AE40,AF40,AG40,AH40),3)</f>
        <v>0</v>
      </c>
      <c r="AN40" s="4">
        <f>LARGE((S40,T40,U40,W40,X40,Y40,AA40,AB40,AC40,AE40,AF40,AG40,AH40),4)</f>
        <v>0</v>
      </c>
      <c r="AO40" s="4">
        <f>LARGE((S40,T40,U40,W40,X40,Y40,AA40,AB40,AC40,AE40,AF40,AG40,AH40),5)</f>
        <v>0</v>
      </c>
      <c r="AP40" s="4">
        <f>LARGE((S40,T40,U40,W40,X40,Y40,AA40,AB40,AC40,AE40,AF40,AG40,AH40),6)</f>
        <v>0</v>
      </c>
      <c r="AQ40" s="4">
        <f>LARGE((S40,T40,U40,W40,X40,Y40,AA40,AB40,AC40,AE40,AF40,AG40,AH40),7)</f>
        <v>0</v>
      </c>
      <c r="AR40" s="4">
        <f>LARGE((S40,T40,U40,W40,X40,Y40,AA40,AB40,AC40,AE40,AF40,AG40,AH40),8)</f>
        <v>0</v>
      </c>
      <c r="AS40" s="4">
        <f>LARGE((S40,T40,U40,W40,X40,Y40,AA40,AB40,AC40,AE40,AF40,AG40,AH40),9)</f>
        <v>0</v>
      </c>
      <c r="AT40" s="4">
        <f>LARGE((S40,T40,U40,W40,X40,Y40,AA40,AB40,AC40,AE40,AF40,AG40,AH40),10)</f>
        <v>0</v>
      </c>
      <c r="AU40" s="42">
        <f t="shared" si="20"/>
        <v>0</v>
      </c>
      <c r="AV40" s="44">
        <f t="shared" si="21"/>
        <v>31</v>
      </c>
    </row>
    <row r="41" spans="1:48" ht="15">
      <c r="A41" s="52">
        <v>38</v>
      </c>
      <c r="B41" s="39">
        <v>69</v>
      </c>
      <c r="C41" s="15" t="s">
        <v>213</v>
      </c>
      <c r="D41" s="8" t="s">
        <v>147</v>
      </c>
      <c r="E41" s="3">
        <v>0</v>
      </c>
      <c r="F41" s="2">
        <v>0</v>
      </c>
      <c r="G41" s="1">
        <f t="shared" si="11"/>
        <v>0</v>
      </c>
      <c r="H41" s="4">
        <v>26</v>
      </c>
      <c r="I41" s="4">
        <v>27</v>
      </c>
      <c r="J41" s="15">
        <f t="shared" si="12"/>
        <v>2</v>
      </c>
      <c r="K41" s="3">
        <v>26</v>
      </c>
      <c r="L41" s="2">
        <v>27</v>
      </c>
      <c r="M41" s="1">
        <f t="shared" si="13"/>
        <v>2</v>
      </c>
      <c r="N41" s="7">
        <f>LARGE((E41,F41,H41,I41,K41,L41),1)</f>
        <v>27</v>
      </c>
      <c r="O41" s="4">
        <f>LARGE((E41,F41,H41,I41,K41,L41),2)</f>
        <v>27</v>
      </c>
      <c r="P41" s="4">
        <f>LARGE((E41,F41,H41,I41,K41,L41),3)</f>
        <v>26</v>
      </c>
      <c r="Q41" s="4">
        <f>LARGE((E41,F41,H41,I41,K41,L41),4)</f>
        <v>26</v>
      </c>
      <c r="R41" s="37">
        <f t="shared" si="14"/>
        <v>26.5</v>
      </c>
      <c r="S41" s="3">
        <v>0</v>
      </c>
      <c r="T41" s="2">
        <v>0</v>
      </c>
      <c r="U41" s="2">
        <v>0</v>
      </c>
      <c r="V41" s="1">
        <f t="shared" si="15"/>
        <v>0</v>
      </c>
      <c r="W41" s="4">
        <v>0</v>
      </c>
      <c r="X41" s="4">
        <v>0</v>
      </c>
      <c r="Y41" s="4">
        <v>0</v>
      </c>
      <c r="Z41" s="15">
        <f t="shared" si="16"/>
        <v>0</v>
      </c>
      <c r="AA41" s="3">
        <v>0</v>
      </c>
      <c r="AB41" s="2">
        <v>0</v>
      </c>
      <c r="AC41" s="2">
        <v>0</v>
      </c>
      <c r="AD41" s="1">
        <f t="shared" si="17"/>
        <v>0</v>
      </c>
      <c r="AE41" s="45">
        <v>0</v>
      </c>
      <c r="AF41" s="46">
        <v>0</v>
      </c>
      <c r="AG41" s="46">
        <v>0</v>
      </c>
      <c r="AH41" s="47">
        <v>0</v>
      </c>
      <c r="AI41" s="15">
        <f t="shared" si="18"/>
        <v>0</v>
      </c>
      <c r="AJ41" s="43">
        <f t="shared" si="19"/>
        <v>4</v>
      </c>
      <c r="AK41" s="7">
        <f>LARGE((S41,T41,U41,W41,X41,Y41,AA41,AB41,AC41,AE41,AF41,AG41,AH41),1)</f>
        <v>0</v>
      </c>
      <c r="AL41" s="4">
        <f>LARGE((S41,T41,U41,W41,X41,Y41,AA41,AB41,AC41,AE41,AF41,AG41,AH41),2)</f>
        <v>0</v>
      </c>
      <c r="AM41" s="4">
        <f>LARGE((S41,T41,U41,W41,X41,Y41,AA41,AB41,AC41,AE41,AF41,AG41,AH41),3)</f>
        <v>0</v>
      </c>
      <c r="AN41" s="4">
        <f>LARGE((S41,T41,U41,W41,X41,Y41,AA41,AB41,AC41,AE41,AF41,AG41,AH41),4)</f>
        <v>0</v>
      </c>
      <c r="AO41" s="4">
        <f>LARGE((S41,T41,U41,W41,X41,Y41,AA41,AB41,AC41,AE41,AF41,AG41,AH41),5)</f>
        <v>0</v>
      </c>
      <c r="AP41" s="4">
        <f>LARGE((S41,T41,U41,W41,X41,Y41,AA41,AB41,AC41,AE41,AF41,AG41,AH41),6)</f>
        <v>0</v>
      </c>
      <c r="AQ41" s="4">
        <f>LARGE((S41,T41,U41,W41,X41,Y41,AA41,AB41,AC41,AE41,AF41,AG41,AH41),7)</f>
        <v>0</v>
      </c>
      <c r="AR41" s="4">
        <f>LARGE((S41,T41,U41,W41,X41,Y41,AA41,AB41,AC41,AE41,AF41,AG41,AH41),8)</f>
        <v>0</v>
      </c>
      <c r="AS41" s="4">
        <f>LARGE((S41,T41,U41,W41,X41,Y41,AA41,AB41,AC41,AE41,AF41,AG41,AH41),9)</f>
        <v>0</v>
      </c>
      <c r="AT41" s="4">
        <f>LARGE((S41,T41,U41,W41,X41,Y41,AA41,AB41,AC41,AE41,AF41,AG41,AH41),10)</f>
        <v>0</v>
      </c>
      <c r="AU41" s="42">
        <f t="shared" si="20"/>
        <v>0</v>
      </c>
      <c r="AV41" s="44">
        <f t="shared" si="21"/>
        <v>30.5</v>
      </c>
    </row>
    <row r="42" spans="1:48" ht="15">
      <c r="A42" s="52">
        <v>39</v>
      </c>
      <c r="B42" s="39">
        <v>30</v>
      </c>
      <c r="C42" s="15" t="s">
        <v>176</v>
      </c>
      <c r="D42" s="8" t="s">
        <v>147</v>
      </c>
      <c r="E42" s="3">
        <v>26</v>
      </c>
      <c r="F42" s="2">
        <v>28</v>
      </c>
      <c r="G42" s="1">
        <f t="shared" si="11"/>
        <v>2</v>
      </c>
      <c r="H42" s="4">
        <v>27</v>
      </c>
      <c r="I42" s="4">
        <v>21</v>
      </c>
      <c r="J42" s="15">
        <f t="shared" si="12"/>
        <v>2</v>
      </c>
      <c r="K42" s="3">
        <v>0</v>
      </c>
      <c r="L42" s="2">
        <v>0</v>
      </c>
      <c r="M42" s="1">
        <f t="shared" si="13"/>
        <v>0</v>
      </c>
      <c r="N42" s="7">
        <f>LARGE((E42,F42,H42,I42,K42,L42),1)</f>
        <v>28</v>
      </c>
      <c r="O42" s="4">
        <f>LARGE((E42,F42,H42,I42,K42,L42),2)</f>
        <v>27</v>
      </c>
      <c r="P42" s="4">
        <f>LARGE((E42,F42,H42,I42,K42,L42),3)</f>
        <v>26</v>
      </c>
      <c r="Q42" s="4">
        <f>LARGE((E42,F42,H42,I42,K42,L42),4)</f>
        <v>21</v>
      </c>
      <c r="R42" s="37">
        <f t="shared" si="14"/>
        <v>25.5</v>
      </c>
      <c r="S42" s="3">
        <v>0</v>
      </c>
      <c r="T42" s="2">
        <v>0</v>
      </c>
      <c r="U42" s="2">
        <v>0</v>
      </c>
      <c r="V42" s="1">
        <f t="shared" si="15"/>
        <v>0</v>
      </c>
      <c r="W42" s="7">
        <v>0</v>
      </c>
      <c r="X42" s="4">
        <v>0</v>
      </c>
      <c r="Y42" s="65">
        <v>0</v>
      </c>
      <c r="Z42" s="15">
        <f t="shared" si="16"/>
        <v>0</v>
      </c>
      <c r="AA42" s="3">
        <v>0</v>
      </c>
      <c r="AB42" s="2">
        <v>0</v>
      </c>
      <c r="AC42" s="2">
        <v>0</v>
      </c>
      <c r="AD42" s="1">
        <f t="shared" si="17"/>
        <v>0</v>
      </c>
      <c r="AE42" s="45">
        <v>0</v>
      </c>
      <c r="AF42" s="46">
        <v>0</v>
      </c>
      <c r="AG42" s="46">
        <v>0</v>
      </c>
      <c r="AH42" s="47">
        <v>0</v>
      </c>
      <c r="AI42" s="15">
        <f t="shared" si="18"/>
        <v>0</v>
      </c>
      <c r="AJ42" s="43">
        <f t="shared" si="19"/>
        <v>4</v>
      </c>
      <c r="AK42" s="7">
        <f>LARGE((S42,T42,U42,W42,X42,Y42,AA42,AB42,AC42,AE42,AF42,AG42,AH42),1)</f>
        <v>0</v>
      </c>
      <c r="AL42" s="4">
        <f>LARGE((S42,T42,U42,W42,X42,Y42,AA42,AB42,AC42,AE42,AF42,AG42,AH42),2)</f>
        <v>0</v>
      </c>
      <c r="AM42" s="4">
        <f>LARGE((S42,T42,U42,W42,X42,Y42,AA42,AB42,AC42,AE42,AF42,AG42,AH42),3)</f>
        <v>0</v>
      </c>
      <c r="AN42" s="4">
        <f>LARGE((S42,T42,U42,W42,X42,Y42,AA42,AB42,AC42,AE42,AF42,AG42,AH42),4)</f>
        <v>0</v>
      </c>
      <c r="AO42" s="4">
        <f>LARGE((S42,T42,U42,W42,X42,Y42,AA42,AB42,AC42,AE42,AF42,AG42,AH42),5)</f>
        <v>0</v>
      </c>
      <c r="AP42" s="4">
        <f>LARGE((S42,T42,U42,W42,X42,Y42,AA42,AB42,AC42,AE42,AF42,AG42,AH42),6)</f>
        <v>0</v>
      </c>
      <c r="AQ42" s="4">
        <f>LARGE((S42,T42,U42,W42,X42,Y42,AA42,AB42,AC42,AE42,AF42,AG42,AH42),7)</f>
        <v>0</v>
      </c>
      <c r="AR42" s="4">
        <f>LARGE((S42,T42,U42,W42,X42,Y42,AA42,AB42,AC42,AE42,AF42,AG42,AH42),8)</f>
        <v>0</v>
      </c>
      <c r="AS42" s="4">
        <f>LARGE((S42,T42,U42,W42,X42,Y42,AA42,AB42,AC42,AE42,AF42,AG42,AH42),9)</f>
        <v>0</v>
      </c>
      <c r="AT42" s="4">
        <f>LARGE((S42,T42,U42,W42,X42,Y42,AA42,AB42,AC42,AE42,AF42,AG42,AH42),10)</f>
        <v>0</v>
      </c>
      <c r="AU42" s="42">
        <f t="shared" si="20"/>
        <v>0</v>
      </c>
      <c r="AV42" s="44">
        <f t="shared" si="21"/>
        <v>29.5</v>
      </c>
    </row>
    <row r="43" spans="1:48" ht="15">
      <c r="A43" s="52">
        <v>40</v>
      </c>
      <c r="B43" s="39">
        <v>10</v>
      </c>
      <c r="C43" s="15" t="s">
        <v>178</v>
      </c>
      <c r="D43" s="8" t="s">
        <v>147</v>
      </c>
      <c r="E43" s="3">
        <v>26</v>
      </c>
      <c r="F43" s="2">
        <v>25</v>
      </c>
      <c r="G43" s="1">
        <f t="shared" si="11"/>
        <v>2</v>
      </c>
      <c r="H43" s="4">
        <v>0</v>
      </c>
      <c r="I43" s="4">
        <v>0</v>
      </c>
      <c r="J43" s="15">
        <f t="shared" si="12"/>
        <v>0</v>
      </c>
      <c r="K43" s="3">
        <v>21</v>
      </c>
      <c r="L43" s="2">
        <v>22</v>
      </c>
      <c r="M43" s="1">
        <f t="shared" si="13"/>
        <v>2</v>
      </c>
      <c r="N43" s="7">
        <f>LARGE((E43,F43,H43,I43,K43,L43),1)</f>
        <v>26</v>
      </c>
      <c r="O43" s="4">
        <f>LARGE((E43,F43,H43,I43,K43,L43),2)</f>
        <v>25</v>
      </c>
      <c r="P43" s="4">
        <f>LARGE((E43,F43,H43,I43,K43,L43),3)</f>
        <v>22</v>
      </c>
      <c r="Q43" s="4">
        <f>LARGE((E43,F43,H43,I43,K43,L43),4)</f>
        <v>21</v>
      </c>
      <c r="R43" s="37">
        <f t="shared" si="14"/>
        <v>23.5</v>
      </c>
      <c r="S43" s="3">
        <v>0</v>
      </c>
      <c r="T43" s="2">
        <v>0</v>
      </c>
      <c r="U43" s="2">
        <v>0</v>
      </c>
      <c r="V43" s="1">
        <f t="shared" si="15"/>
        <v>0</v>
      </c>
      <c r="W43" s="64">
        <v>0</v>
      </c>
      <c r="X43" s="64">
        <v>0</v>
      </c>
      <c r="Y43" s="64">
        <v>0</v>
      </c>
      <c r="Z43" s="15">
        <f t="shared" si="16"/>
        <v>0</v>
      </c>
      <c r="AA43" s="3">
        <v>0</v>
      </c>
      <c r="AB43" s="2">
        <v>0</v>
      </c>
      <c r="AC43" s="2">
        <v>0</v>
      </c>
      <c r="AD43" s="1">
        <f t="shared" si="17"/>
        <v>0</v>
      </c>
      <c r="AE43" s="45">
        <v>0</v>
      </c>
      <c r="AF43" s="46">
        <v>0</v>
      </c>
      <c r="AG43" s="46">
        <v>0</v>
      </c>
      <c r="AH43" s="47">
        <v>0</v>
      </c>
      <c r="AI43" s="15">
        <f t="shared" si="18"/>
        <v>0</v>
      </c>
      <c r="AJ43" s="43">
        <f t="shared" si="19"/>
        <v>4</v>
      </c>
      <c r="AK43" s="7">
        <f>LARGE((S43,T43,U43,W43,X43,Y43,AA43,AB43,AC43,AE43,AF43,AG43,AH43),1)</f>
        <v>0</v>
      </c>
      <c r="AL43" s="4">
        <f>LARGE((S43,T43,U43,W43,X43,Y43,AA43,AB43,AC43,AE43,AF43,AG43,AH43),2)</f>
        <v>0</v>
      </c>
      <c r="AM43" s="4">
        <f>LARGE((S43,T43,U43,W43,X43,Y43,AA43,AB43,AC43,AE43,AF43,AG43,AH43),3)</f>
        <v>0</v>
      </c>
      <c r="AN43" s="4">
        <f>LARGE((S43,T43,U43,W43,X43,Y43,AA43,AB43,AC43,AE43,AF43,AG43,AH43),4)</f>
        <v>0</v>
      </c>
      <c r="AO43" s="4">
        <f>LARGE((S43,T43,U43,W43,X43,Y43,AA43,AB43,AC43,AE43,AF43,AG43,AH43),5)</f>
        <v>0</v>
      </c>
      <c r="AP43" s="4">
        <f>LARGE((S43,T43,U43,W43,X43,Y43,AA43,AB43,AC43,AE43,AF43,AG43,AH43),6)</f>
        <v>0</v>
      </c>
      <c r="AQ43" s="4">
        <f>LARGE((S43,T43,U43,W43,X43,Y43,AA43,AB43,AC43,AE43,AF43,AG43,AH43),7)</f>
        <v>0</v>
      </c>
      <c r="AR43" s="4">
        <f>LARGE((S43,T43,U43,W43,X43,Y43,AA43,AB43,AC43,AE43,AF43,AG43,AH43),8)</f>
        <v>0</v>
      </c>
      <c r="AS43" s="4">
        <f>LARGE((S43,T43,U43,W43,X43,Y43,AA43,AB43,AC43,AE43,AF43,AG43,AH43),9)</f>
        <v>0</v>
      </c>
      <c r="AT43" s="4">
        <f>LARGE((S43,T43,U43,W43,X43,Y43,AA43,AB43,AC43,AE43,AF43,AG43,AH43),10)</f>
        <v>0</v>
      </c>
      <c r="AU43" s="42">
        <f t="shared" si="20"/>
        <v>0</v>
      </c>
      <c r="AV43" s="44">
        <f t="shared" si="21"/>
        <v>27.5</v>
      </c>
    </row>
    <row r="44" spans="1:48" ht="15">
      <c r="A44" s="52">
        <v>41</v>
      </c>
      <c r="B44" s="39">
        <v>86</v>
      </c>
      <c r="C44" s="15" t="s">
        <v>226</v>
      </c>
      <c r="D44" s="8" t="s">
        <v>83</v>
      </c>
      <c r="E44" s="3">
        <v>0</v>
      </c>
      <c r="F44" s="2">
        <v>0</v>
      </c>
      <c r="G44" s="1">
        <f t="shared" si="11"/>
        <v>0</v>
      </c>
      <c r="H44" s="4">
        <v>0</v>
      </c>
      <c r="I44" s="4">
        <v>0</v>
      </c>
      <c r="J44" s="15">
        <f t="shared" si="12"/>
        <v>0</v>
      </c>
      <c r="K44" s="3">
        <v>35</v>
      </c>
      <c r="L44" s="2">
        <v>35</v>
      </c>
      <c r="M44" s="1">
        <f t="shared" si="13"/>
        <v>2</v>
      </c>
      <c r="N44" s="7">
        <f>LARGE((E44,F44,H44,I44,K44,L44),1)</f>
        <v>35</v>
      </c>
      <c r="O44" s="4">
        <f>LARGE((E44,F44,H44,I44,K44,L44),2)</f>
        <v>35</v>
      </c>
      <c r="P44" s="4">
        <f>LARGE((E44,F44,H44,I44,K44,L44),3)</f>
        <v>0</v>
      </c>
      <c r="Q44" s="4">
        <f>LARGE((E44,F44,H44,I44,K44,L44),4)</f>
        <v>0</v>
      </c>
      <c r="R44" s="37">
        <f t="shared" si="14"/>
        <v>17.5</v>
      </c>
      <c r="S44" s="3">
        <v>0</v>
      </c>
      <c r="T44" s="2">
        <v>0</v>
      </c>
      <c r="U44" s="2">
        <v>0</v>
      </c>
      <c r="V44" s="1">
        <f t="shared" si="15"/>
        <v>0</v>
      </c>
      <c r="W44" s="4">
        <v>0</v>
      </c>
      <c r="X44" s="4">
        <v>0</v>
      </c>
      <c r="Y44" s="4">
        <v>0</v>
      </c>
      <c r="Z44" s="15">
        <f t="shared" si="16"/>
        <v>0</v>
      </c>
      <c r="AA44" s="3">
        <v>0</v>
      </c>
      <c r="AB44" s="2">
        <v>0</v>
      </c>
      <c r="AC44" s="2">
        <v>0</v>
      </c>
      <c r="AD44" s="1">
        <f t="shared" si="17"/>
        <v>0</v>
      </c>
      <c r="AE44" s="45">
        <v>0</v>
      </c>
      <c r="AF44" s="46">
        <v>0</v>
      </c>
      <c r="AG44" s="46">
        <v>0</v>
      </c>
      <c r="AH44" s="47">
        <v>0</v>
      </c>
      <c r="AI44" s="15">
        <f t="shared" si="18"/>
        <v>0</v>
      </c>
      <c r="AJ44" s="43">
        <f t="shared" si="19"/>
        <v>2</v>
      </c>
      <c r="AK44" s="7">
        <f>LARGE((S44,T44,U44,W44,X44,Y44,AA44,AB44,AC44,AE44,AF44,AG44,AH44),1)</f>
        <v>0</v>
      </c>
      <c r="AL44" s="4">
        <f>LARGE((S44,T44,U44,W44,X44,Y44,AA44,AB44,AC44,AE44,AF44,AG44,AH44),2)</f>
        <v>0</v>
      </c>
      <c r="AM44" s="4">
        <f>LARGE((S44,T44,U44,W44,X44,Y44,AA44,AB44,AC44,AE44,AF44,AG44,AH44),3)</f>
        <v>0</v>
      </c>
      <c r="AN44" s="4">
        <f>LARGE((S44,T44,U44,W44,X44,Y44,AA44,AB44,AC44,AE44,AF44,AG44,AH44),4)</f>
        <v>0</v>
      </c>
      <c r="AO44" s="4">
        <f>LARGE((S44,T44,U44,W44,X44,Y44,AA44,AB44,AC44,AE44,AF44,AG44,AH44),5)</f>
        <v>0</v>
      </c>
      <c r="AP44" s="4">
        <f>LARGE((S44,T44,U44,W44,X44,Y44,AA44,AB44,AC44,AE44,AF44,AG44,AH44),6)</f>
        <v>0</v>
      </c>
      <c r="AQ44" s="4">
        <f>LARGE((S44,T44,U44,W44,X44,Y44,AA44,AB44,AC44,AE44,AF44,AG44,AH44),7)</f>
        <v>0</v>
      </c>
      <c r="AR44" s="4">
        <f>LARGE((S44,T44,U44,W44,X44,Y44,AA44,AB44,AC44,AE44,AF44,AG44,AH44),8)</f>
        <v>0</v>
      </c>
      <c r="AS44" s="4">
        <f>LARGE((S44,T44,U44,W44,X44,Y44,AA44,AB44,AC44,AE44,AF44,AG44,AH44),9)</f>
        <v>0</v>
      </c>
      <c r="AT44" s="4">
        <f>LARGE((S44,T44,U44,W44,X44,Y44,AA44,AB44,AC44,AE44,AF44,AG44,AH44),10)</f>
        <v>0</v>
      </c>
      <c r="AU44" s="42">
        <f t="shared" si="20"/>
        <v>0</v>
      </c>
      <c r="AV44" s="44">
        <f t="shared" si="21"/>
        <v>19.5</v>
      </c>
    </row>
    <row r="45" spans="1:48" ht="15">
      <c r="A45" s="52">
        <v>42</v>
      </c>
      <c r="B45" s="39">
        <v>222</v>
      </c>
      <c r="C45" s="15" t="s">
        <v>214</v>
      </c>
      <c r="D45" s="8" t="s">
        <v>83</v>
      </c>
      <c r="E45" s="3">
        <v>0</v>
      </c>
      <c r="F45" s="2">
        <v>0</v>
      </c>
      <c r="G45" s="1">
        <f t="shared" si="11"/>
        <v>0</v>
      </c>
      <c r="H45" s="4">
        <v>29</v>
      </c>
      <c r="I45" s="4">
        <v>29</v>
      </c>
      <c r="J45" s="15">
        <f t="shared" si="12"/>
        <v>2</v>
      </c>
      <c r="K45" s="3">
        <v>0</v>
      </c>
      <c r="L45" s="2">
        <v>0</v>
      </c>
      <c r="M45" s="1">
        <f t="shared" si="13"/>
        <v>0</v>
      </c>
      <c r="N45" s="7">
        <f>LARGE((E45,F45,H45,I45,K45,L45),1)</f>
        <v>29</v>
      </c>
      <c r="O45" s="4">
        <f>LARGE((E45,F45,H45,I45,K45,L45),2)</f>
        <v>29</v>
      </c>
      <c r="P45" s="4">
        <f>LARGE((E45,F45,H45,I45,K45,L45),3)</f>
        <v>0</v>
      </c>
      <c r="Q45" s="4">
        <f>LARGE((E45,F45,H45,I45,K45,L45),4)</f>
        <v>0</v>
      </c>
      <c r="R45" s="37">
        <f t="shared" si="14"/>
        <v>14.5</v>
      </c>
      <c r="S45" s="3">
        <v>0</v>
      </c>
      <c r="T45" s="2">
        <v>0</v>
      </c>
      <c r="U45" s="2">
        <v>0</v>
      </c>
      <c r="V45" s="1">
        <f t="shared" si="15"/>
        <v>0</v>
      </c>
      <c r="W45" s="4">
        <v>0</v>
      </c>
      <c r="X45" s="4">
        <v>0</v>
      </c>
      <c r="Y45" s="4">
        <v>0</v>
      </c>
      <c r="Z45" s="15">
        <f t="shared" si="16"/>
        <v>0</v>
      </c>
      <c r="AA45" s="3">
        <v>0</v>
      </c>
      <c r="AB45" s="2">
        <v>0</v>
      </c>
      <c r="AC45" s="2">
        <v>0</v>
      </c>
      <c r="AD45" s="1">
        <f t="shared" si="17"/>
        <v>0</v>
      </c>
      <c r="AE45" s="45">
        <v>0</v>
      </c>
      <c r="AF45" s="46">
        <v>0</v>
      </c>
      <c r="AG45" s="46">
        <v>0</v>
      </c>
      <c r="AH45" s="47">
        <v>0</v>
      </c>
      <c r="AI45" s="15">
        <f t="shared" si="18"/>
        <v>0</v>
      </c>
      <c r="AJ45" s="43">
        <f t="shared" si="19"/>
        <v>2</v>
      </c>
      <c r="AK45" s="7">
        <f>LARGE((S45,T45,U45,W45,X45,Y45,AA45,AB45,AC45,AE45,AF45,AG45,AH45),1)</f>
        <v>0</v>
      </c>
      <c r="AL45" s="4">
        <f>LARGE((S45,T45,U45,W45,X45,Y45,AA45,AB45,AC45,AE45,AF45,AG45,AH45),2)</f>
        <v>0</v>
      </c>
      <c r="AM45" s="4">
        <f>LARGE((S45,T45,U45,W45,X45,Y45,AA45,AB45,AC45,AE45,AF45,AG45,AH45),3)</f>
        <v>0</v>
      </c>
      <c r="AN45" s="4">
        <f>LARGE((S45,T45,U45,W45,X45,Y45,AA45,AB45,AC45,AE45,AF45,AG45,AH45),4)</f>
        <v>0</v>
      </c>
      <c r="AO45" s="4">
        <f>LARGE((S45,T45,U45,W45,X45,Y45,AA45,AB45,AC45,AE45,AF45,AG45,AH45),5)</f>
        <v>0</v>
      </c>
      <c r="AP45" s="4">
        <f>LARGE((S45,T45,U45,W45,X45,Y45,AA45,AB45,AC45,AE45,AF45,AG45,AH45),6)</f>
        <v>0</v>
      </c>
      <c r="AQ45" s="4">
        <f>LARGE((S45,T45,U45,W45,X45,Y45,AA45,AB45,AC45,AE45,AF45,AG45,AH45),7)</f>
        <v>0</v>
      </c>
      <c r="AR45" s="4">
        <f>LARGE((S45,T45,U45,W45,X45,Y45,AA45,AB45,AC45,AE45,AF45,AG45,AH45),8)</f>
        <v>0</v>
      </c>
      <c r="AS45" s="4">
        <f>LARGE((S45,T45,U45,W45,X45,Y45,AA45,AB45,AC45,AE45,AF45,AG45,AH45),9)</f>
        <v>0</v>
      </c>
      <c r="AT45" s="4">
        <f>LARGE((S45,T45,U45,W45,X45,Y45,AA45,AB45,AC45,AE45,AF45,AG45,AH45),10)</f>
        <v>0</v>
      </c>
      <c r="AU45" s="42">
        <f t="shared" si="20"/>
        <v>0</v>
      </c>
      <c r="AV45" s="44">
        <f t="shared" si="21"/>
        <v>16.5</v>
      </c>
    </row>
    <row r="46" spans="1:48" ht="15">
      <c r="A46" s="52">
        <v>43</v>
      </c>
      <c r="B46" s="39">
        <v>47</v>
      </c>
      <c r="C46" s="15" t="s">
        <v>70</v>
      </c>
      <c r="D46" s="8" t="s">
        <v>45</v>
      </c>
      <c r="E46" s="3">
        <v>23</v>
      </c>
      <c r="F46" s="2">
        <v>35</v>
      </c>
      <c r="G46" s="1">
        <f t="shared" si="11"/>
        <v>2</v>
      </c>
      <c r="H46" s="4">
        <v>0</v>
      </c>
      <c r="I46" s="4">
        <v>0</v>
      </c>
      <c r="J46" s="15">
        <f t="shared" si="12"/>
        <v>0</v>
      </c>
      <c r="K46" s="3">
        <v>0</v>
      </c>
      <c r="L46" s="2">
        <v>0</v>
      </c>
      <c r="M46" s="1">
        <f t="shared" si="13"/>
        <v>0</v>
      </c>
      <c r="N46" s="7">
        <f>LARGE((E46,F46,H46,I46,K46,L46),1)</f>
        <v>35</v>
      </c>
      <c r="O46" s="4">
        <f>LARGE((E46,F46,H46,I46,K46,L46),2)</f>
        <v>23</v>
      </c>
      <c r="P46" s="4">
        <f>LARGE((E46,F46,H46,I46,K46,L46),3)</f>
        <v>0</v>
      </c>
      <c r="Q46" s="4">
        <f>LARGE((E46,F46,H46,I46,K46,L46),4)</f>
        <v>0</v>
      </c>
      <c r="R46" s="37">
        <f t="shared" si="14"/>
        <v>14.5</v>
      </c>
      <c r="S46" s="3">
        <v>0</v>
      </c>
      <c r="T46" s="2">
        <v>0</v>
      </c>
      <c r="U46" s="2">
        <v>0</v>
      </c>
      <c r="V46" s="1">
        <f t="shared" si="15"/>
        <v>0</v>
      </c>
      <c r="W46" s="7">
        <v>0</v>
      </c>
      <c r="X46" s="4">
        <v>0</v>
      </c>
      <c r="Y46" s="65">
        <v>0</v>
      </c>
      <c r="Z46" s="15">
        <f t="shared" si="16"/>
        <v>0</v>
      </c>
      <c r="AA46" s="3">
        <v>0</v>
      </c>
      <c r="AB46" s="2">
        <v>0</v>
      </c>
      <c r="AC46" s="2">
        <v>0</v>
      </c>
      <c r="AD46" s="1">
        <f t="shared" si="17"/>
        <v>0</v>
      </c>
      <c r="AE46" s="45">
        <v>0</v>
      </c>
      <c r="AF46" s="46">
        <v>0</v>
      </c>
      <c r="AG46" s="46">
        <v>0</v>
      </c>
      <c r="AH46" s="47">
        <v>0</v>
      </c>
      <c r="AI46" s="15">
        <f t="shared" si="18"/>
        <v>0</v>
      </c>
      <c r="AJ46" s="43">
        <f t="shared" si="19"/>
        <v>2</v>
      </c>
      <c r="AK46" s="7">
        <f>LARGE((S46,T46,U46,W46,X46,Y46,AA46,AB46,AC46,AE46,AF46,AG46,AH46),1)</f>
        <v>0</v>
      </c>
      <c r="AL46" s="4">
        <f>LARGE((S46,T46,U46,W46,X46,Y46,AA46,AB46,AC46,AE46,AF46,AG46,AH46),2)</f>
        <v>0</v>
      </c>
      <c r="AM46" s="4">
        <f>LARGE((S46,T46,U46,W46,X46,Y46,AA46,AB46,AC46,AE46,AF46,AG46,AH46),3)</f>
        <v>0</v>
      </c>
      <c r="AN46" s="4">
        <f>LARGE((S46,T46,U46,W46,X46,Y46,AA46,AB46,AC46,AE46,AF46,AG46,AH46),4)</f>
        <v>0</v>
      </c>
      <c r="AO46" s="4">
        <f>LARGE((S46,T46,U46,W46,X46,Y46,AA46,AB46,AC46,AE46,AF46,AG46,AH46),5)</f>
        <v>0</v>
      </c>
      <c r="AP46" s="4">
        <f>LARGE((S46,T46,U46,W46,X46,Y46,AA46,AB46,AC46,AE46,AF46,AG46,AH46),6)</f>
        <v>0</v>
      </c>
      <c r="AQ46" s="4">
        <f>LARGE((S46,T46,U46,W46,X46,Y46,AA46,AB46,AC46,AE46,AF46,AG46,AH46),7)</f>
        <v>0</v>
      </c>
      <c r="AR46" s="4">
        <f>LARGE((S46,T46,U46,W46,X46,Y46,AA46,AB46,AC46,AE46,AF46,AG46,AH46),8)</f>
        <v>0</v>
      </c>
      <c r="AS46" s="4">
        <f>LARGE((S46,T46,U46,W46,X46,Y46,AA46,AB46,AC46,AE46,AF46,AG46,AH46),9)</f>
        <v>0</v>
      </c>
      <c r="AT46" s="4">
        <f>LARGE((S46,T46,U46,W46,X46,Y46,AA46,AB46,AC46,AE46,AF46,AG46,AH46),10)</f>
        <v>0</v>
      </c>
      <c r="AU46" s="42">
        <f t="shared" si="20"/>
        <v>0</v>
      </c>
      <c r="AV46" s="44">
        <f t="shared" si="21"/>
        <v>16.5</v>
      </c>
    </row>
    <row r="47" spans="1:48" ht="15">
      <c r="A47" s="52">
        <v>44</v>
      </c>
      <c r="B47" s="39">
        <v>34</v>
      </c>
      <c r="C47" s="15" t="s">
        <v>171</v>
      </c>
      <c r="D47" s="8" t="s">
        <v>147</v>
      </c>
      <c r="E47" s="3">
        <v>28</v>
      </c>
      <c r="F47" s="2">
        <v>29</v>
      </c>
      <c r="G47" s="1">
        <f t="shared" si="11"/>
        <v>2</v>
      </c>
      <c r="H47" s="4">
        <v>0</v>
      </c>
      <c r="I47" s="4">
        <v>0</v>
      </c>
      <c r="J47" s="15">
        <f t="shared" si="12"/>
        <v>0</v>
      </c>
      <c r="K47" s="3">
        <v>0</v>
      </c>
      <c r="L47" s="2">
        <v>0</v>
      </c>
      <c r="M47" s="1">
        <f t="shared" si="13"/>
        <v>0</v>
      </c>
      <c r="N47" s="7">
        <f>LARGE((E47,F47,H47,I47,K47,L47),1)</f>
        <v>29</v>
      </c>
      <c r="O47" s="4">
        <f>LARGE((E47,F47,H47,I47,K47,L47),2)</f>
        <v>28</v>
      </c>
      <c r="P47" s="4">
        <f>LARGE((E47,F47,H47,I47,K47,L47),3)</f>
        <v>0</v>
      </c>
      <c r="Q47" s="4">
        <f>LARGE((E47,F47,H47,I47,K47,L47),4)</f>
        <v>0</v>
      </c>
      <c r="R47" s="37">
        <f t="shared" si="14"/>
        <v>14.25</v>
      </c>
      <c r="S47" s="3">
        <v>0</v>
      </c>
      <c r="T47" s="2">
        <v>0</v>
      </c>
      <c r="U47" s="2">
        <v>0</v>
      </c>
      <c r="V47" s="1">
        <f t="shared" si="15"/>
        <v>0</v>
      </c>
      <c r="W47" s="64">
        <v>0</v>
      </c>
      <c r="X47" s="64">
        <v>0</v>
      </c>
      <c r="Y47" s="64">
        <v>0</v>
      </c>
      <c r="Z47" s="15">
        <f t="shared" si="16"/>
        <v>0</v>
      </c>
      <c r="AA47" s="3">
        <v>0</v>
      </c>
      <c r="AB47" s="2">
        <v>0</v>
      </c>
      <c r="AC47" s="2">
        <v>0</v>
      </c>
      <c r="AD47" s="1">
        <f t="shared" si="17"/>
        <v>0</v>
      </c>
      <c r="AE47" s="45">
        <v>0</v>
      </c>
      <c r="AF47" s="46">
        <v>0</v>
      </c>
      <c r="AG47" s="46">
        <v>0</v>
      </c>
      <c r="AH47" s="47">
        <v>0</v>
      </c>
      <c r="AI47" s="15">
        <f t="shared" si="18"/>
        <v>0</v>
      </c>
      <c r="AJ47" s="43">
        <f t="shared" si="19"/>
        <v>2</v>
      </c>
      <c r="AK47" s="7">
        <f>LARGE((S47,T47,U47,W47,X47,Y47,AA47,AB47,AC47,AE47,AF47,AG47,AH47),1)</f>
        <v>0</v>
      </c>
      <c r="AL47" s="4">
        <f>LARGE((S47,T47,U47,W47,X47,Y47,AA47,AB47,AC47,AE47,AF47,AG47,AH47),2)</f>
        <v>0</v>
      </c>
      <c r="AM47" s="4">
        <f>LARGE((S47,T47,U47,W47,X47,Y47,AA47,AB47,AC47,AE47,AF47,AG47,AH47),3)</f>
        <v>0</v>
      </c>
      <c r="AN47" s="4">
        <f>LARGE((S47,T47,U47,W47,X47,Y47,AA47,AB47,AC47,AE47,AF47,AG47,AH47),4)</f>
        <v>0</v>
      </c>
      <c r="AO47" s="4">
        <f>LARGE((S47,T47,U47,W47,X47,Y47,AA47,AB47,AC47,AE47,AF47,AG47,AH47),5)</f>
        <v>0</v>
      </c>
      <c r="AP47" s="4">
        <f>LARGE((S47,T47,U47,W47,X47,Y47,AA47,AB47,AC47,AE47,AF47,AG47,AH47),6)</f>
        <v>0</v>
      </c>
      <c r="AQ47" s="4">
        <f>LARGE((S47,T47,U47,W47,X47,Y47,AA47,AB47,AC47,AE47,AF47,AG47,AH47),7)</f>
        <v>0</v>
      </c>
      <c r="AR47" s="4">
        <f>LARGE((S47,T47,U47,W47,X47,Y47,AA47,AB47,AC47,AE47,AF47,AG47,AH47),8)</f>
        <v>0</v>
      </c>
      <c r="AS47" s="4">
        <f>LARGE((S47,T47,U47,W47,X47,Y47,AA47,AB47,AC47,AE47,AF47,AG47,AH47),9)</f>
        <v>0</v>
      </c>
      <c r="AT47" s="4">
        <f>LARGE((S47,T47,U47,W47,X47,Y47,AA47,AB47,AC47,AE47,AF47,AG47,AH47),10)</f>
        <v>0</v>
      </c>
      <c r="AU47" s="42">
        <f t="shared" si="20"/>
        <v>0</v>
      </c>
      <c r="AV47" s="44">
        <f t="shared" si="21"/>
        <v>16.25</v>
      </c>
    </row>
    <row r="48" spans="1:48" ht="15">
      <c r="A48" s="52">
        <v>45</v>
      </c>
      <c r="B48" s="39">
        <v>79</v>
      </c>
      <c r="C48" s="15" t="s">
        <v>208</v>
      </c>
      <c r="D48" s="8" t="s">
        <v>117</v>
      </c>
      <c r="E48" s="3">
        <v>0</v>
      </c>
      <c r="F48" s="2">
        <v>0</v>
      </c>
      <c r="G48" s="1">
        <f t="shared" si="11"/>
        <v>0</v>
      </c>
      <c r="H48" s="4">
        <v>30</v>
      </c>
      <c r="I48" s="4">
        <v>27</v>
      </c>
      <c r="J48" s="15">
        <f t="shared" si="12"/>
        <v>2</v>
      </c>
      <c r="K48" s="3">
        <v>0</v>
      </c>
      <c r="L48" s="2">
        <v>0</v>
      </c>
      <c r="M48" s="1">
        <f t="shared" si="13"/>
        <v>0</v>
      </c>
      <c r="N48" s="7">
        <f>LARGE((E48,F48,H48,I48,K48,L48),1)</f>
        <v>30</v>
      </c>
      <c r="O48" s="4">
        <f>LARGE((E48,F48,H48,I48,K48,L48),2)</f>
        <v>27</v>
      </c>
      <c r="P48" s="4">
        <f>LARGE((E48,F48,H48,I48,K48,L48),3)</f>
        <v>0</v>
      </c>
      <c r="Q48" s="4">
        <f>LARGE((E48,F48,H48,I48,K48,L48),4)</f>
        <v>0</v>
      </c>
      <c r="R48" s="37">
        <f t="shared" si="14"/>
        <v>14.25</v>
      </c>
      <c r="S48" s="3">
        <v>0</v>
      </c>
      <c r="T48" s="2">
        <v>0</v>
      </c>
      <c r="U48" s="2">
        <v>0</v>
      </c>
      <c r="V48" s="1">
        <f t="shared" si="15"/>
        <v>0</v>
      </c>
      <c r="W48" s="4">
        <v>0</v>
      </c>
      <c r="X48" s="4">
        <v>0</v>
      </c>
      <c r="Y48" s="4">
        <v>0</v>
      </c>
      <c r="Z48" s="15">
        <f t="shared" si="16"/>
        <v>0</v>
      </c>
      <c r="AA48" s="3">
        <v>0</v>
      </c>
      <c r="AB48" s="2">
        <v>0</v>
      </c>
      <c r="AC48" s="2">
        <v>0</v>
      </c>
      <c r="AD48" s="1">
        <f t="shared" si="17"/>
        <v>0</v>
      </c>
      <c r="AE48" s="45">
        <v>0</v>
      </c>
      <c r="AF48" s="46">
        <v>0</v>
      </c>
      <c r="AG48" s="46">
        <v>0</v>
      </c>
      <c r="AH48" s="47">
        <v>0</v>
      </c>
      <c r="AI48" s="15">
        <f t="shared" si="18"/>
        <v>0</v>
      </c>
      <c r="AJ48" s="43">
        <f t="shared" si="19"/>
        <v>2</v>
      </c>
      <c r="AK48" s="7">
        <f>LARGE((S48,T48,U48,W48,X48,Y48,AA48,AB48,AC48,AE48,AF48,AG48,AH48),1)</f>
        <v>0</v>
      </c>
      <c r="AL48" s="4">
        <f>LARGE((S48,T48,U48,W48,X48,Y48,AA48,AB48,AC48,AE48,AF48,AG48,AH48),2)</f>
        <v>0</v>
      </c>
      <c r="AM48" s="4">
        <f>LARGE((S48,T48,U48,W48,X48,Y48,AA48,AB48,AC48,AE48,AF48,AG48,AH48),3)</f>
        <v>0</v>
      </c>
      <c r="AN48" s="4">
        <f>LARGE((S48,T48,U48,W48,X48,Y48,AA48,AB48,AC48,AE48,AF48,AG48,AH48),4)</f>
        <v>0</v>
      </c>
      <c r="AO48" s="4">
        <f>LARGE((S48,T48,U48,W48,X48,Y48,AA48,AB48,AC48,AE48,AF48,AG48,AH48),5)</f>
        <v>0</v>
      </c>
      <c r="AP48" s="4">
        <f>LARGE((S48,T48,U48,W48,X48,Y48,AA48,AB48,AC48,AE48,AF48,AG48,AH48),6)</f>
        <v>0</v>
      </c>
      <c r="AQ48" s="4">
        <f>LARGE((S48,T48,U48,W48,X48,Y48,AA48,AB48,AC48,AE48,AF48,AG48,AH48),7)</f>
        <v>0</v>
      </c>
      <c r="AR48" s="4">
        <f>LARGE((S48,T48,U48,W48,X48,Y48,AA48,AB48,AC48,AE48,AF48,AG48,AH48),8)</f>
        <v>0</v>
      </c>
      <c r="AS48" s="4">
        <f>LARGE((S48,T48,U48,W48,X48,Y48,AA48,AB48,AC48,AE48,AF48,AG48,AH48),9)</f>
        <v>0</v>
      </c>
      <c r="AT48" s="4">
        <f>LARGE((S48,T48,U48,W48,X48,Y48,AA48,AB48,AC48,AE48,AF48,AG48,AH48),10)</f>
        <v>0</v>
      </c>
      <c r="AU48" s="42">
        <f t="shared" si="20"/>
        <v>0</v>
      </c>
      <c r="AV48" s="44">
        <f t="shared" si="21"/>
        <v>16.25</v>
      </c>
    </row>
    <row r="49" spans="1:48" ht="15">
      <c r="A49" s="52">
        <v>46</v>
      </c>
      <c r="B49" s="39">
        <v>41</v>
      </c>
      <c r="C49" s="15" t="s">
        <v>66</v>
      </c>
      <c r="D49" s="8" t="s">
        <v>45</v>
      </c>
      <c r="E49" s="3">
        <v>0</v>
      </c>
      <c r="F49" s="2">
        <v>0</v>
      </c>
      <c r="G49" s="1">
        <f t="shared" si="11"/>
        <v>0</v>
      </c>
      <c r="H49" s="4">
        <v>0</v>
      </c>
      <c r="I49" s="4">
        <v>0</v>
      </c>
      <c r="J49" s="15">
        <f t="shared" si="12"/>
        <v>0</v>
      </c>
      <c r="K49" s="3">
        <v>29</v>
      </c>
      <c r="L49" s="2">
        <v>28</v>
      </c>
      <c r="M49" s="1">
        <f t="shared" si="13"/>
        <v>2</v>
      </c>
      <c r="N49" s="7">
        <f>LARGE((E49,F49,H49,I49,K49,L49),1)</f>
        <v>29</v>
      </c>
      <c r="O49" s="4">
        <f>LARGE((E49,F49,H49,I49,K49,L49),2)</f>
        <v>28</v>
      </c>
      <c r="P49" s="4">
        <f>LARGE((E49,F49,H49,I49,K49,L49),3)</f>
        <v>0</v>
      </c>
      <c r="Q49" s="4">
        <f>LARGE((E49,F49,H49,I49,K49,L49),4)</f>
        <v>0</v>
      </c>
      <c r="R49" s="37">
        <f t="shared" si="14"/>
        <v>14.25</v>
      </c>
      <c r="S49" s="3">
        <v>0</v>
      </c>
      <c r="T49" s="2">
        <v>0</v>
      </c>
      <c r="U49" s="2">
        <v>0</v>
      </c>
      <c r="V49" s="1">
        <f t="shared" si="15"/>
        <v>0</v>
      </c>
      <c r="W49" s="69">
        <v>0</v>
      </c>
      <c r="X49" s="69">
        <v>0</v>
      </c>
      <c r="Y49" s="69">
        <v>0</v>
      </c>
      <c r="Z49" s="15">
        <f t="shared" si="16"/>
        <v>0</v>
      </c>
      <c r="AA49" s="3">
        <v>0</v>
      </c>
      <c r="AB49" s="2">
        <v>0</v>
      </c>
      <c r="AC49" s="2">
        <v>0</v>
      </c>
      <c r="AD49" s="1">
        <f t="shared" si="17"/>
        <v>0</v>
      </c>
      <c r="AE49" s="45">
        <v>0</v>
      </c>
      <c r="AF49" s="46">
        <v>0</v>
      </c>
      <c r="AG49" s="46">
        <v>0</v>
      </c>
      <c r="AH49" s="47">
        <v>0</v>
      </c>
      <c r="AI49" s="15">
        <f t="shared" si="18"/>
        <v>0</v>
      </c>
      <c r="AJ49" s="43">
        <f t="shared" si="19"/>
        <v>2</v>
      </c>
      <c r="AK49" s="7">
        <f>LARGE((S49,T49,U49,W49,X49,Y49,AA49,AB49,AC49,AE49,AF49,AG49,AH49),1)</f>
        <v>0</v>
      </c>
      <c r="AL49" s="4">
        <f>LARGE((S49,T49,U49,W49,X49,Y49,AA49,AB49,AC49,AE49,AF49,AG49,AH49),2)</f>
        <v>0</v>
      </c>
      <c r="AM49" s="4">
        <f>LARGE((S49,T49,U49,W49,X49,Y49,AA49,AB49,AC49,AE49,AF49,AG49,AH49),3)</f>
        <v>0</v>
      </c>
      <c r="AN49" s="4">
        <f>LARGE((S49,T49,U49,W49,X49,Y49,AA49,AB49,AC49,AE49,AF49,AG49,AH49),4)</f>
        <v>0</v>
      </c>
      <c r="AO49" s="4">
        <f>LARGE((S49,T49,U49,W49,X49,Y49,AA49,AB49,AC49,AE49,AF49,AG49,AH49),5)</f>
        <v>0</v>
      </c>
      <c r="AP49" s="4">
        <f>LARGE((S49,T49,U49,W49,X49,Y49,AA49,AB49,AC49,AE49,AF49,AG49,AH49),6)</f>
        <v>0</v>
      </c>
      <c r="AQ49" s="4">
        <f>LARGE((S49,T49,U49,W49,X49,Y49,AA49,AB49,AC49,AE49,AF49,AG49,AH49),7)</f>
        <v>0</v>
      </c>
      <c r="AR49" s="4">
        <f>LARGE((S49,T49,U49,W49,X49,Y49,AA49,AB49,AC49,AE49,AF49,AG49,AH49),8)</f>
        <v>0</v>
      </c>
      <c r="AS49" s="4">
        <f>LARGE((S49,T49,U49,W49,X49,Y49,AA49,AB49,AC49,AE49,AF49,AG49,AH49),9)</f>
        <v>0</v>
      </c>
      <c r="AT49" s="4">
        <f>LARGE((S49,T49,U49,W49,X49,Y49,AA49,AB49,AC49,AE49,AF49,AG49,AH49),10)</f>
        <v>0</v>
      </c>
      <c r="AU49" s="42">
        <f t="shared" si="20"/>
        <v>0</v>
      </c>
      <c r="AV49" s="44">
        <f t="shared" si="21"/>
        <v>16.25</v>
      </c>
    </row>
    <row r="50" spans="1:48" ht="15">
      <c r="A50" s="52">
        <v>47</v>
      </c>
      <c r="B50" s="39">
        <v>158</v>
      </c>
      <c r="C50" s="15" t="s">
        <v>227</v>
      </c>
      <c r="D50" s="8" t="s">
        <v>83</v>
      </c>
      <c r="E50" s="3">
        <v>0</v>
      </c>
      <c r="F50" s="2">
        <v>0</v>
      </c>
      <c r="G50" s="1">
        <f t="shared" si="11"/>
        <v>0</v>
      </c>
      <c r="H50" s="4">
        <v>0</v>
      </c>
      <c r="I50" s="4">
        <v>0</v>
      </c>
      <c r="J50" s="15">
        <f t="shared" si="12"/>
        <v>0</v>
      </c>
      <c r="K50" s="3">
        <v>28</v>
      </c>
      <c r="L50" s="2">
        <v>28</v>
      </c>
      <c r="M50" s="1">
        <f t="shared" si="13"/>
        <v>2</v>
      </c>
      <c r="N50" s="7">
        <f>LARGE((E50,F50,H50,I50,K50,L50),1)</f>
        <v>28</v>
      </c>
      <c r="O50" s="4">
        <f>LARGE((E50,F50,H50,I50,K50,L50),2)</f>
        <v>28</v>
      </c>
      <c r="P50" s="4">
        <f>LARGE((E50,F50,H50,I50,K50,L50),3)</f>
        <v>0</v>
      </c>
      <c r="Q50" s="4">
        <f>LARGE((E50,F50,H50,I50,K50,L50),4)</f>
        <v>0</v>
      </c>
      <c r="R50" s="37">
        <f t="shared" si="14"/>
        <v>14</v>
      </c>
      <c r="S50" s="3">
        <v>0</v>
      </c>
      <c r="T50" s="2">
        <v>0</v>
      </c>
      <c r="U50" s="2">
        <v>0</v>
      </c>
      <c r="V50" s="1">
        <f t="shared" si="15"/>
        <v>0</v>
      </c>
      <c r="W50" s="4">
        <v>0</v>
      </c>
      <c r="X50" s="4">
        <v>0</v>
      </c>
      <c r="Y50" s="4">
        <v>0</v>
      </c>
      <c r="Z50" s="15">
        <f t="shared" si="16"/>
        <v>0</v>
      </c>
      <c r="AA50" s="3">
        <v>0</v>
      </c>
      <c r="AB50" s="2">
        <v>0</v>
      </c>
      <c r="AC50" s="2">
        <v>0</v>
      </c>
      <c r="AD50" s="1">
        <f t="shared" si="17"/>
        <v>0</v>
      </c>
      <c r="AE50" s="45">
        <v>0</v>
      </c>
      <c r="AF50" s="46">
        <v>0</v>
      </c>
      <c r="AG50" s="46">
        <v>0</v>
      </c>
      <c r="AH50" s="47">
        <v>0</v>
      </c>
      <c r="AI50" s="15">
        <f t="shared" si="18"/>
        <v>0</v>
      </c>
      <c r="AJ50" s="43">
        <f t="shared" si="19"/>
        <v>2</v>
      </c>
      <c r="AK50" s="7">
        <f>LARGE((S50,T50,U50,W50,X50,Y50,AA50,AB50,AC50,AE50,AF50,AG50,AH50),1)</f>
        <v>0</v>
      </c>
      <c r="AL50" s="4">
        <f>LARGE((S50,T50,U50,W50,X50,Y50,AA50,AB50,AC50,AE50,AF50,AG50,AH50),2)</f>
        <v>0</v>
      </c>
      <c r="AM50" s="4">
        <f>LARGE((S50,T50,U50,W50,X50,Y50,AA50,AB50,AC50,AE50,AF50,AG50,AH50),3)</f>
        <v>0</v>
      </c>
      <c r="AN50" s="4">
        <f>LARGE((S50,T50,U50,W50,X50,Y50,AA50,AB50,AC50,AE50,AF50,AG50,AH50),4)</f>
        <v>0</v>
      </c>
      <c r="AO50" s="4">
        <f>LARGE((S50,T50,U50,W50,X50,Y50,AA50,AB50,AC50,AE50,AF50,AG50,AH50),5)</f>
        <v>0</v>
      </c>
      <c r="AP50" s="4">
        <f>LARGE((S50,T50,U50,W50,X50,Y50,AA50,AB50,AC50,AE50,AF50,AG50,AH50),6)</f>
        <v>0</v>
      </c>
      <c r="AQ50" s="4">
        <f>LARGE((S50,T50,U50,W50,X50,Y50,AA50,AB50,AC50,AE50,AF50,AG50,AH50),7)</f>
        <v>0</v>
      </c>
      <c r="AR50" s="4">
        <f>LARGE((S50,T50,U50,W50,X50,Y50,AA50,AB50,AC50,AE50,AF50,AG50,AH50),8)</f>
        <v>0</v>
      </c>
      <c r="AS50" s="4">
        <f>LARGE((S50,T50,U50,W50,X50,Y50,AA50,AB50,AC50,AE50,AF50,AG50,AH50),9)</f>
        <v>0</v>
      </c>
      <c r="AT50" s="4">
        <f>LARGE((S50,T50,U50,W50,X50,Y50,AA50,AB50,AC50,AE50,AF50,AG50,AH50),10)</f>
        <v>0</v>
      </c>
      <c r="AU50" s="42">
        <f t="shared" si="20"/>
        <v>0</v>
      </c>
      <c r="AV50" s="44">
        <f t="shared" si="21"/>
        <v>16</v>
      </c>
    </row>
    <row r="51" spans="1:48" ht="15">
      <c r="A51" s="52">
        <v>48</v>
      </c>
      <c r="B51" s="39">
        <v>158</v>
      </c>
      <c r="C51" s="15" t="s">
        <v>215</v>
      </c>
      <c r="D51" s="8" t="s">
        <v>83</v>
      </c>
      <c r="E51" s="3">
        <v>0</v>
      </c>
      <c r="F51" s="2">
        <v>0</v>
      </c>
      <c r="G51" s="1">
        <f t="shared" si="11"/>
        <v>0</v>
      </c>
      <c r="H51" s="4">
        <v>28</v>
      </c>
      <c r="I51" s="4">
        <v>28</v>
      </c>
      <c r="J51" s="15">
        <f t="shared" si="12"/>
        <v>2</v>
      </c>
      <c r="K51" s="3">
        <v>0</v>
      </c>
      <c r="L51" s="2">
        <v>0</v>
      </c>
      <c r="M51" s="1">
        <f t="shared" si="13"/>
        <v>0</v>
      </c>
      <c r="N51" s="7">
        <f>LARGE((E51,F51,H51,I51,K51,L51),1)</f>
        <v>28</v>
      </c>
      <c r="O51" s="4">
        <f>LARGE((E51,F51,H51,I51,K51,L51),2)</f>
        <v>28</v>
      </c>
      <c r="P51" s="4">
        <f>LARGE((E51,F51,H51,I51,K51,L51),3)</f>
        <v>0</v>
      </c>
      <c r="Q51" s="4">
        <f>LARGE((E51,F51,H51,I51,K51,L51),4)</f>
        <v>0</v>
      </c>
      <c r="R51" s="37">
        <f t="shared" si="14"/>
        <v>14</v>
      </c>
      <c r="S51" s="3">
        <v>0</v>
      </c>
      <c r="T51" s="2">
        <v>0</v>
      </c>
      <c r="U51" s="2">
        <v>0</v>
      </c>
      <c r="V51" s="1">
        <f t="shared" si="15"/>
        <v>0</v>
      </c>
      <c r="W51" s="64">
        <v>0</v>
      </c>
      <c r="X51" s="64">
        <v>0</v>
      </c>
      <c r="Y51" s="64">
        <v>0</v>
      </c>
      <c r="Z51" s="15">
        <f t="shared" si="16"/>
        <v>0</v>
      </c>
      <c r="AA51" s="3">
        <v>0</v>
      </c>
      <c r="AB51" s="2">
        <v>0</v>
      </c>
      <c r="AC51" s="2">
        <v>0</v>
      </c>
      <c r="AD51" s="1">
        <f t="shared" si="17"/>
        <v>0</v>
      </c>
      <c r="AE51" s="45">
        <v>0</v>
      </c>
      <c r="AF51" s="46">
        <v>0</v>
      </c>
      <c r="AG51" s="46">
        <v>0</v>
      </c>
      <c r="AH51" s="47">
        <v>0</v>
      </c>
      <c r="AI51" s="15">
        <f t="shared" si="18"/>
        <v>0</v>
      </c>
      <c r="AJ51" s="43">
        <f t="shared" si="19"/>
        <v>2</v>
      </c>
      <c r="AK51" s="7">
        <f>LARGE((S51,T51,U51,W51,X51,Y51,AA51,AB51,AC51,AE51,AF51,AG51,AH51),1)</f>
        <v>0</v>
      </c>
      <c r="AL51" s="4">
        <f>LARGE((S51,T51,U51,W51,X51,Y51,AA51,AB51,AC51,AE51,AF51,AG51,AH51),2)</f>
        <v>0</v>
      </c>
      <c r="AM51" s="4">
        <f>LARGE((S51,T51,U51,W51,X51,Y51,AA51,AB51,AC51,AE51,AF51,AG51,AH51),3)</f>
        <v>0</v>
      </c>
      <c r="AN51" s="4">
        <f>LARGE((S51,T51,U51,W51,X51,Y51,AA51,AB51,AC51,AE51,AF51,AG51,AH51),4)</f>
        <v>0</v>
      </c>
      <c r="AO51" s="4">
        <f>LARGE((S51,T51,U51,W51,X51,Y51,AA51,AB51,AC51,AE51,AF51,AG51,AH51),5)</f>
        <v>0</v>
      </c>
      <c r="AP51" s="4">
        <f>LARGE((S51,T51,U51,W51,X51,Y51,AA51,AB51,AC51,AE51,AF51,AG51,AH51),6)</f>
        <v>0</v>
      </c>
      <c r="AQ51" s="4">
        <f>LARGE((S51,T51,U51,W51,X51,Y51,AA51,AB51,AC51,AE51,AF51,AG51,AH51),7)</f>
        <v>0</v>
      </c>
      <c r="AR51" s="4">
        <f>LARGE((S51,T51,U51,W51,X51,Y51,AA51,AB51,AC51,AE51,AF51,AG51,AH51),8)</f>
        <v>0</v>
      </c>
      <c r="AS51" s="4">
        <f>LARGE((S51,T51,U51,W51,X51,Y51,AA51,AB51,AC51,AE51,AF51,AG51,AH51),9)</f>
        <v>0</v>
      </c>
      <c r="AT51" s="4">
        <f>LARGE((S51,T51,U51,W51,X51,Y51,AA51,AB51,AC51,AE51,AF51,AG51,AH51),10)</f>
        <v>0</v>
      </c>
      <c r="AU51" s="42">
        <f t="shared" si="20"/>
        <v>0</v>
      </c>
      <c r="AV51" s="44">
        <f t="shared" si="21"/>
        <v>16</v>
      </c>
    </row>
    <row r="52" spans="1:48" ht="15">
      <c r="A52" s="52">
        <v>49</v>
      </c>
      <c r="B52" s="39">
        <v>64</v>
      </c>
      <c r="C52" s="15" t="s">
        <v>183</v>
      </c>
      <c r="D52" s="8" t="s">
        <v>117</v>
      </c>
      <c r="E52" s="3">
        <v>29</v>
      </c>
      <c r="F52" s="2">
        <v>27</v>
      </c>
      <c r="G52" s="1">
        <f t="shared" si="11"/>
        <v>2</v>
      </c>
      <c r="H52" s="4">
        <v>0</v>
      </c>
      <c r="I52" s="4">
        <v>0</v>
      </c>
      <c r="J52" s="15">
        <f t="shared" si="12"/>
        <v>0</v>
      </c>
      <c r="K52" s="3">
        <v>0</v>
      </c>
      <c r="L52" s="2">
        <v>0</v>
      </c>
      <c r="M52" s="1">
        <f t="shared" si="13"/>
        <v>0</v>
      </c>
      <c r="N52" s="7">
        <f>LARGE((E52,F52,H52,I52,K52,L52),1)</f>
        <v>29</v>
      </c>
      <c r="O52" s="4">
        <f>LARGE((E52,F52,H52,I52,K52,L52),2)</f>
        <v>27</v>
      </c>
      <c r="P52" s="4">
        <f>LARGE((E52,F52,H52,I52,K52,L52),3)</f>
        <v>0</v>
      </c>
      <c r="Q52" s="4">
        <f>LARGE((E52,F52,H52,I52,K52,L52),4)</f>
        <v>0</v>
      </c>
      <c r="R52" s="37">
        <f t="shared" si="14"/>
        <v>14</v>
      </c>
      <c r="S52" s="3">
        <v>0</v>
      </c>
      <c r="T52" s="2">
        <v>0</v>
      </c>
      <c r="U52" s="2">
        <v>0</v>
      </c>
      <c r="V52" s="1">
        <f t="shared" si="15"/>
        <v>0</v>
      </c>
      <c r="W52" s="4">
        <v>0</v>
      </c>
      <c r="X52" s="4">
        <v>0</v>
      </c>
      <c r="Y52" s="4">
        <v>0</v>
      </c>
      <c r="Z52" s="15">
        <f t="shared" si="16"/>
        <v>0</v>
      </c>
      <c r="AA52" s="3">
        <v>0</v>
      </c>
      <c r="AB52" s="2">
        <v>0</v>
      </c>
      <c r="AC52" s="2">
        <v>0</v>
      </c>
      <c r="AD52" s="1">
        <f t="shared" si="17"/>
        <v>0</v>
      </c>
      <c r="AE52" s="45">
        <v>0</v>
      </c>
      <c r="AF52" s="46">
        <v>0</v>
      </c>
      <c r="AG52" s="46">
        <v>0</v>
      </c>
      <c r="AH52" s="47">
        <v>0</v>
      </c>
      <c r="AI52" s="15">
        <f t="shared" si="18"/>
        <v>0</v>
      </c>
      <c r="AJ52" s="43">
        <f t="shared" si="19"/>
        <v>2</v>
      </c>
      <c r="AK52" s="7">
        <f>LARGE((S52,T52,U52,W52,X52,Y52,AA52,AB52,AC52,AE52,AF52,AG52,AH52),1)</f>
        <v>0</v>
      </c>
      <c r="AL52" s="4">
        <f>LARGE((S52,T52,U52,W52,X52,Y52,AA52,AB52,AC52,AE52,AF52,AG52,AH52),2)</f>
        <v>0</v>
      </c>
      <c r="AM52" s="4">
        <f>LARGE((S52,T52,U52,W52,X52,Y52,AA52,AB52,AC52,AE52,AF52,AG52,AH52),3)</f>
        <v>0</v>
      </c>
      <c r="AN52" s="4">
        <f>LARGE((S52,T52,U52,W52,X52,Y52,AA52,AB52,AC52,AE52,AF52,AG52,AH52),4)</f>
        <v>0</v>
      </c>
      <c r="AO52" s="4">
        <f>LARGE((S52,T52,U52,W52,X52,Y52,AA52,AB52,AC52,AE52,AF52,AG52,AH52),5)</f>
        <v>0</v>
      </c>
      <c r="AP52" s="4">
        <f>LARGE((S52,T52,U52,W52,X52,Y52,AA52,AB52,AC52,AE52,AF52,AG52,AH52),6)</f>
        <v>0</v>
      </c>
      <c r="AQ52" s="4">
        <f>LARGE((S52,T52,U52,W52,X52,Y52,AA52,AB52,AC52,AE52,AF52,AG52,AH52),7)</f>
        <v>0</v>
      </c>
      <c r="AR52" s="4">
        <f>LARGE((S52,T52,U52,W52,X52,Y52,AA52,AB52,AC52,AE52,AF52,AG52,AH52),8)</f>
        <v>0</v>
      </c>
      <c r="AS52" s="4">
        <f>LARGE((S52,T52,U52,W52,X52,Y52,AA52,AB52,AC52,AE52,AF52,AG52,AH52),9)</f>
        <v>0</v>
      </c>
      <c r="AT52" s="4">
        <f>LARGE((S52,T52,U52,W52,X52,Y52,AA52,AB52,AC52,AE52,AF52,AG52,AH52),10)</f>
        <v>0</v>
      </c>
      <c r="AU52" s="42">
        <f t="shared" si="20"/>
        <v>0</v>
      </c>
      <c r="AV52" s="44">
        <f t="shared" si="21"/>
        <v>16</v>
      </c>
    </row>
    <row r="53" spans="1:48" ht="15">
      <c r="A53" s="52">
        <v>50</v>
      </c>
      <c r="B53" s="39">
        <v>412</v>
      </c>
      <c r="C53" s="15" t="s">
        <v>82</v>
      </c>
      <c r="D53" s="15" t="s">
        <v>83</v>
      </c>
      <c r="E53" s="3">
        <v>27</v>
      </c>
      <c r="F53" s="2">
        <v>28</v>
      </c>
      <c r="G53" s="1">
        <f t="shared" si="11"/>
        <v>2</v>
      </c>
      <c r="H53" s="4">
        <v>0</v>
      </c>
      <c r="I53" s="4">
        <v>0</v>
      </c>
      <c r="J53" s="15">
        <f t="shared" si="12"/>
        <v>0</v>
      </c>
      <c r="K53" s="3">
        <v>0</v>
      </c>
      <c r="L53" s="2">
        <v>0</v>
      </c>
      <c r="M53" s="1">
        <f t="shared" si="13"/>
        <v>0</v>
      </c>
      <c r="N53" s="7">
        <f>LARGE((E53,F53,H53,I53,K53,L53),1)</f>
        <v>28</v>
      </c>
      <c r="O53" s="4">
        <f>LARGE((E53,F53,H53,I53,K53,L53),2)</f>
        <v>27</v>
      </c>
      <c r="P53" s="4">
        <f>LARGE((E53,F53,H53,I53,K53,L53),3)</f>
        <v>0</v>
      </c>
      <c r="Q53" s="4">
        <f>LARGE((E53,F53,H53,I53,K53,L53),4)</f>
        <v>0</v>
      </c>
      <c r="R53" s="37">
        <f t="shared" si="14"/>
        <v>13.75</v>
      </c>
      <c r="S53" s="3">
        <v>0</v>
      </c>
      <c r="T53" s="2">
        <v>0</v>
      </c>
      <c r="U53" s="2">
        <v>0</v>
      </c>
      <c r="V53" s="1">
        <f t="shared" si="15"/>
        <v>0</v>
      </c>
      <c r="W53" s="4">
        <v>0</v>
      </c>
      <c r="X53" s="4">
        <v>0</v>
      </c>
      <c r="Y53" s="4">
        <v>0</v>
      </c>
      <c r="Z53" s="15">
        <f t="shared" si="16"/>
        <v>0</v>
      </c>
      <c r="AA53" s="3">
        <v>0</v>
      </c>
      <c r="AB53" s="2">
        <v>0</v>
      </c>
      <c r="AC53" s="2">
        <v>0</v>
      </c>
      <c r="AD53" s="1">
        <f t="shared" si="17"/>
        <v>0</v>
      </c>
      <c r="AE53" s="45">
        <v>0</v>
      </c>
      <c r="AF53" s="46">
        <v>0</v>
      </c>
      <c r="AG53" s="46">
        <v>0</v>
      </c>
      <c r="AH53" s="47">
        <v>0</v>
      </c>
      <c r="AI53" s="15">
        <f t="shared" si="18"/>
        <v>0</v>
      </c>
      <c r="AJ53" s="43">
        <f t="shared" si="19"/>
        <v>2</v>
      </c>
      <c r="AK53" s="7">
        <f>LARGE((S53,T53,U53,W53,X53,Y53,AA53,AB53,AC53,AE53,AF53,AG53,AH53),1)</f>
        <v>0</v>
      </c>
      <c r="AL53" s="4">
        <f>LARGE((S53,T53,U53,W53,X53,Y53,AA53,AB53,AC53,AE53,AF53,AG53,AH53),2)</f>
        <v>0</v>
      </c>
      <c r="AM53" s="4">
        <f>LARGE((S53,T53,U53,W53,X53,Y53,AA53,AB53,AC53,AE53,AF53,AG53,AH53),3)</f>
        <v>0</v>
      </c>
      <c r="AN53" s="4">
        <f>LARGE((S53,T53,U53,W53,X53,Y53,AA53,AB53,AC53,AE53,AF53,AG53,AH53),4)</f>
        <v>0</v>
      </c>
      <c r="AO53" s="4">
        <f>LARGE((S53,T53,U53,W53,X53,Y53,AA53,AB53,AC53,AE53,AF53,AG53,AH53),5)</f>
        <v>0</v>
      </c>
      <c r="AP53" s="4">
        <f>LARGE((S53,T53,U53,W53,X53,Y53,AA53,AB53,AC53,AE53,AF53,AG53,AH53),6)</f>
        <v>0</v>
      </c>
      <c r="AQ53" s="4">
        <f>LARGE((S53,T53,U53,W53,X53,Y53,AA53,AB53,AC53,AE53,AF53,AG53,AH53),7)</f>
        <v>0</v>
      </c>
      <c r="AR53" s="4">
        <f>LARGE((S53,T53,U53,W53,X53,Y53,AA53,AB53,AC53,AE53,AF53,AG53,AH53),8)</f>
        <v>0</v>
      </c>
      <c r="AS53" s="4">
        <f>LARGE((S53,T53,U53,W53,X53,Y53,AA53,AB53,AC53,AE53,AF53,AG53,AH53),9)</f>
        <v>0</v>
      </c>
      <c r="AT53" s="4">
        <f>LARGE((S53,T53,U53,W53,X53,Y53,AA53,AB53,AC53,AE53,AF53,AG53,AH53),10)</f>
        <v>0</v>
      </c>
      <c r="AU53" s="42">
        <f t="shared" si="20"/>
        <v>0</v>
      </c>
      <c r="AV53" s="44">
        <f t="shared" si="21"/>
        <v>15.75</v>
      </c>
    </row>
    <row r="54" spans="1:48" ht="15">
      <c r="A54" s="52">
        <v>51</v>
      </c>
      <c r="B54" s="39">
        <v>76</v>
      </c>
      <c r="C54" s="15" t="s">
        <v>199</v>
      </c>
      <c r="D54" s="8" t="s">
        <v>45</v>
      </c>
      <c r="E54" s="3">
        <v>0</v>
      </c>
      <c r="F54" s="2">
        <v>0</v>
      </c>
      <c r="G54" s="1">
        <f t="shared" si="11"/>
        <v>0</v>
      </c>
      <c r="H54" s="4">
        <v>27</v>
      </c>
      <c r="I54" s="4">
        <v>28</v>
      </c>
      <c r="J54" s="15">
        <f t="shared" si="12"/>
        <v>2</v>
      </c>
      <c r="K54" s="3">
        <v>0</v>
      </c>
      <c r="L54" s="2">
        <v>0</v>
      </c>
      <c r="M54" s="1">
        <f t="shared" si="13"/>
        <v>0</v>
      </c>
      <c r="N54" s="7">
        <f>LARGE((E54,F54,H54,I54,K54,L54),1)</f>
        <v>28</v>
      </c>
      <c r="O54" s="4">
        <f>LARGE((E54,F54,H54,I54,K54,L54),2)</f>
        <v>27</v>
      </c>
      <c r="P54" s="4">
        <f>LARGE((E54,F54,H54,I54,K54,L54),3)</f>
        <v>0</v>
      </c>
      <c r="Q54" s="4">
        <f>LARGE((E54,F54,H54,I54,K54,L54),4)</f>
        <v>0</v>
      </c>
      <c r="R54" s="37">
        <f t="shared" si="14"/>
        <v>13.75</v>
      </c>
      <c r="S54" s="3">
        <v>0</v>
      </c>
      <c r="T54" s="2">
        <v>0</v>
      </c>
      <c r="U54" s="2">
        <v>0</v>
      </c>
      <c r="V54" s="1">
        <f t="shared" si="15"/>
        <v>0</v>
      </c>
      <c r="W54" s="4">
        <v>0</v>
      </c>
      <c r="X54" s="4">
        <v>0</v>
      </c>
      <c r="Y54" s="4">
        <v>0</v>
      </c>
      <c r="Z54" s="15">
        <f t="shared" si="16"/>
        <v>0</v>
      </c>
      <c r="AA54" s="3">
        <v>0</v>
      </c>
      <c r="AB54" s="2">
        <v>0</v>
      </c>
      <c r="AC54" s="2">
        <v>0</v>
      </c>
      <c r="AD54" s="1">
        <f t="shared" si="17"/>
        <v>0</v>
      </c>
      <c r="AE54" s="45">
        <v>0</v>
      </c>
      <c r="AF54" s="46">
        <v>0</v>
      </c>
      <c r="AG54" s="46">
        <v>0</v>
      </c>
      <c r="AH54" s="47">
        <v>0</v>
      </c>
      <c r="AI54" s="15">
        <f t="shared" si="18"/>
        <v>0</v>
      </c>
      <c r="AJ54" s="43">
        <f t="shared" si="19"/>
        <v>2</v>
      </c>
      <c r="AK54" s="7">
        <f>LARGE((S54,T54,U54,W54,X54,Y54,AA54,AB54,AC54,AE54,AF54,AG54,AH54),1)</f>
        <v>0</v>
      </c>
      <c r="AL54" s="4">
        <f>LARGE((S54,T54,U54,W54,X54,Y54,AA54,AB54,AC54,AE54,AF54,AG54,AH54),2)</f>
        <v>0</v>
      </c>
      <c r="AM54" s="4">
        <f>LARGE((S54,T54,U54,W54,X54,Y54,AA54,AB54,AC54,AE54,AF54,AG54,AH54),3)</f>
        <v>0</v>
      </c>
      <c r="AN54" s="4">
        <f>LARGE((S54,T54,U54,W54,X54,Y54,AA54,AB54,AC54,AE54,AF54,AG54,AH54),4)</f>
        <v>0</v>
      </c>
      <c r="AO54" s="4">
        <f>LARGE((S54,T54,U54,W54,X54,Y54,AA54,AB54,AC54,AE54,AF54,AG54,AH54),5)</f>
        <v>0</v>
      </c>
      <c r="AP54" s="4">
        <f>LARGE((S54,T54,U54,W54,X54,Y54,AA54,AB54,AC54,AE54,AF54,AG54,AH54),6)</f>
        <v>0</v>
      </c>
      <c r="AQ54" s="4">
        <f>LARGE((S54,T54,U54,W54,X54,Y54,AA54,AB54,AC54,AE54,AF54,AG54,AH54),7)</f>
        <v>0</v>
      </c>
      <c r="AR54" s="4">
        <f>LARGE((S54,T54,U54,W54,X54,Y54,AA54,AB54,AC54,AE54,AF54,AG54,AH54),8)</f>
        <v>0</v>
      </c>
      <c r="AS54" s="4">
        <f>LARGE((S54,T54,U54,W54,X54,Y54,AA54,AB54,AC54,AE54,AF54,AG54,AH54),9)</f>
        <v>0</v>
      </c>
      <c r="AT54" s="4">
        <f>LARGE((S54,T54,U54,W54,X54,Y54,AA54,AB54,AC54,AE54,AF54,AG54,AH54),10)</f>
        <v>0</v>
      </c>
      <c r="AU54" s="42">
        <f t="shared" si="20"/>
        <v>0</v>
      </c>
      <c r="AV54" s="44">
        <f t="shared" si="21"/>
        <v>15.75</v>
      </c>
    </row>
    <row r="55" spans="1:48" ht="15">
      <c r="A55" s="52">
        <v>52</v>
      </c>
      <c r="B55" s="39">
        <v>25</v>
      </c>
      <c r="C55" s="15" t="s">
        <v>78</v>
      </c>
      <c r="D55" s="15" t="s">
        <v>83</v>
      </c>
      <c r="E55" s="3">
        <v>28</v>
      </c>
      <c r="F55" s="2">
        <v>26</v>
      </c>
      <c r="G55" s="1">
        <f t="shared" si="11"/>
        <v>2</v>
      </c>
      <c r="H55" s="4">
        <v>0</v>
      </c>
      <c r="I55" s="4">
        <v>0</v>
      </c>
      <c r="J55" s="15">
        <f t="shared" si="12"/>
        <v>0</v>
      </c>
      <c r="K55" s="3">
        <v>0</v>
      </c>
      <c r="L55" s="2">
        <v>0</v>
      </c>
      <c r="M55" s="1">
        <f t="shared" si="13"/>
        <v>0</v>
      </c>
      <c r="N55" s="7">
        <f>LARGE((E55,F55,H55,I55,K55,L55),1)</f>
        <v>28</v>
      </c>
      <c r="O55" s="4">
        <f>LARGE((E55,F55,H55,I55,K55,L55),2)</f>
        <v>26</v>
      </c>
      <c r="P55" s="4">
        <f>LARGE((E55,F55,H55,I55,K55,L55),3)</f>
        <v>0</v>
      </c>
      <c r="Q55" s="4">
        <f>LARGE((E55,F55,H55,I55,K55,L55),4)</f>
        <v>0</v>
      </c>
      <c r="R55" s="37">
        <f t="shared" si="14"/>
        <v>13.5</v>
      </c>
      <c r="S55" s="3">
        <v>0</v>
      </c>
      <c r="T55" s="2">
        <v>0</v>
      </c>
      <c r="U55" s="2">
        <v>0</v>
      </c>
      <c r="V55" s="1">
        <f t="shared" si="15"/>
        <v>0</v>
      </c>
      <c r="W55" s="4">
        <v>0</v>
      </c>
      <c r="X55" s="4">
        <v>0</v>
      </c>
      <c r="Y55" s="4">
        <v>0</v>
      </c>
      <c r="Z55" s="15">
        <f t="shared" si="16"/>
        <v>0</v>
      </c>
      <c r="AA55" s="3">
        <v>0</v>
      </c>
      <c r="AB55" s="2">
        <v>0</v>
      </c>
      <c r="AC55" s="2">
        <v>0</v>
      </c>
      <c r="AD55" s="1">
        <f t="shared" si="17"/>
        <v>0</v>
      </c>
      <c r="AE55" s="45">
        <v>0</v>
      </c>
      <c r="AF55" s="46">
        <v>0</v>
      </c>
      <c r="AG55" s="46">
        <v>0</v>
      </c>
      <c r="AH55" s="47">
        <v>0</v>
      </c>
      <c r="AI55" s="15">
        <f t="shared" si="18"/>
        <v>0</v>
      </c>
      <c r="AJ55" s="43">
        <f t="shared" si="19"/>
        <v>2</v>
      </c>
      <c r="AK55" s="7">
        <f>LARGE((S55,T55,U55,W55,X55,Y55,AA55,AB55,AC55,AE55,AF55,AG55,AH55),1)</f>
        <v>0</v>
      </c>
      <c r="AL55" s="4">
        <f>LARGE((S55,T55,U55,W55,X55,Y55,AA55,AB55,AC55,AE55,AF55,AG55,AH55),2)</f>
        <v>0</v>
      </c>
      <c r="AM55" s="4">
        <f>LARGE((S55,T55,U55,W55,X55,Y55,AA55,AB55,AC55,AE55,AF55,AG55,AH55),3)</f>
        <v>0</v>
      </c>
      <c r="AN55" s="4">
        <f>LARGE((S55,T55,U55,W55,X55,Y55,AA55,AB55,AC55,AE55,AF55,AG55,AH55),4)</f>
        <v>0</v>
      </c>
      <c r="AO55" s="4">
        <f>LARGE((S55,T55,U55,W55,X55,Y55,AA55,AB55,AC55,AE55,AF55,AG55,AH55),5)</f>
        <v>0</v>
      </c>
      <c r="AP55" s="4">
        <f>LARGE((S55,T55,U55,W55,X55,Y55,AA55,AB55,AC55,AE55,AF55,AG55,AH55),6)</f>
        <v>0</v>
      </c>
      <c r="AQ55" s="4">
        <f>LARGE((S55,T55,U55,W55,X55,Y55,AA55,AB55,AC55,AE55,AF55,AG55,AH55),7)</f>
        <v>0</v>
      </c>
      <c r="AR55" s="4">
        <f>LARGE((S55,T55,U55,W55,X55,Y55,AA55,AB55,AC55,AE55,AF55,AG55,AH55),8)</f>
        <v>0</v>
      </c>
      <c r="AS55" s="4">
        <f>LARGE((S55,T55,U55,W55,X55,Y55,AA55,AB55,AC55,AE55,AF55,AG55,AH55),9)</f>
        <v>0</v>
      </c>
      <c r="AT55" s="4">
        <f>LARGE((S55,T55,U55,W55,X55,Y55,AA55,AB55,AC55,AE55,AF55,AG55,AH55),10)</f>
        <v>0</v>
      </c>
      <c r="AU55" s="42">
        <f t="shared" si="20"/>
        <v>0</v>
      </c>
      <c r="AV55" s="44">
        <f t="shared" si="21"/>
        <v>15.5</v>
      </c>
    </row>
    <row r="56" spans="1:48" ht="15">
      <c r="A56" s="52">
        <v>53</v>
      </c>
      <c r="B56" s="39">
        <v>136</v>
      </c>
      <c r="C56" s="15" t="s">
        <v>79</v>
      </c>
      <c r="D56" s="15" t="s">
        <v>83</v>
      </c>
      <c r="E56" s="3">
        <v>25</v>
      </c>
      <c r="F56" s="2">
        <v>27</v>
      </c>
      <c r="G56" s="1">
        <f t="shared" si="11"/>
        <v>2</v>
      </c>
      <c r="H56" s="4">
        <v>0</v>
      </c>
      <c r="I56" s="4">
        <v>0</v>
      </c>
      <c r="J56" s="15">
        <f t="shared" si="12"/>
        <v>0</v>
      </c>
      <c r="K56" s="3">
        <v>0</v>
      </c>
      <c r="L56" s="2">
        <v>0</v>
      </c>
      <c r="M56" s="1">
        <f t="shared" si="13"/>
        <v>0</v>
      </c>
      <c r="N56" s="7">
        <f>LARGE((E56,F56,H56,I56,K56,L56),1)</f>
        <v>27</v>
      </c>
      <c r="O56" s="4">
        <f>LARGE((E56,F56,H56,I56,K56,L56),2)</f>
        <v>25</v>
      </c>
      <c r="P56" s="4">
        <f>LARGE((E56,F56,H56,I56,K56,L56),3)</f>
        <v>0</v>
      </c>
      <c r="Q56" s="4">
        <f>LARGE((E56,F56,H56,I56,K56,L56),4)</f>
        <v>0</v>
      </c>
      <c r="R56" s="37">
        <f t="shared" si="14"/>
        <v>13</v>
      </c>
      <c r="S56" s="3">
        <v>0</v>
      </c>
      <c r="T56" s="2">
        <v>0</v>
      </c>
      <c r="U56" s="2">
        <v>0</v>
      </c>
      <c r="V56" s="1">
        <f t="shared" si="15"/>
        <v>0</v>
      </c>
      <c r="W56" s="4">
        <v>0</v>
      </c>
      <c r="X56" s="4">
        <v>0</v>
      </c>
      <c r="Y56" s="4">
        <v>0</v>
      </c>
      <c r="Z56" s="15">
        <f t="shared" si="16"/>
        <v>0</v>
      </c>
      <c r="AA56" s="3">
        <v>0</v>
      </c>
      <c r="AB56" s="2">
        <v>0</v>
      </c>
      <c r="AC56" s="2">
        <v>0</v>
      </c>
      <c r="AD56" s="1">
        <f t="shared" si="17"/>
        <v>0</v>
      </c>
      <c r="AE56" s="45">
        <v>0</v>
      </c>
      <c r="AF56" s="46">
        <v>0</v>
      </c>
      <c r="AG56" s="46">
        <v>0</v>
      </c>
      <c r="AH56" s="47">
        <v>0</v>
      </c>
      <c r="AI56" s="15">
        <f t="shared" si="18"/>
        <v>0</v>
      </c>
      <c r="AJ56" s="43">
        <f t="shared" si="19"/>
        <v>2</v>
      </c>
      <c r="AK56" s="7">
        <f>LARGE((S56,T56,U56,W56,X56,Y56,AA56,AB56,AC56,AE56,AF56,AG56,AH56),1)</f>
        <v>0</v>
      </c>
      <c r="AL56" s="4">
        <f>LARGE((S56,T56,U56,W56,X56,Y56,AA56,AB56,AC56,AE56,AF56,AG56,AH56),2)</f>
        <v>0</v>
      </c>
      <c r="AM56" s="4">
        <f>LARGE((S56,T56,U56,W56,X56,Y56,AA56,AB56,AC56,AE56,AF56,AG56,AH56),3)</f>
        <v>0</v>
      </c>
      <c r="AN56" s="4">
        <f>LARGE((S56,T56,U56,W56,X56,Y56,AA56,AB56,AC56,AE56,AF56,AG56,AH56),4)</f>
        <v>0</v>
      </c>
      <c r="AO56" s="4">
        <f>LARGE((S56,T56,U56,W56,X56,Y56,AA56,AB56,AC56,AE56,AF56,AG56,AH56),5)</f>
        <v>0</v>
      </c>
      <c r="AP56" s="4">
        <f>LARGE((S56,T56,U56,W56,X56,Y56,AA56,AB56,AC56,AE56,AF56,AG56,AH56),6)</f>
        <v>0</v>
      </c>
      <c r="AQ56" s="4">
        <f>LARGE((S56,T56,U56,W56,X56,Y56,AA56,AB56,AC56,AE56,AF56,AG56,AH56),7)</f>
        <v>0</v>
      </c>
      <c r="AR56" s="4">
        <f>LARGE((S56,T56,U56,W56,X56,Y56,AA56,AB56,AC56,AE56,AF56,AG56,AH56),8)</f>
        <v>0</v>
      </c>
      <c r="AS56" s="4">
        <f>LARGE((S56,T56,U56,W56,X56,Y56,AA56,AB56,AC56,AE56,AF56,AG56,AH56),9)</f>
        <v>0</v>
      </c>
      <c r="AT56" s="4">
        <f>LARGE((S56,T56,U56,W56,X56,Y56,AA56,AB56,AC56,AE56,AF56,AG56,AH56),10)</f>
        <v>0</v>
      </c>
      <c r="AU56" s="42">
        <f t="shared" si="20"/>
        <v>0</v>
      </c>
      <c r="AV56" s="44">
        <f t="shared" si="21"/>
        <v>15</v>
      </c>
    </row>
    <row r="57" spans="1:48" ht="15">
      <c r="A57" s="52">
        <v>54</v>
      </c>
      <c r="B57" s="39">
        <v>76</v>
      </c>
      <c r="C57" s="15" t="s">
        <v>80</v>
      </c>
      <c r="D57" s="15" t="s">
        <v>83</v>
      </c>
      <c r="E57" s="3">
        <v>26</v>
      </c>
      <c r="F57" s="2">
        <v>25</v>
      </c>
      <c r="G57" s="1">
        <f t="shared" si="11"/>
        <v>2</v>
      </c>
      <c r="H57" s="4">
        <v>0</v>
      </c>
      <c r="I57" s="4">
        <v>0</v>
      </c>
      <c r="J57" s="15">
        <f t="shared" si="12"/>
        <v>0</v>
      </c>
      <c r="K57" s="3">
        <v>0</v>
      </c>
      <c r="L57" s="2">
        <v>0</v>
      </c>
      <c r="M57" s="1">
        <f t="shared" si="13"/>
        <v>0</v>
      </c>
      <c r="N57" s="7">
        <f>LARGE((E57,F57,H57,I57,K57,L57),1)</f>
        <v>26</v>
      </c>
      <c r="O57" s="4">
        <f>LARGE((E57,F57,H57,I57,K57,L57),2)</f>
        <v>25</v>
      </c>
      <c r="P57" s="4">
        <f>LARGE((E57,F57,H57,I57,K57,L57),3)</f>
        <v>0</v>
      </c>
      <c r="Q57" s="4">
        <f>LARGE((E57,F57,H57,I57,K57,L57),4)</f>
        <v>0</v>
      </c>
      <c r="R57" s="37">
        <f t="shared" si="14"/>
        <v>12.75</v>
      </c>
      <c r="S57" s="3">
        <v>0</v>
      </c>
      <c r="T57" s="2">
        <v>0</v>
      </c>
      <c r="U57" s="2">
        <v>0</v>
      </c>
      <c r="V57" s="1">
        <f t="shared" si="15"/>
        <v>0</v>
      </c>
      <c r="W57" s="4">
        <v>0</v>
      </c>
      <c r="X57" s="4">
        <v>0</v>
      </c>
      <c r="Y57" s="4">
        <v>0</v>
      </c>
      <c r="Z57" s="15">
        <f t="shared" si="16"/>
        <v>0</v>
      </c>
      <c r="AA57" s="3">
        <v>0</v>
      </c>
      <c r="AB57" s="2">
        <v>0</v>
      </c>
      <c r="AC57" s="2">
        <v>0</v>
      </c>
      <c r="AD57" s="1">
        <f t="shared" si="17"/>
        <v>0</v>
      </c>
      <c r="AE57" s="45">
        <v>0</v>
      </c>
      <c r="AF57" s="46">
        <v>0</v>
      </c>
      <c r="AG57" s="46">
        <v>0</v>
      </c>
      <c r="AH57" s="47">
        <v>0</v>
      </c>
      <c r="AI57" s="15">
        <f t="shared" si="18"/>
        <v>0</v>
      </c>
      <c r="AJ57" s="43">
        <f t="shared" si="19"/>
        <v>2</v>
      </c>
      <c r="AK57" s="7">
        <f>LARGE((S57,T57,U57,W57,X57,Y57,AA57,AB57,AC57,AE57,AF57,AG57,AH57),1)</f>
        <v>0</v>
      </c>
      <c r="AL57" s="4">
        <f>LARGE((S57,T57,U57,W57,X57,Y57,AA57,AB57,AC57,AE57,AF57,AG57,AH57),2)</f>
        <v>0</v>
      </c>
      <c r="AM57" s="4">
        <f>LARGE((S57,T57,U57,W57,X57,Y57,AA57,AB57,AC57,AE57,AF57,AG57,AH57),3)</f>
        <v>0</v>
      </c>
      <c r="AN57" s="4">
        <f>LARGE((S57,T57,U57,W57,X57,Y57,AA57,AB57,AC57,AE57,AF57,AG57,AH57),4)</f>
        <v>0</v>
      </c>
      <c r="AO57" s="4">
        <f>LARGE((S57,T57,U57,W57,X57,Y57,AA57,AB57,AC57,AE57,AF57,AG57,AH57),5)</f>
        <v>0</v>
      </c>
      <c r="AP57" s="4">
        <f>LARGE((S57,T57,U57,W57,X57,Y57,AA57,AB57,AC57,AE57,AF57,AG57,AH57),6)</f>
        <v>0</v>
      </c>
      <c r="AQ57" s="4">
        <f>LARGE((S57,T57,U57,W57,X57,Y57,AA57,AB57,AC57,AE57,AF57,AG57,AH57),7)</f>
        <v>0</v>
      </c>
      <c r="AR57" s="4">
        <f>LARGE((S57,T57,U57,W57,X57,Y57,AA57,AB57,AC57,AE57,AF57,AG57,AH57),8)</f>
        <v>0</v>
      </c>
      <c r="AS57" s="4">
        <f>LARGE((S57,T57,U57,W57,X57,Y57,AA57,AB57,AC57,AE57,AF57,AG57,AH57),9)</f>
        <v>0</v>
      </c>
      <c r="AT57" s="4">
        <f>LARGE((S57,T57,U57,W57,X57,Y57,AA57,AB57,AC57,AE57,AF57,AG57,AH57),10)</f>
        <v>0</v>
      </c>
      <c r="AU57" s="42">
        <f t="shared" si="20"/>
        <v>0</v>
      </c>
      <c r="AV57" s="44">
        <f t="shared" si="21"/>
        <v>14.75</v>
      </c>
    </row>
    <row r="58" spans="1:48" ht="15">
      <c r="A58" s="52">
        <v>55</v>
      </c>
      <c r="B58" s="39">
        <v>88</v>
      </c>
      <c r="C58" s="15" t="s">
        <v>212</v>
      </c>
      <c r="D58" s="8" t="s">
        <v>147</v>
      </c>
      <c r="E58" s="3">
        <v>0</v>
      </c>
      <c r="F58" s="2">
        <v>0</v>
      </c>
      <c r="G58" s="1">
        <f t="shared" si="11"/>
        <v>0</v>
      </c>
      <c r="H58" s="4">
        <v>25</v>
      </c>
      <c r="I58" s="4">
        <v>26</v>
      </c>
      <c r="J58" s="15">
        <f t="shared" si="12"/>
        <v>2</v>
      </c>
      <c r="K58" s="3">
        <v>0</v>
      </c>
      <c r="L58" s="2">
        <v>0</v>
      </c>
      <c r="M58" s="1">
        <f t="shared" si="13"/>
        <v>0</v>
      </c>
      <c r="N58" s="7">
        <f>LARGE((E58,F58,H58,I58,K58,L58),1)</f>
        <v>26</v>
      </c>
      <c r="O58" s="4">
        <f>LARGE((E58,F58,H58,I58,K58,L58),2)</f>
        <v>25</v>
      </c>
      <c r="P58" s="4">
        <f>LARGE((E58,F58,H58,I58,K58,L58),3)</f>
        <v>0</v>
      </c>
      <c r="Q58" s="4">
        <f>LARGE((E58,F58,H58,I58,K58,L58),4)</f>
        <v>0</v>
      </c>
      <c r="R58" s="37">
        <f t="shared" si="14"/>
        <v>12.75</v>
      </c>
      <c r="S58" s="3">
        <v>0</v>
      </c>
      <c r="T58" s="2">
        <v>0</v>
      </c>
      <c r="U58" s="2">
        <v>0</v>
      </c>
      <c r="V58" s="1">
        <f t="shared" si="15"/>
        <v>0</v>
      </c>
      <c r="W58" s="4">
        <v>0</v>
      </c>
      <c r="X58" s="4">
        <v>0</v>
      </c>
      <c r="Y58" s="4">
        <v>0</v>
      </c>
      <c r="Z58" s="15">
        <f t="shared" si="16"/>
        <v>0</v>
      </c>
      <c r="AA58" s="3">
        <v>0</v>
      </c>
      <c r="AB58" s="2">
        <v>0</v>
      </c>
      <c r="AC58" s="2">
        <v>0</v>
      </c>
      <c r="AD58" s="1">
        <f t="shared" si="17"/>
        <v>0</v>
      </c>
      <c r="AE58" s="45">
        <v>0</v>
      </c>
      <c r="AF58" s="46">
        <v>0</v>
      </c>
      <c r="AG58" s="46">
        <v>0</v>
      </c>
      <c r="AH58" s="47">
        <v>0</v>
      </c>
      <c r="AI58" s="15">
        <f t="shared" si="18"/>
        <v>0</v>
      </c>
      <c r="AJ58" s="43">
        <f t="shared" si="19"/>
        <v>2</v>
      </c>
      <c r="AK58" s="7">
        <f>LARGE((S58,T58,U58,W58,X58,Y58,AA58,AB58,AC58,AE58,AF58,AG58,AH58),1)</f>
        <v>0</v>
      </c>
      <c r="AL58" s="4">
        <f>LARGE((S58,T58,U58,W58,X58,Y58,AA58,AB58,AC58,AE58,AF58,AG58,AH58),2)</f>
        <v>0</v>
      </c>
      <c r="AM58" s="4">
        <f>LARGE((S58,T58,U58,W58,X58,Y58,AA58,AB58,AC58,AE58,AF58,AG58,AH58),3)</f>
        <v>0</v>
      </c>
      <c r="AN58" s="4">
        <f>LARGE((S58,T58,U58,W58,X58,Y58,AA58,AB58,AC58,AE58,AF58,AG58,AH58),4)</f>
        <v>0</v>
      </c>
      <c r="AO58" s="4">
        <f>LARGE((S58,T58,U58,W58,X58,Y58,AA58,AB58,AC58,AE58,AF58,AG58,AH58),5)</f>
        <v>0</v>
      </c>
      <c r="AP58" s="4">
        <f>LARGE((S58,T58,U58,W58,X58,Y58,AA58,AB58,AC58,AE58,AF58,AG58,AH58),6)</f>
        <v>0</v>
      </c>
      <c r="AQ58" s="4">
        <f>LARGE((S58,T58,U58,W58,X58,Y58,AA58,AB58,AC58,AE58,AF58,AG58,AH58),7)</f>
        <v>0</v>
      </c>
      <c r="AR58" s="4">
        <f>LARGE((S58,T58,U58,W58,X58,Y58,AA58,AB58,AC58,AE58,AF58,AG58,AH58),8)</f>
        <v>0</v>
      </c>
      <c r="AS58" s="4">
        <f>LARGE((S58,T58,U58,W58,X58,Y58,AA58,AB58,AC58,AE58,AF58,AG58,AH58),9)</f>
        <v>0</v>
      </c>
      <c r="AT58" s="4">
        <f>LARGE((S58,T58,U58,W58,X58,Y58,AA58,AB58,AC58,AE58,AF58,AG58,AH58),10)</f>
        <v>0</v>
      </c>
      <c r="AU58" s="42">
        <f t="shared" si="20"/>
        <v>0</v>
      </c>
      <c r="AV58" s="44">
        <f t="shared" si="21"/>
        <v>14.75</v>
      </c>
    </row>
    <row r="59" spans="1:48" ht="15">
      <c r="A59" s="52">
        <v>56</v>
      </c>
      <c r="B59" s="39">
        <v>55</v>
      </c>
      <c r="C59" s="15" t="s">
        <v>207</v>
      </c>
      <c r="D59" s="8" t="s">
        <v>117</v>
      </c>
      <c r="E59" s="3">
        <v>0</v>
      </c>
      <c r="F59" s="2">
        <v>0</v>
      </c>
      <c r="G59" s="1">
        <f t="shared" si="11"/>
        <v>0</v>
      </c>
      <c r="H59" s="4">
        <v>24</v>
      </c>
      <c r="I59" s="4">
        <v>26</v>
      </c>
      <c r="J59" s="15">
        <f t="shared" si="12"/>
        <v>2</v>
      </c>
      <c r="K59" s="3">
        <v>0</v>
      </c>
      <c r="L59" s="2">
        <v>0</v>
      </c>
      <c r="M59" s="1">
        <f t="shared" si="13"/>
        <v>0</v>
      </c>
      <c r="N59" s="7">
        <f>LARGE((E59,F59,H59,I59,K59,L59),1)</f>
        <v>26</v>
      </c>
      <c r="O59" s="4">
        <f>LARGE((E59,F59,H59,I59,K59,L59),2)</f>
        <v>24</v>
      </c>
      <c r="P59" s="4">
        <f>LARGE((E59,F59,H59,I59,K59,L59),3)</f>
        <v>0</v>
      </c>
      <c r="Q59" s="4">
        <f>LARGE((E59,F59,H59,I59,K59,L59),4)</f>
        <v>0</v>
      </c>
      <c r="R59" s="37">
        <f t="shared" si="14"/>
        <v>12.5</v>
      </c>
      <c r="S59" s="3">
        <v>0</v>
      </c>
      <c r="T59" s="2">
        <v>0</v>
      </c>
      <c r="U59" s="2">
        <v>0</v>
      </c>
      <c r="V59" s="1">
        <f t="shared" si="15"/>
        <v>0</v>
      </c>
      <c r="W59" s="4">
        <v>0</v>
      </c>
      <c r="X59" s="4">
        <v>0</v>
      </c>
      <c r="Y59" s="4">
        <v>0</v>
      </c>
      <c r="Z59" s="15">
        <f t="shared" si="16"/>
        <v>0</v>
      </c>
      <c r="AA59" s="3">
        <v>0</v>
      </c>
      <c r="AB59" s="2">
        <v>0</v>
      </c>
      <c r="AC59" s="2">
        <v>0</v>
      </c>
      <c r="AD59" s="1">
        <f t="shared" si="17"/>
        <v>0</v>
      </c>
      <c r="AE59" s="45">
        <v>0</v>
      </c>
      <c r="AF59" s="46">
        <v>0</v>
      </c>
      <c r="AG59" s="46">
        <v>0</v>
      </c>
      <c r="AH59" s="47">
        <v>0</v>
      </c>
      <c r="AI59" s="15">
        <f t="shared" si="18"/>
        <v>0</v>
      </c>
      <c r="AJ59" s="43">
        <f t="shared" si="19"/>
        <v>2</v>
      </c>
      <c r="AK59" s="7">
        <f>LARGE((S59,T59,U59,W59,X59,Y59,AA59,AB59,AC59,AE59,AF59,AG59,AH59),1)</f>
        <v>0</v>
      </c>
      <c r="AL59" s="4">
        <f>LARGE((S59,T59,U59,W59,X59,Y59,AA59,AB59,AC59,AE59,AF59,AG59,AH59),2)</f>
        <v>0</v>
      </c>
      <c r="AM59" s="4">
        <f>LARGE((S59,T59,U59,W59,X59,Y59,AA59,AB59,AC59,AE59,AF59,AG59,AH59),3)</f>
        <v>0</v>
      </c>
      <c r="AN59" s="4">
        <f>LARGE((S59,T59,U59,W59,X59,Y59,AA59,AB59,AC59,AE59,AF59,AG59,AH59),4)</f>
        <v>0</v>
      </c>
      <c r="AO59" s="4">
        <f>LARGE((S59,T59,U59,W59,X59,Y59,AA59,AB59,AC59,AE59,AF59,AG59,AH59),5)</f>
        <v>0</v>
      </c>
      <c r="AP59" s="4">
        <f>LARGE((S59,T59,U59,W59,X59,Y59,AA59,AB59,AC59,AE59,AF59,AG59,AH59),6)</f>
        <v>0</v>
      </c>
      <c r="AQ59" s="4">
        <f>LARGE((S59,T59,U59,W59,X59,Y59,AA59,AB59,AC59,AE59,AF59,AG59,AH59),7)</f>
        <v>0</v>
      </c>
      <c r="AR59" s="4">
        <f>LARGE((S59,T59,U59,W59,X59,Y59,AA59,AB59,AC59,AE59,AF59,AG59,AH59),8)</f>
        <v>0</v>
      </c>
      <c r="AS59" s="4">
        <f>LARGE((S59,T59,U59,W59,X59,Y59,AA59,AB59,AC59,AE59,AF59,AG59,AH59),9)</f>
        <v>0</v>
      </c>
      <c r="AT59" s="4">
        <f>LARGE((S59,T59,U59,W59,X59,Y59,AA59,AB59,AC59,AE59,AF59,AG59,AH59),10)</f>
        <v>0</v>
      </c>
      <c r="AU59" s="42">
        <f t="shared" si="20"/>
        <v>0</v>
      </c>
      <c r="AV59" s="44">
        <f t="shared" si="21"/>
        <v>14.5</v>
      </c>
    </row>
    <row r="60" spans="1:48" ht="15">
      <c r="A60" s="52">
        <v>57</v>
      </c>
      <c r="B60" s="39">
        <v>10</v>
      </c>
      <c r="C60" s="15" t="s">
        <v>228</v>
      </c>
      <c r="D60" s="8" t="s">
        <v>147</v>
      </c>
      <c r="E60" s="3">
        <v>0</v>
      </c>
      <c r="F60" s="2">
        <v>0</v>
      </c>
      <c r="G60" s="1">
        <f t="shared" si="11"/>
        <v>0</v>
      </c>
      <c r="H60" s="4">
        <v>0</v>
      </c>
      <c r="I60" s="4">
        <v>0</v>
      </c>
      <c r="J60" s="15">
        <f t="shared" si="12"/>
        <v>0</v>
      </c>
      <c r="K60" s="3">
        <v>27</v>
      </c>
      <c r="L60" s="2">
        <v>22</v>
      </c>
      <c r="M60" s="1">
        <f t="shared" si="13"/>
        <v>2</v>
      </c>
      <c r="N60" s="7">
        <f>LARGE((E60,F60,H60,I60,K60,L60),1)</f>
        <v>27</v>
      </c>
      <c r="O60" s="4">
        <f>LARGE((E60,F60,H60,I60,K60,L60),2)</f>
        <v>22</v>
      </c>
      <c r="P60" s="4">
        <f>LARGE((E60,F60,H60,I60,K60,L60),3)</f>
        <v>0</v>
      </c>
      <c r="Q60" s="4">
        <f>LARGE((E60,F60,H60,I60,K60,L60),4)</f>
        <v>0</v>
      </c>
      <c r="R60" s="37">
        <f t="shared" si="14"/>
        <v>12.25</v>
      </c>
      <c r="S60" s="3">
        <v>0</v>
      </c>
      <c r="T60" s="2">
        <v>0</v>
      </c>
      <c r="U60" s="2">
        <v>0</v>
      </c>
      <c r="V60" s="1">
        <f t="shared" si="15"/>
        <v>0</v>
      </c>
      <c r="W60" s="4">
        <v>0</v>
      </c>
      <c r="X60" s="4">
        <v>0</v>
      </c>
      <c r="Y60" s="4">
        <v>0</v>
      </c>
      <c r="Z60" s="15">
        <f t="shared" si="16"/>
        <v>0</v>
      </c>
      <c r="AA60" s="3">
        <v>0</v>
      </c>
      <c r="AB60" s="2">
        <v>0</v>
      </c>
      <c r="AC60" s="2">
        <v>0</v>
      </c>
      <c r="AD60" s="1">
        <f t="shared" si="17"/>
        <v>0</v>
      </c>
      <c r="AE60" s="45">
        <v>0</v>
      </c>
      <c r="AF60" s="46">
        <v>0</v>
      </c>
      <c r="AG60" s="46">
        <v>0</v>
      </c>
      <c r="AH60" s="47">
        <v>0</v>
      </c>
      <c r="AI60" s="15">
        <f t="shared" si="18"/>
        <v>0</v>
      </c>
      <c r="AJ60" s="43">
        <f t="shared" si="19"/>
        <v>2</v>
      </c>
      <c r="AK60" s="7">
        <f>LARGE((S60,T60,U60,W60,X60,Y60,AA60,AB60,AC60,AE60,AF60,AG60,AH60),1)</f>
        <v>0</v>
      </c>
      <c r="AL60" s="4">
        <f>LARGE((S60,T60,U60,W60,X60,Y60,AA60,AB60,AC60,AE60,AF60,AG60,AH60),2)</f>
        <v>0</v>
      </c>
      <c r="AM60" s="4">
        <f>LARGE((S60,T60,U60,W60,X60,Y60,AA60,AB60,AC60,AE60,AF60,AG60,AH60),3)</f>
        <v>0</v>
      </c>
      <c r="AN60" s="4">
        <f>LARGE((S60,T60,U60,W60,X60,Y60,AA60,AB60,AC60,AE60,AF60,AG60,AH60),4)</f>
        <v>0</v>
      </c>
      <c r="AO60" s="4">
        <f>LARGE((S60,T60,U60,W60,X60,Y60,AA60,AB60,AC60,AE60,AF60,AG60,AH60),5)</f>
        <v>0</v>
      </c>
      <c r="AP60" s="4">
        <f>LARGE((S60,T60,U60,W60,X60,Y60,AA60,AB60,AC60,AE60,AF60,AG60,AH60),6)</f>
        <v>0</v>
      </c>
      <c r="AQ60" s="4">
        <f>LARGE((S60,T60,U60,W60,X60,Y60,AA60,AB60,AC60,AE60,AF60,AG60,AH60),7)</f>
        <v>0</v>
      </c>
      <c r="AR60" s="4">
        <f>LARGE((S60,T60,U60,W60,X60,Y60,AA60,AB60,AC60,AE60,AF60,AG60,AH60),8)</f>
        <v>0</v>
      </c>
      <c r="AS60" s="4">
        <f>LARGE((S60,T60,U60,W60,X60,Y60,AA60,AB60,AC60,AE60,AF60,AG60,AH60),9)</f>
        <v>0</v>
      </c>
      <c r="AT60" s="4">
        <f>LARGE((S60,T60,U60,W60,X60,Y60,AA60,AB60,AC60,AE60,AF60,AG60,AH60),10)</f>
        <v>0</v>
      </c>
      <c r="AU60" s="42">
        <f t="shared" si="20"/>
        <v>0</v>
      </c>
      <c r="AV60" s="44">
        <f t="shared" si="21"/>
        <v>14.25</v>
      </c>
    </row>
    <row r="61" spans="1:48" ht="15">
      <c r="A61" s="52">
        <v>58</v>
      </c>
      <c r="B61" s="39">
        <v>60</v>
      </c>
      <c r="C61" s="15" t="s">
        <v>181</v>
      </c>
      <c r="D61" s="8" t="s">
        <v>147</v>
      </c>
      <c r="E61" s="3">
        <v>21</v>
      </c>
      <c r="F61" s="2">
        <v>26</v>
      </c>
      <c r="G61" s="1">
        <f t="shared" si="11"/>
        <v>2</v>
      </c>
      <c r="H61" s="4">
        <v>0</v>
      </c>
      <c r="I61" s="4">
        <v>0</v>
      </c>
      <c r="J61" s="15">
        <f t="shared" si="12"/>
        <v>0</v>
      </c>
      <c r="K61" s="3">
        <v>0</v>
      </c>
      <c r="L61" s="2">
        <v>0</v>
      </c>
      <c r="M61" s="1">
        <f t="shared" si="13"/>
        <v>0</v>
      </c>
      <c r="N61" s="7">
        <f>LARGE((E61,F61,H61,I61,K61,L61),1)</f>
        <v>26</v>
      </c>
      <c r="O61" s="4">
        <f>LARGE((E61,F61,H61,I61,K61,L61),2)</f>
        <v>21</v>
      </c>
      <c r="P61" s="4">
        <f>LARGE((E61,F61,H61,I61,K61,L61),3)</f>
        <v>0</v>
      </c>
      <c r="Q61" s="4">
        <f>LARGE((E61,F61,H61,I61,K61,L61),4)</f>
        <v>0</v>
      </c>
      <c r="R61" s="37">
        <f t="shared" si="14"/>
        <v>11.75</v>
      </c>
      <c r="S61" s="3">
        <v>0</v>
      </c>
      <c r="T61" s="2">
        <v>0</v>
      </c>
      <c r="U61" s="2">
        <v>0</v>
      </c>
      <c r="V61" s="1">
        <f t="shared" si="15"/>
        <v>0</v>
      </c>
      <c r="W61" s="4">
        <v>0</v>
      </c>
      <c r="X61" s="4">
        <v>0</v>
      </c>
      <c r="Y61" s="4">
        <v>0</v>
      </c>
      <c r="Z61" s="15">
        <f t="shared" si="16"/>
        <v>0</v>
      </c>
      <c r="AA61" s="3">
        <v>0</v>
      </c>
      <c r="AB61" s="2">
        <v>0</v>
      </c>
      <c r="AC61" s="2">
        <v>0</v>
      </c>
      <c r="AD61" s="1">
        <f t="shared" si="17"/>
        <v>0</v>
      </c>
      <c r="AE61" s="45">
        <v>0</v>
      </c>
      <c r="AF61" s="46">
        <v>0</v>
      </c>
      <c r="AG61" s="46">
        <v>0</v>
      </c>
      <c r="AH61" s="47">
        <v>0</v>
      </c>
      <c r="AI61" s="15">
        <f t="shared" si="18"/>
        <v>0</v>
      </c>
      <c r="AJ61" s="43">
        <f t="shared" si="19"/>
        <v>2</v>
      </c>
      <c r="AK61" s="7">
        <f>LARGE((S61,T61,U61,W61,X61,Y61,AA61,AB61,AC61,AE61,AF61,AG61,AH61),1)</f>
        <v>0</v>
      </c>
      <c r="AL61" s="4">
        <f>LARGE((S61,T61,U61,W61,X61,Y61,AA61,AB61,AC61,AE61,AF61,AG61,AH61),2)</f>
        <v>0</v>
      </c>
      <c r="AM61" s="4">
        <f>LARGE((S61,T61,U61,W61,X61,Y61,AA61,AB61,AC61,AE61,AF61,AG61,AH61),3)</f>
        <v>0</v>
      </c>
      <c r="AN61" s="4">
        <f>LARGE((S61,T61,U61,W61,X61,Y61,AA61,AB61,AC61,AE61,AF61,AG61,AH61),4)</f>
        <v>0</v>
      </c>
      <c r="AO61" s="4">
        <f>LARGE((S61,T61,U61,W61,X61,Y61,AA61,AB61,AC61,AE61,AF61,AG61,AH61),5)</f>
        <v>0</v>
      </c>
      <c r="AP61" s="4">
        <f>LARGE((S61,T61,U61,W61,X61,Y61,AA61,AB61,AC61,AE61,AF61,AG61,AH61),6)</f>
        <v>0</v>
      </c>
      <c r="AQ61" s="4">
        <f>LARGE((S61,T61,U61,W61,X61,Y61,AA61,AB61,AC61,AE61,AF61,AG61,AH61),7)</f>
        <v>0</v>
      </c>
      <c r="AR61" s="4">
        <f>LARGE((S61,T61,U61,W61,X61,Y61,AA61,AB61,AC61,AE61,AF61,AG61,AH61),8)</f>
        <v>0</v>
      </c>
      <c r="AS61" s="4">
        <f>LARGE((S61,T61,U61,W61,X61,Y61,AA61,AB61,AC61,AE61,AF61,AG61,AH61),9)</f>
        <v>0</v>
      </c>
      <c r="AT61" s="4">
        <f>LARGE((S61,T61,U61,W61,X61,Y61,AA61,AB61,AC61,AE61,AF61,AG61,AH61),10)</f>
        <v>0</v>
      </c>
      <c r="AU61" s="42">
        <f t="shared" si="20"/>
        <v>0</v>
      </c>
      <c r="AV61" s="44">
        <f t="shared" si="21"/>
        <v>13.75</v>
      </c>
    </row>
    <row r="62" spans="1:48" ht="15">
      <c r="A62" s="52">
        <v>59</v>
      </c>
      <c r="B62" s="39">
        <v>133</v>
      </c>
      <c r="C62" s="15" t="s">
        <v>81</v>
      </c>
      <c r="D62" s="15" t="s">
        <v>83</v>
      </c>
      <c r="E62" s="3">
        <v>24</v>
      </c>
      <c r="F62" s="2">
        <v>0</v>
      </c>
      <c r="G62" s="1">
        <f t="shared" si="11"/>
        <v>1</v>
      </c>
      <c r="H62" s="4">
        <v>0</v>
      </c>
      <c r="I62" s="4">
        <v>0</v>
      </c>
      <c r="J62" s="15">
        <f t="shared" si="12"/>
        <v>0</v>
      </c>
      <c r="K62" s="3">
        <v>0</v>
      </c>
      <c r="L62" s="2">
        <v>0</v>
      </c>
      <c r="M62" s="1">
        <f t="shared" si="13"/>
        <v>0</v>
      </c>
      <c r="N62" s="7">
        <f>LARGE((E62,F62,H62,I62,K62,L62),1)</f>
        <v>24</v>
      </c>
      <c r="O62" s="4">
        <f>LARGE((E62,F62,H62,I62,K62,L62),2)</f>
        <v>0</v>
      </c>
      <c r="P62" s="4">
        <f>LARGE((E62,F62,H62,I62,K62,L62),3)</f>
        <v>0</v>
      </c>
      <c r="Q62" s="4">
        <f>LARGE((E62,F62,H62,I62,K62,L62),4)</f>
        <v>0</v>
      </c>
      <c r="R62" s="37">
        <f t="shared" si="14"/>
        <v>6</v>
      </c>
      <c r="S62" s="3">
        <v>0</v>
      </c>
      <c r="T62" s="2">
        <v>0</v>
      </c>
      <c r="U62" s="2">
        <v>0</v>
      </c>
      <c r="V62" s="1">
        <f t="shared" si="15"/>
        <v>0</v>
      </c>
      <c r="W62" s="4">
        <v>0</v>
      </c>
      <c r="X62" s="4">
        <v>0</v>
      </c>
      <c r="Y62" s="4">
        <v>0</v>
      </c>
      <c r="Z62" s="15">
        <f t="shared" si="16"/>
        <v>0</v>
      </c>
      <c r="AA62" s="3">
        <v>0</v>
      </c>
      <c r="AB62" s="2">
        <v>0</v>
      </c>
      <c r="AC62" s="2">
        <v>0</v>
      </c>
      <c r="AD62" s="1">
        <f t="shared" si="17"/>
        <v>0</v>
      </c>
      <c r="AE62" s="45">
        <v>0</v>
      </c>
      <c r="AF62" s="46">
        <v>0</v>
      </c>
      <c r="AG62" s="46">
        <v>0</v>
      </c>
      <c r="AH62" s="47">
        <v>0</v>
      </c>
      <c r="AI62" s="15">
        <f t="shared" si="18"/>
        <v>0</v>
      </c>
      <c r="AJ62" s="43">
        <f t="shared" si="19"/>
        <v>1</v>
      </c>
      <c r="AK62" s="7">
        <f>LARGE((S62,T62,U62,W62,X62,Y62,AA62,AB62,AC62,AE62,AF62,AG62,AH62),1)</f>
        <v>0</v>
      </c>
      <c r="AL62" s="4">
        <f>LARGE((S62,T62,U62,W62,X62,Y62,AA62,AB62,AC62,AE62,AF62,AG62,AH62),2)</f>
        <v>0</v>
      </c>
      <c r="AM62" s="4">
        <f>LARGE((S62,T62,U62,W62,X62,Y62,AA62,AB62,AC62,AE62,AF62,AG62,AH62),3)</f>
        <v>0</v>
      </c>
      <c r="AN62" s="4">
        <f>LARGE((S62,T62,U62,W62,X62,Y62,AA62,AB62,AC62,AE62,AF62,AG62,AH62),4)</f>
        <v>0</v>
      </c>
      <c r="AO62" s="4">
        <f>LARGE((S62,T62,U62,W62,X62,Y62,AA62,AB62,AC62,AE62,AF62,AG62,AH62),5)</f>
        <v>0</v>
      </c>
      <c r="AP62" s="4">
        <f>LARGE((S62,T62,U62,W62,X62,Y62,AA62,AB62,AC62,AE62,AF62,AG62,AH62),6)</f>
        <v>0</v>
      </c>
      <c r="AQ62" s="4">
        <f>LARGE((S62,T62,U62,W62,X62,Y62,AA62,AB62,AC62,AE62,AF62,AG62,AH62),7)</f>
        <v>0</v>
      </c>
      <c r="AR62" s="4">
        <f>LARGE((S62,T62,U62,W62,X62,Y62,AA62,AB62,AC62,AE62,AF62,AG62,AH62),8)</f>
        <v>0</v>
      </c>
      <c r="AS62" s="4">
        <f>LARGE((S62,T62,U62,W62,X62,Y62,AA62,AB62,AC62,AE62,AF62,AG62,AH62),9)</f>
        <v>0</v>
      </c>
      <c r="AT62" s="4">
        <f>LARGE((S62,T62,U62,W62,X62,Y62,AA62,AB62,AC62,AE62,AF62,AG62,AH62),10)</f>
        <v>0</v>
      </c>
      <c r="AU62" s="42">
        <f t="shared" si="20"/>
        <v>0</v>
      </c>
      <c r="AV62" s="44">
        <f t="shared" si="21"/>
        <v>7</v>
      </c>
    </row>
    <row r="63" spans="1:48" ht="15">
      <c r="A63" s="52">
        <v>60</v>
      </c>
      <c r="B63" s="39">
        <v>15</v>
      </c>
      <c r="C63" s="15" t="s">
        <v>182</v>
      </c>
      <c r="D63" s="8" t="s">
        <v>147</v>
      </c>
      <c r="E63" s="3">
        <v>21</v>
      </c>
      <c r="F63" s="2">
        <v>0</v>
      </c>
      <c r="G63" s="1">
        <f t="shared" si="11"/>
        <v>1</v>
      </c>
      <c r="H63" s="4">
        <v>0</v>
      </c>
      <c r="I63" s="4">
        <v>0</v>
      </c>
      <c r="J63" s="15">
        <f t="shared" si="12"/>
        <v>0</v>
      </c>
      <c r="K63" s="3">
        <v>0</v>
      </c>
      <c r="L63" s="2">
        <v>0</v>
      </c>
      <c r="M63" s="1">
        <f t="shared" si="13"/>
        <v>0</v>
      </c>
      <c r="N63" s="7">
        <f>LARGE((E63,F63,H63,I63,K63,L63),1)</f>
        <v>21</v>
      </c>
      <c r="O63" s="4">
        <f>LARGE((E63,F63,H63,I63,K63,L63),2)</f>
        <v>0</v>
      </c>
      <c r="P63" s="4">
        <f>LARGE((E63,F63,H63,I63,K63,L63),3)</f>
        <v>0</v>
      </c>
      <c r="Q63" s="4">
        <f>LARGE((E63,F63,H63,I63,K63,L63),4)</f>
        <v>0</v>
      </c>
      <c r="R63" s="37">
        <f t="shared" si="14"/>
        <v>5.25</v>
      </c>
      <c r="S63" s="3">
        <v>0</v>
      </c>
      <c r="T63" s="2">
        <v>0</v>
      </c>
      <c r="U63" s="2">
        <v>0</v>
      </c>
      <c r="V63" s="1">
        <f t="shared" si="15"/>
        <v>0</v>
      </c>
      <c r="W63" s="4">
        <v>0</v>
      </c>
      <c r="X63" s="4">
        <v>0</v>
      </c>
      <c r="Y63" s="4">
        <v>0</v>
      </c>
      <c r="Z63" s="15">
        <f t="shared" si="16"/>
        <v>0</v>
      </c>
      <c r="AA63" s="3">
        <v>0</v>
      </c>
      <c r="AB63" s="2">
        <v>0</v>
      </c>
      <c r="AC63" s="2">
        <v>0</v>
      </c>
      <c r="AD63" s="1">
        <f t="shared" si="17"/>
        <v>0</v>
      </c>
      <c r="AE63" s="45">
        <v>0</v>
      </c>
      <c r="AF63" s="46">
        <v>0</v>
      </c>
      <c r="AG63" s="46">
        <v>0</v>
      </c>
      <c r="AH63" s="47">
        <v>0</v>
      </c>
      <c r="AI63" s="15">
        <f t="shared" si="18"/>
        <v>0</v>
      </c>
      <c r="AJ63" s="43">
        <f t="shared" si="19"/>
        <v>1</v>
      </c>
      <c r="AK63" s="7">
        <f>LARGE((S63,T63,U63,W63,X63,Y63,AA63,AB63,AC63,AE63,AF63,AG63,AH63),1)</f>
        <v>0</v>
      </c>
      <c r="AL63" s="4">
        <f>LARGE((S63,T63,U63,W63,X63,Y63,AA63,AB63,AC63,AE63,AF63,AG63,AH63),2)</f>
        <v>0</v>
      </c>
      <c r="AM63" s="4">
        <f>LARGE((S63,T63,U63,W63,X63,Y63,AA63,AB63,AC63,AE63,AF63,AG63,AH63),3)</f>
        <v>0</v>
      </c>
      <c r="AN63" s="4">
        <f>LARGE((S63,T63,U63,W63,X63,Y63,AA63,AB63,AC63,AE63,AF63,AG63,AH63),4)</f>
        <v>0</v>
      </c>
      <c r="AO63" s="4">
        <f>LARGE((S63,T63,U63,W63,X63,Y63,AA63,AB63,AC63,AE63,AF63,AG63,AH63),5)</f>
        <v>0</v>
      </c>
      <c r="AP63" s="4">
        <f>LARGE((S63,T63,U63,W63,X63,Y63,AA63,AB63,AC63,AE63,AF63,AG63,AH63),6)</f>
        <v>0</v>
      </c>
      <c r="AQ63" s="4">
        <f>LARGE((S63,T63,U63,W63,X63,Y63,AA63,AB63,AC63,AE63,AF63,AG63,AH63),7)</f>
        <v>0</v>
      </c>
      <c r="AR63" s="4">
        <f>LARGE((S63,T63,U63,W63,X63,Y63,AA63,AB63,AC63,AE63,AF63,AG63,AH63),8)</f>
        <v>0</v>
      </c>
      <c r="AS63" s="4">
        <f>LARGE((S63,T63,U63,W63,X63,Y63,AA63,AB63,AC63,AE63,AF63,AG63,AH63),9)</f>
        <v>0</v>
      </c>
      <c r="AT63" s="4">
        <f>LARGE((S63,T63,U63,W63,X63,Y63,AA63,AB63,AC63,AE63,AF63,AG63,AH63),10)</f>
        <v>0</v>
      </c>
      <c r="AU63" s="42">
        <f t="shared" si="20"/>
        <v>0</v>
      </c>
      <c r="AV63" s="44">
        <f t="shared" si="21"/>
        <v>6.25</v>
      </c>
    </row>
    <row r="64" spans="3:48" ht="15">
      <c r="C64" s="12" t="s">
        <v>14</v>
      </c>
      <c r="AV64" s="11"/>
    </row>
    <row r="65" ht="15">
      <c r="E65" s="32"/>
    </row>
  </sheetData>
  <sheetProtection/>
  <mergeCells count="10">
    <mergeCell ref="W2:Z2"/>
    <mergeCell ref="AA2:AD2"/>
    <mergeCell ref="AE2:AI2"/>
    <mergeCell ref="AK2:AT2"/>
    <mergeCell ref="A2:D2"/>
    <mergeCell ref="E2:G2"/>
    <mergeCell ref="H2:J2"/>
    <mergeCell ref="K2:M2"/>
    <mergeCell ref="N2:Q2"/>
    <mergeCell ref="S2:V2"/>
  </mergeCells>
  <printOptions gridLines="1"/>
  <pageMargins left="0" right="0" top="0" bottom="0" header="0.31496062992125984" footer="0.31496062992125984"/>
  <pageSetup blackAndWhite="1"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9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:J1"/>
    </sheetView>
  </sheetViews>
  <sheetFormatPr defaultColWidth="9.140625" defaultRowHeight="15"/>
  <cols>
    <col min="1" max="1" width="4.8515625" style="0" customWidth="1"/>
    <col min="2" max="2" width="5.140625" style="0" customWidth="1"/>
    <col min="3" max="3" width="19.8515625" style="0" customWidth="1"/>
    <col min="4" max="4" width="7.140625" style="0" bestFit="1" customWidth="1"/>
    <col min="5" max="13" width="3.7109375" style="0" hidden="1" customWidth="1"/>
    <col min="14" max="17" width="3.00390625" style="0" hidden="1" customWidth="1"/>
    <col min="18" max="18" width="5.421875" style="11" customWidth="1"/>
    <col min="19" max="35" width="3.7109375" style="0" customWidth="1"/>
    <col min="36" max="36" width="5.421875" style="0" customWidth="1"/>
    <col min="37" max="45" width="3.00390625" style="0" customWidth="1"/>
    <col min="46" max="46" width="4.00390625" style="0" customWidth="1"/>
    <col min="47" max="47" width="5.421875" style="0" customWidth="1"/>
    <col min="48" max="48" width="7.421875" style="0" bestFit="1" customWidth="1"/>
    <col min="53" max="53" width="9.140625" style="11" customWidth="1"/>
  </cols>
  <sheetData>
    <row r="1" spans="1:48" ht="18.75">
      <c r="A1" s="102" t="s">
        <v>26</v>
      </c>
      <c r="B1" s="102"/>
      <c r="C1" s="102"/>
      <c r="D1" s="102"/>
      <c r="E1" s="102"/>
      <c r="F1" s="102"/>
      <c r="G1" s="102"/>
      <c r="H1" s="102"/>
      <c r="I1" s="102"/>
      <c r="J1" s="102"/>
      <c r="K1" s="13"/>
      <c r="L1" s="13"/>
      <c r="M1" s="13"/>
      <c r="N1" s="13"/>
      <c r="O1" s="13"/>
      <c r="P1" s="13"/>
      <c r="Q1" s="13"/>
      <c r="R1" s="14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4"/>
    </row>
    <row r="2" spans="1:53" ht="12.75" customHeight="1">
      <c r="A2" s="93" t="s">
        <v>20</v>
      </c>
      <c r="B2" s="94"/>
      <c r="C2" s="94"/>
      <c r="D2" s="95"/>
      <c r="E2" s="89" t="s">
        <v>2</v>
      </c>
      <c r="F2" s="90"/>
      <c r="G2" s="91"/>
      <c r="H2" s="92" t="s">
        <v>3</v>
      </c>
      <c r="I2" s="92"/>
      <c r="J2" s="92"/>
      <c r="K2" s="89" t="s">
        <v>4</v>
      </c>
      <c r="L2" s="90"/>
      <c r="M2" s="91"/>
      <c r="N2" s="99" t="s">
        <v>224</v>
      </c>
      <c r="O2" s="92"/>
      <c r="P2" s="92"/>
      <c r="Q2" s="92"/>
      <c r="R2" s="38" t="s">
        <v>10</v>
      </c>
      <c r="S2" s="89" t="s">
        <v>22</v>
      </c>
      <c r="T2" s="90"/>
      <c r="U2" s="90"/>
      <c r="V2" s="91"/>
      <c r="W2" s="92" t="s">
        <v>192</v>
      </c>
      <c r="X2" s="92"/>
      <c r="Y2" s="92"/>
      <c r="Z2" s="92"/>
      <c r="AA2" s="89" t="s">
        <v>23</v>
      </c>
      <c r="AB2" s="90"/>
      <c r="AC2" s="90"/>
      <c r="AD2" s="91"/>
      <c r="AE2" s="96" t="s">
        <v>12</v>
      </c>
      <c r="AF2" s="97"/>
      <c r="AG2" s="97"/>
      <c r="AH2" s="97"/>
      <c r="AI2" s="98"/>
      <c r="AJ2" s="9" t="s">
        <v>10</v>
      </c>
      <c r="AK2" s="99" t="s">
        <v>17</v>
      </c>
      <c r="AL2" s="92"/>
      <c r="AM2" s="92"/>
      <c r="AN2" s="92"/>
      <c r="AO2" s="92"/>
      <c r="AP2" s="92"/>
      <c r="AQ2" s="92"/>
      <c r="AR2" s="92"/>
      <c r="AS2" s="92"/>
      <c r="AT2" s="92"/>
      <c r="AU2" s="10" t="s">
        <v>10</v>
      </c>
      <c r="AV2" s="34" t="s">
        <v>24</v>
      </c>
      <c r="BA2"/>
    </row>
    <row r="3" spans="1:48" ht="45.75" thickBot="1">
      <c r="A3" s="51" t="s">
        <v>21</v>
      </c>
      <c r="B3" s="50" t="s">
        <v>8</v>
      </c>
      <c r="C3" s="36" t="s">
        <v>0</v>
      </c>
      <c r="D3" s="30" t="s">
        <v>1</v>
      </c>
      <c r="E3" s="16" t="s">
        <v>5</v>
      </c>
      <c r="F3" s="17" t="s">
        <v>6</v>
      </c>
      <c r="G3" s="18" t="s">
        <v>9</v>
      </c>
      <c r="H3" s="19" t="s">
        <v>5</v>
      </c>
      <c r="I3" s="19" t="s">
        <v>6</v>
      </c>
      <c r="J3" s="20" t="s">
        <v>9</v>
      </c>
      <c r="K3" s="16" t="s">
        <v>5</v>
      </c>
      <c r="L3" s="17" t="s">
        <v>6</v>
      </c>
      <c r="M3" s="18" t="s">
        <v>9</v>
      </c>
      <c r="N3" s="5">
        <v>1</v>
      </c>
      <c r="O3" s="6">
        <v>2</v>
      </c>
      <c r="P3" s="6">
        <v>3</v>
      </c>
      <c r="Q3" s="6">
        <v>4</v>
      </c>
      <c r="R3" s="48" t="s">
        <v>223</v>
      </c>
      <c r="S3" s="16" t="s">
        <v>5</v>
      </c>
      <c r="T3" s="17" t="s">
        <v>6</v>
      </c>
      <c r="U3" s="17" t="s">
        <v>7</v>
      </c>
      <c r="V3" s="18" t="s">
        <v>9</v>
      </c>
      <c r="W3" s="19" t="s">
        <v>5</v>
      </c>
      <c r="X3" s="19" t="s">
        <v>6</v>
      </c>
      <c r="Y3" s="19" t="s">
        <v>7</v>
      </c>
      <c r="Z3" s="20" t="s">
        <v>9</v>
      </c>
      <c r="AA3" s="16" t="s">
        <v>5</v>
      </c>
      <c r="AB3" s="17" t="s">
        <v>6</v>
      </c>
      <c r="AC3" s="17" t="s">
        <v>7</v>
      </c>
      <c r="AD3" s="18" t="s">
        <v>9</v>
      </c>
      <c r="AE3" s="54" t="s">
        <v>5</v>
      </c>
      <c r="AF3" s="55" t="s">
        <v>6</v>
      </c>
      <c r="AG3" s="55" t="s">
        <v>7</v>
      </c>
      <c r="AH3" s="56" t="s">
        <v>13</v>
      </c>
      <c r="AI3" s="25" t="s">
        <v>9</v>
      </c>
      <c r="AJ3" s="21" t="s">
        <v>9</v>
      </c>
      <c r="AK3" s="5">
        <v>1</v>
      </c>
      <c r="AL3" s="6">
        <v>2</v>
      </c>
      <c r="AM3" s="6">
        <v>3</v>
      </c>
      <c r="AN3" s="6">
        <v>4</v>
      </c>
      <c r="AO3" s="6">
        <v>5</v>
      </c>
      <c r="AP3" s="6">
        <v>6</v>
      </c>
      <c r="AQ3" s="6">
        <v>7</v>
      </c>
      <c r="AR3" s="6">
        <v>8</v>
      </c>
      <c r="AS3" s="6">
        <v>9</v>
      </c>
      <c r="AT3" s="6">
        <v>10</v>
      </c>
      <c r="AU3" s="26" t="s">
        <v>15</v>
      </c>
      <c r="AV3" s="35" t="s">
        <v>11</v>
      </c>
    </row>
    <row r="4" spans="1:48" ht="15.75" thickTop="1">
      <c r="A4" s="52">
        <v>1</v>
      </c>
      <c r="B4" s="39">
        <v>12</v>
      </c>
      <c r="C4" s="15" t="s">
        <v>184</v>
      </c>
      <c r="D4" s="15" t="s">
        <v>84</v>
      </c>
      <c r="E4" s="3">
        <v>30</v>
      </c>
      <c r="F4" s="2">
        <v>30</v>
      </c>
      <c r="G4" s="1">
        <f aca="true" t="shared" si="0" ref="G4:G28">(IF(E4&gt;0,1,0))+(IF(F4&gt;0,1,0))</f>
        <v>2</v>
      </c>
      <c r="H4" s="4">
        <v>28</v>
      </c>
      <c r="I4" s="4">
        <v>28</v>
      </c>
      <c r="J4" s="15">
        <f aca="true" t="shared" si="1" ref="J4:J28">(IF(H4&gt;0,1,0))+(IF(I4&gt;0,1,0))</f>
        <v>2</v>
      </c>
      <c r="K4" s="3">
        <v>0</v>
      </c>
      <c r="L4" s="2">
        <v>0</v>
      </c>
      <c r="M4" s="1">
        <f aca="true" t="shared" si="2" ref="M4:M28">(IF(K4&gt;0,1,0))+(IF(L4&gt;0,1,0))</f>
        <v>0</v>
      </c>
      <c r="N4" s="7">
        <f>LARGE((E4,F4,H4,I4,K4,L4),1)</f>
        <v>30</v>
      </c>
      <c r="O4" s="4">
        <f>LARGE((E4,F4,H4,I4,K4,L4),2)</f>
        <v>30</v>
      </c>
      <c r="P4" s="4">
        <f>LARGE((E4,F4,H4,I4,K4,L4),3)</f>
        <v>28</v>
      </c>
      <c r="Q4" s="4">
        <f>LARGE((E4,F4,H4,I4,K4,L4),4)</f>
        <v>28</v>
      </c>
      <c r="R4" s="37">
        <f aca="true" t="shared" si="3" ref="R4:R21">(SUM(N4:Q4)/4)</f>
        <v>29</v>
      </c>
      <c r="S4" s="3">
        <v>35</v>
      </c>
      <c r="T4" s="2">
        <v>35</v>
      </c>
      <c r="U4" s="2">
        <v>35</v>
      </c>
      <c r="V4" s="1">
        <f aca="true" t="shared" si="4" ref="V4:V28">(IF(S4&gt;0,1,0))+(IF(T4&gt;0,1,0))+(IF(U4&gt;0,1,0))</f>
        <v>3</v>
      </c>
      <c r="W4" s="69">
        <v>35</v>
      </c>
      <c r="X4" s="69">
        <v>35</v>
      </c>
      <c r="Y4" s="69">
        <v>35</v>
      </c>
      <c r="Z4" s="15">
        <f aca="true" t="shared" si="5" ref="Z4:Z28">(IF(W4&gt;0,1,0))+(IF(X4&gt;0,1,0))+(IF(Y4&gt;0,1,0))</f>
        <v>3</v>
      </c>
      <c r="AA4" s="3">
        <v>35</v>
      </c>
      <c r="AB4" s="2">
        <v>35</v>
      </c>
      <c r="AC4" s="2">
        <v>35</v>
      </c>
      <c r="AD4" s="1">
        <f aca="true" t="shared" si="6" ref="AD4:AD28">(IF(AA4&gt;0,1,0))+(IF(AB4&gt;0,1,0))+(IF(AC4&gt;0,1,0))</f>
        <v>3</v>
      </c>
      <c r="AE4" s="45">
        <v>35</v>
      </c>
      <c r="AF4" s="46">
        <v>35</v>
      </c>
      <c r="AG4" s="46">
        <v>30</v>
      </c>
      <c r="AH4" s="47">
        <v>35</v>
      </c>
      <c r="AI4" s="15">
        <f aca="true" t="shared" si="7" ref="AI4:AI28">(IF(AE4&gt;0,1,0))+(IF(AF4&gt;0,1,0))+(IF(AG4&gt;0,1,0)+(IF(AH4&gt;0,1,0)))</f>
        <v>4</v>
      </c>
      <c r="AJ4" s="43">
        <f aca="true" t="shared" si="8" ref="AJ4:AJ28">SUM(G4,J4,M4,V4,Z4,AD4,AI4)</f>
        <v>17</v>
      </c>
      <c r="AK4" s="7">
        <f>LARGE((S4,T4,U4,W4,X4,Y4,AA4,AB4,AC4,AE4,AF4,AG4,AH4),1)</f>
        <v>35</v>
      </c>
      <c r="AL4" s="4">
        <f>LARGE((S4,T4,U4,W4,X4,Y4,AA4,AB4,AC4,AE4,AF4,AG4,AH4),2)</f>
        <v>35</v>
      </c>
      <c r="AM4" s="4">
        <f>LARGE((S4,T4,U4,W4,X4,Y4,AA4,AB4,AC4,AE4,AF4,AG4,AH4),3)</f>
        <v>35</v>
      </c>
      <c r="AN4" s="4">
        <f>LARGE((S4,T4,U4,W4,X4,Y4,AA4,AB4,AC4,AE4,AF4,AG4,AH4),4)</f>
        <v>35</v>
      </c>
      <c r="AO4" s="4">
        <f>LARGE((S4,T4,U4,W4,X4,Y4,AA4,AB4,AC4,AE4,AF4,AG4,AH4),5)</f>
        <v>35</v>
      </c>
      <c r="AP4" s="4">
        <f>LARGE((S4,T4,U4,W4,X4,Y4,AA4,AB4,AC4,AE4,AF4,AG4,AH4),6)</f>
        <v>35</v>
      </c>
      <c r="AQ4" s="4">
        <f>LARGE((S4,T4,U4,W4,X4,Y4,AA4,AB4,AC4,AE4,AF4,AG4,AH4),7)</f>
        <v>35</v>
      </c>
      <c r="AR4" s="4">
        <f>LARGE((S4,T4,U4,W4,X4,Y4,AA4,AB4,AC4,AE4,AF4,AG4,AH4),8)</f>
        <v>35</v>
      </c>
      <c r="AS4" s="4">
        <f>LARGE((S4,T4,U4,W4,X4,Y4,AA4,AB4,AC4,AE4,AF4,AG4,AH4),9)</f>
        <v>35</v>
      </c>
      <c r="AT4" s="4">
        <f>LARGE((S4,T4,U4,W4,X4,Y4,AA4,AB4,AC4,AE4,AF4,AG4,AH4),10)</f>
        <v>35</v>
      </c>
      <c r="AU4" s="42">
        <f aca="true" t="shared" si="9" ref="AU4:AU28">SUM(AK4:AT4)</f>
        <v>350</v>
      </c>
      <c r="AV4" s="44">
        <f aca="true" t="shared" si="10" ref="AV4:AV28">AJ4+R4+AU4</f>
        <v>396</v>
      </c>
    </row>
    <row r="5" spans="1:48" ht="15">
      <c r="A5" s="52">
        <v>2</v>
      </c>
      <c r="B5" s="39">
        <v>139</v>
      </c>
      <c r="C5" s="15" t="s">
        <v>144</v>
      </c>
      <c r="D5" s="8" t="s">
        <v>117</v>
      </c>
      <c r="E5" s="3">
        <v>30</v>
      </c>
      <c r="F5" s="2">
        <v>29</v>
      </c>
      <c r="G5" s="1">
        <f t="shared" si="0"/>
        <v>2</v>
      </c>
      <c r="H5" s="4">
        <v>32</v>
      </c>
      <c r="I5" s="4">
        <v>32</v>
      </c>
      <c r="J5" s="15">
        <f t="shared" si="1"/>
        <v>2</v>
      </c>
      <c r="K5" s="3">
        <v>0</v>
      </c>
      <c r="L5" s="2">
        <v>0</v>
      </c>
      <c r="M5" s="1">
        <f t="shared" si="2"/>
        <v>0</v>
      </c>
      <c r="N5" s="7">
        <f>LARGE((E5,F5,H5,I5,K5,L5),1)</f>
        <v>32</v>
      </c>
      <c r="O5" s="4">
        <f>LARGE((E5,F5,H5,I5,K5,L5),2)</f>
        <v>32</v>
      </c>
      <c r="P5" s="4">
        <f>LARGE((E5,F5,H5,I5,K5,L5),3)</f>
        <v>30</v>
      </c>
      <c r="Q5" s="4">
        <f>LARGE((E5,F5,H5,I5,K5,L5),4)</f>
        <v>29</v>
      </c>
      <c r="R5" s="37">
        <f t="shared" si="3"/>
        <v>30.75</v>
      </c>
      <c r="S5" s="3">
        <v>32</v>
      </c>
      <c r="T5" s="2">
        <v>32</v>
      </c>
      <c r="U5" s="2">
        <v>24</v>
      </c>
      <c r="V5" s="1">
        <f t="shared" si="4"/>
        <v>3</v>
      </c>
      <c r="W5" s="66">
        <v>29</v>
      </c>
      <c r="X5" s="66">
        <v>32</v>
      </c>
      <c r="Y5" s="66">
        <v>32</v>
      </c>
      <c r="Z5" s="15">
        <f t="shared" si="5"/>
        <v>3</v>
      </c>
      <c r="AA5" s="3">
        <v>32</v>
      </c>
      <c r="AB5" s="2">
        <v>32</v>
      </c>
      <c r="AC5" s="2">
        <v>32</v>
      </c>
      <c r="AD5" s="1">
        <f t="shared" si="6"/>
        <v>3</v>
      </c>
      <c r="AE5" s="45">
        <v>32</v>
      </c>
      <c r="AF5" s="46">
        <v>32</v>
      </c>
      <c r="AG5" s="46">
        <v>35</v>
      </c>
      <c r="AH5" s="47">
        <v>30</v>
      </c>
      <c r="AI5" s="15">
        <f t="shared" si="7"/>
        <v>4</v>
      </c>
      <c r="AJ5" s="43">
        <f t="shared" si="8"/>
        <v>17</v>
      </c>
      <c r="AK5" s="7">
        <f>LARGE((S5,T5,U5,W5,X5,Y5,AA5,AB5,AC5,AE5,AF5,AG5,AH5),1)</f>
        <v>35</v>
      </c>
      <c r="AL5" s="4">
        <f>LARGE((S5,T5,U5,W5,X5,Y5,AA5,AB5,AC5,AE5,AF5,AG5,AH5),2)</f>
        <v>32</v>
      </c>
      <c r="AM5" s="4">
        <f>LARGE((S5,T5,U5,W5,X5,Y5,AA5,AB5,AC5,AE5,AF5,AG5,AH5),3)</f>
        <v>32</v>
      </c>
      <c r="AN5" s="4">
        <f>LARGE((S5,T5,U5,W5,X5,Y5,AA5,AB5,AC5,AE5,AF5,AG5,AH5),4)</f>
        <v>32</v>
      </c>
      <c r="AO5" s="4">
        <f>LARGE((S5,T5,U5,W5,X5,Y5,AA5,AB5,AC5,AE5,AF5,AG5,AH5),5)</f>
        <v>32</v>
      </c>
      <c r="AP5" s="4">
        <f>LARGE((S5,T5,U5,W5,X5,Y5,AA5,AB5,AC5,AE5,AF5,AG5,AH5),6)</f>
        <v>32</v>
      </c>
      <c r="AQ5" s="4">
        <f>LARGE((S5,T5,U5,W5,X5,Y5,AA5,AB5,AC5,AE5,AF5,AG5,AH5),7)</f>
        <v>32</v>
      </c>
      <c r="AR5" s="4">
        <f>LARGE((S5,T5,U5,W5,X5,Y5,AA5,AB5,AC5,AE5,AF5,AG5,AH5),8)</f>
        <v>32</v>
      </c>
      <c r="AS5" s="4">
        <f>LARGE((S5,T5,U5,W5,X5,Y5,AA5,AB5,AC5,AE5,AF5,AG5,AH5),9)</f>
        <v>32</v>
      </c>
      <c r="AT5" s="4">
        <f>LARGE((S5,T5,U5,W5,X5,Y5,AA5,AB5,AC5,AE5,AF5,AG5,AH5),10)</f>
        <v>32</v>
      </c>
      <c r="AU5" s="42">
        <f t="shared" si="9"/>
        <v>323</v>
      </c>
      <c r="AV5" s="44">
        <f t="shared" si="10"/>
        <v>370.75</v>
      </c>
    </row>
    <row r="6" spans="1:48" ht="15">
      <c r="A6" s="52">
        <v>3</v>
      </c>
      <c r="B6" s="39">
        <v>169</v>
      </c>
      <c r="C6" s="28" t="s">
        <v>146</v>
      </c>
      <c r="D6" s="8" t="s">
        <v>147</v>
      </c>
      <c r="E6" s="3">
        <v>35</v>
      </c>
      <c r="F6" s="2">
        <v>24</v>
      </c>
      <c r="G6" s="1">
        <f t="shared" si="0"/>
        <v>2</v>
      </c>
      <c r="H6" s="4">
        <v>35</v>
      </c>
      <c r="I6" s="4">
        <v>35</v>
      </c>
      <c r="J6" s="15">
        <f t="shared" si="1"/>
        <v>2</v>
      </c>
      <c r="K6" s="3">
        <v>35</v>
      </c>
      <c r="L6" s="2">
        <v>35</v>
      </c>
      <c r="M6" s="1">
        <f t="shared" si="2"/>
        <v>2</v>
      </c>
      <c r="N6" s="7">
        <f>LARGE((E6,F6,H6,I6,K6,L6),1)</f>
        <v>35</v>
      </c>
      <c r="O6" s="4">
        <f>LARGE((E6,F6,H6,I6,K6,L6),2)</f>
        <v>35</v>
      </c>
      <c r="P6" s="4">
        <f>LARGE((E6,F6,H6,I6,K6,L6),3)</f>
        <v>35</v>
      </c>
      <c r="Q6" s="4">
        <f>LARGE((E6,F6,H6,I6,K6,L6),4)</f>
        <v>35</v>
      </c>
      <c r="R6" s="37">
        <f t="shared" si="3"/>
        <v>35</v>
      </c>
      <c r="S6" s="3">
        <v>29</v>
      </c>
      <c r="T6" s="2">
        <v>29</v>
      </c>
      <c r="U6" s="2">
        <v>32</v>
      </c>
      <c r="V6" s="1">
        <f t="shared" si="4"/>
        <v>3</v>
      </c>
      <c r="W6" s="69">
        <v>32</v>
      </c>
      <c r="X6" s="69">
        <v>29</v>
      </c>
      <c r="Y6" s="69">
        <v>30</v>
      </c>
      <c r="Z6" s="15">
        <f t="shared" si="5"/>
        <v>3</v>
      </c>
      <c r="AA6" s="3">
        <v>30</v>
      </c>
      <c r="AB6" s="2">
        <v>27</v>
      </c>
      <c r="AC6" s="2">
        <v>27</v>
      </c>
      <c r="AD6" s="1">
        <f t="shared" si="6"/>
        <v>3</v>
      </c>
      <c r="AE6" s="45">
        <v>29</v>
      </c>
      <c r="AF6" s="46">
        <v>29</v>
      </c>
      <c r="AG6" s="46">
        <v>25</v>
      </c>
      <c r="AH6" s="47">
        <v>29</v>
      </c>
      <c r="AI6" s="15">
        <f t="shared" si="7"/>
        <v>4</v>
      </c>
      <c r="AJ6" s="43">
        <f t="shared" si="8"/>
        <v>19</v>
      </c>
      <c r="AK6" s="7">
        <f>LARGE((S6,T6,U6,W6,X6,Y6,AA6,AB6,AC6,AE6,AF6,AG6,AH6),1)</f>
        <v>32</v>
      </c>
      <c r="AL6" s="4">
        <f>LARGE((S6,T6,U6,W6,X6,Y6,AA6,AB6,AC6,AE6,AF6,AG6,AH6),2)</f>
        <v>32</v>
      </c>
      <c r="AM6" s="4">
        <f>LARGE((S6,T6,U6,W6,X6,Y6,AA6,AB6,AC6,AE6,AF6,AG6,AH6),3)</f>
        <v>30</v>
      </c>
      <c r="AN6" s="4">
        <f>LARGE((S6,T6,U6,W6,X6,Y6,AA6,AB6,AC6,AE6,AF6,AG6,AH6),4)</f>
        <v>30</v>
      </c>
      <c r="AO6" s="4">
        <f>LARGE((S6,T6,U6,W6,X6,Y6,AA6,AB6,AC6,AE6,AF6,AG6,AH6),5)</f>
        <v>29</v>
      </c>
      <c r="AP6" s="4">
        <f>LARGE((S6,T6,U6,W6,X6,Y6,AA6,AB6,AC6,AE6,AF6,AG6,AH6),6)</f>
        <v>29</v>
      </c>
      <c r="AQ6" s="4">
        <f>LARGE((S6,T6,U6,W6,X6,Y6,AA6,AB6,AC6,AE6,AF6,AG6,AH6),7)</f>
        <v>29</v>
      </c>
      <c r="AR6" s="4">
        <f>LARGE((S6,T6,U6,W6,X6,Y6,AA6,AB6,AC6,AE6,AF6,AG6,AH6),8)</f>
        <v>29</v>
      </c>
      <c r="AS6" s="4">
        <f>LARGE((S6,T6,U6,W6,X6,Y6,AA6,AB6,AC6,AE6,AF6,AG6,AH6),9)</f>
        <v>29</v>
      </c>
      <c r="AT6" s="4">
        <f>LARGE((S6,T6,U6,W6,X6,Y6,AA6,AB6,AC6,AE6,AF6,AG6,AH6),10)</f>
        <v>29</v>
      </c>
      <c r="AU6" s="42">
        <f t="shared" si="9"/>
        <v>298</v>
      </c>
      <c r="AV6" s="44">
        <f t="shared" si="10"/>
        <v>352</v>
      </c>
    </row>
    <row r="7" spans="1:48" ht="15">
      <c r="A7" s="52">
        <v>4</v>
      </c>
      <c r="B7" s="39">
        <v>66</v>
      </c>
      <c r="C7" s="15" t="s">
        <v>143</v>
      </c>
      <c r="D7" s="8" t="s">
        <v>117</v>
      </c>
      <c r="E7" s="3">
        <v>28</v>
      </c>
      <c r="F7" s="2">
        <v>30</v>
      </c>
      <c r="G7" s="1">
        <f t="shared" si="0"/>
        <v>2</v>
      </c>
      <c r="H7" s="4">
        <v>29</v>
      </c>
      <c r="I7" s="4">
        <v>24</v>
      </c>
      <c r="J7" s="15">
        <f t="shared" si="1"/>
        <v>2</v>
      </c>
      <c r="K7" s="3">
        <v>0</v>
      </c>
      <c r="L7" s="2">
        <v>0</v>
      </c>
      <c r="M7" s="1">
        <f t="shared" si="2"/>
        <v>0</v>
      </c>
      <c r="N7" s="7">
        <f>LARGE((E7,F7,H7,I7,K7,L7),1)</f>
        <v>30</v>
      </c>
      <c r="O7" s="4">
        <f>LARGE((E7,F7,H7,I7,K7,L7),2)</f>
        <v>29</v>
      </c>
      <c r="P7" s="4">
        <f>LARGE((E7,F7,H7,I7,K7,L7),3)</f>
        <v>28</v>
      </c>
      <c r="Q7" s="4">
        <f>LARGE((E7,F7,H7,I7,K7,L7),4)</f>
        <v>24</v>
      </c>
      <c r="R7" s="37">
        <f t="shared" si="3"/>
        <v>27.75</v>
      </c>
      <c r="S7" s="3">
        <v>30</v>
      </c>
      <c r="T7" s="2">
        <v>30</v>
      </c>
      <c r="U7" s="2">
        <v>30</v>
      </c>
      <c r="V7" s="1">
        <f t="shared" si="4"/>
        <v>3</v>
      </c>
      <c r="W7" s="66">
        <v>30</v>
      </c>
      <c r="X7" s="66">
        <v>30</v>
      </c>
      <c r="Y7" s="66">
        <v>28</v>
      </c>
      <c r="Z7" s="15">
        <f t="shared" si="5"/>
        <v>3</v>
      </c>
      <c r="AA7" s="3">
        <v>29</v>
      </c>
      <c r="AB7" s="2">
        <v>0</v>
      </c>
      <c r="AC7" s="2">
        <v>0</v>
      </c>
      <c r="AD7" s="1">
        <f t="shared" si="6"/>
        <v>1</v>
      </c>
      <c r="AE7" s="45">
        <v>0</v>
      </c>
      <c r="AF7" s="46">
        <v>0</v>
      </c>
      <c r="AG7" s="46">
        <v>0</v>
      </c>
      <c r="AH7" s="47">
        <v>0</v>
      </c>
      <c r="AI7" s="15">
        <f t="shared" si="7"/>
        <v>0</v>
      </c>
      <c r="AJ7" s="43">
        <f t="shared" si="8"/>
        <v>11</v>
      </c>
      <c r="AK7" s="7">
        <f>LARGE((S7,T7,U7,W7,X7,Y7,AA7,AB7,AC7,AE7,AF7,AG7,AH7),1)</f>
        <v>30</v>
      </c>
      <c r="AL7" s="4">
        <f>LARGE((S7,T7,U7,W7,X7,Y7,AA7,AB7,AC7,AE7,AF7,AG7,AH7),2)</f>
        <v>30</v>
      </c>
      <c r="AM7" s="4">
        <f>LARGE((S7,T7,U7,W7,X7,Y7,AA7,AB7,AC7,AE7,AF7,AG7,AH7),3)</f>
        <v>30</v>
      </c>
      <c r="AN7" s="4">
        <f>LARGE((S7,T7,U7,W7,X7,Y7,AA7,AB7,AC7,AE7,AF7,AG7,AH7),4)</f>
        <v>30</v>
      </c>
      <c r="AO7" s="4">
        <f>LARGE((S7,T7,U7,W7,X7,Y7,AA7,AB7,AC7,AE7,AF7,AG7,AH7),5)</f>
        <v>30</v>
      </c>
      <c r="AP7" s="4">
        <f>LARGE((S7,T7,U7,W7,X7,Y7,AA7,AB7,AC7,AE7,AF7,AG7,AH7),6)</f>
        <v>29</v>
      </c>
      <c r="AQ7" s="4">
        <f>LARGE((S7,T7,U7,W7,X7,Y7,AA7,AB7,AC7,AE7,AF7,AG7,AH7),7)</f>
        <v>28</v>
      </c>
      <c r="AR7" s="4">
        <f>LARGE((S7,T7,U7,W7,X7,Y7,AA7,AB7,AC7,AE7,AF7,AG7,AH7),8)</f>
        <v>0</v>
      </c>
      <c r="AS7" s="4">
        <f>LARGE((S7,T7,U7,W7,X7,Y7,AA7,AB7,AC7,AE7,AF7,AG7,AH7),9)</f>
        <v>0</v>
      </c>
      <c r="AT7" s="4">
        <f>LARGE((S7,T7,U7,W7,X7,Y7,AA7,AB7,AC7,AE7,AF7,AG7,AH7),10)</f>
        <v>0</v>
      </c>
      <c r="AU7" s="42">
        <f t="shared" si="9"/>
        <v>207</v>
      </c>
      <c r="AV7" s="44">
        <f t="shared" si="10"/>
        <v>245.75</v>
      </c>
    </row>
    <row r="8" spans="1:48" ht="15">
      <c r="A8" s="52">
        <v>5</v>
      </c>
      <c r="B8" s="39">
        <v>127</v>
      </c>
      <c r="C8" s="15" t="s">
        <v>145</v>
      </c>
      <c r="D8" s="8" t="s">
        <v>117</v>
      </c>
      <c r="E8" s="3">
        <v>23</v>
      </c>
      <c r="F8" s="2">
        <v>28</v>
      </c>
      <c r="G8" s="1">
        <f t="shared" si="0"/>
        <v>2</v>
      </c>
      <c r="H8" s="4">
        <v>27</v>
      </c>
      <c r="I8" s="4">
        <v>24</v>
      </c>
      <c r="J8" s="15">
        <f t="shared" si="1"/>
        <v>2</v>
      </c>
      <c r="K8" s="3">
        <v>0</v>
      </c>
      <c r="L8" s="2">
        <v>0</v>
      </c>
      <c r="M8" s="1">
        <f t="shared" si="2"/>
        <v>0</v>
      </c>
      <c r="N8" s="7">
        <f>LARGE((E8,F8,H8,I8,K8,L8),1)</f>
        <v>28</v>
      </c>
      <c r="O8" s="4">
        <f>LARGE((E8,F8,H8,I8,K8,L8),2)</f>
        <v>27</v>
      </c>
      <c r="P8" s="4">
        <f>LARGE((E8,F8,H8,I8,K8,L8),3)</f>
        <v>24</v>
      </c>
      <c r="Q8" s="4">
        <f>LARGE((E8,F8,H8,I8,K8,L8),4)</f>
        <v>23</v>
      </c>
      <c r="R8" s="37">
        <f t="shared" si="3"/>
        <v>25.5</v>
      </c>
      <c r="S8" s="3">
        <v>28</v>
      </c>
      <c r="T8" s="2">
        <v>28</v>
      </c>
      <c r="U8" s="2">
        <v>29</v>
      </c>
      <c r="V8" s="1">
        <f t="shared" si="4"/>
        <v>3</v>
      </c>
      <c r="W8" s="66">
        <v>24</v>
      </c>
      <c r="X8" s="66">
        <v>28</v>
      </c>
      <c r="Y8" s="66">
        <v>29</v>
      </c>
      <c r="Z8" s="15">
        <f t="shared" si="5"/>
        <v>3</v>
      </c>
      <c r="AA8" s="3">
        <v>0</v>
      </c>
      <c r="AB8" s="2">
        <v>0</v>
      </c>
      <c r="AC8" s="2">
        <v>0</v>
      </c>
      <c r="AD8" s="1">
        <f t="shared" si="6"/>
        <v>0</v>
      </c>
      <c r="AE8" s="45">
        <v>0</v>
      </c>
      <c r="AF8" s="46">
        <v>0</v>
      </c>
      <c r="AG8" s="46">
        <v>0</v>
      </c>
      <c r="AH8" s="47">
        <v>0</v>
      </c>
      <c r="AI8" s="15">
        <f t="shared" si="7"/>
        <v>0</v>
      </c>
      <c r="AJ8" s="43">
        <f t="shared" si="8"/>
        <v>10</v>
      </c>
      <c r="AK8" s="7">
        <f>LARGE((S8,T8,U8,W8,X8,Y8,AA8,AB8,AC8,AE8,AF8,AG8,AH8),1)</f>
        <v>29</v>
      </c>
      <c r="AL8" s="4">
        <f>LARGE((S8,T8,U8,W8,X8,Y8,AA8,AB8,AC8,AE8,AF8,AG8,AH8),2)</f>
        <v>29</v>
      </c>
      <c r="AM8" s="4">
        <f>LARGE((S8,T8,U8,W8,X8,Y8,AA8,AB8,AC8,AE8,AF8,AG8,AH8),3)</f>
        <v>28</v>
      </c>
      <c r="AN8" s="4">
        <f>LARGE((S8,T8,U8,W8,X8,Y8,AA8,AB8,AC8,AE8,AF8,AG8,AH8),4)</f>
        <v>28</v>
      </c>
      <c r="AO8" s="4">
        <f>LARGE((S8,T8,U8,W8,X8,Y8,AA8,AB8,AC8,AE8,AF8,AG8,AH8),5)</f>
        <v>28</v>
      </c>
      <c r="AP8" s="4">
        <f>LARGE((S8,T8,U8,W8,X8,Y8,AA8,AB8,AC8,AE8,AF8,AG8,AH8),6)</f>
        <v>24</v>
      </c>
      <c r="AQ8" s="4">
        <f>LARGE((S8,T8,U8,W8,X8,Y8,AA8,AB8,AC8,AE8,AF8,AG8,AH8),7)</f>
        <v>0</v>
      </c>
      <c r="AR8" s="4">
        <f>LARGE((S8,T8,U8,W8,X8,Y8,AA8,AB8,AC8,AE8,AF8,AG8,AH8),8)</f>
        <v>0</v>
      </c>
      <c r="AS8" s="4">
        <f>LARGE((S8,T8,U8,W8,X8,Y8,AA8,AB8,AC8,AE8,AF8,AG8,AH8),9)</f>
        <v>0</v>
      </c>
      <c r="AT8" s="4">
        <f>LARGE((S8,T8,U8,W8,X8,Y8,AA8,AB8,AC8,AE8,AF8,AG8,AH8),10)</f>
        <v>0</v>
      </c>
      <c r="AU8" s="42">
        <f t="shared" si="9"/>
        <v>166</v>
      </c>
      <c r="AV8" s="44">
        <f t="shared" si="10"/>
        <v>201.5</v>
      </c>
    </row>
    <row r="9" spans="1:48" ht="15">
      <c r="A9" s="52">
        <v>6</v>
      </c>
      <c r="B9" s="39">
        <v>112</v>
      </c>
      <c r="C9" s="15" t="s">
        <v>231</v>
      </c>
      <c r="D9" s="8" t="s">
        <v>117</v>
      </c>
      <c r="E9" s="3">
        <v>0</v>
      </c>
      <c r="F9" s="2">
        <v>0</v>
      </c>
      <c r="G9" s="1">
        <f t="shared" si="0"/>
        <v>0</v>
      </c>
      <c r="H9" s="4">
        <v>0</v>
      </c>
      <c r="I9" s="4">
        <v>0</v>
      </c>
      <c r="J9" s="15">
        <f t="shared" si="1"/>
        <v>0</v>
      </c>
      <c r="K9" s="3">
        <v>0</v>
      </c>
      <c r="L9" s="2">
        <v>0</v>
      </c>
      <c r="M9" s="1">
        <f t="shared" si="2"/>
        <v>0</v>
      </c>
      <c r="N9" s="7">
        <f>LARGE((E9,F9,H9,I9,K9,L9),1)</f>
        <v>0</v>
      </c>
      <c r="O9" s="4">
        <f>LARGE((E9,F9,H9,I9,K9,L9),2)</f>
        <v>0</v>
      </c>
      <c r="P9" s="4">
        <f>LARGE((E9,F9,H9,I9,K9,L9),3)</f>
        <v>0</v>
      </c>
      <c r="Q9" s="4">
        <f>LARGE((E9,F9,H9,I9,K9,L9),4)</f>
        <v>0</v>
      </c>
      <c r="R9" s="37">
        <f t="shared" si="3"/>
        <v>0</v>
      </c>
      <c r="S9" s="3">
        <v>0</v>
      </c>
      <c r="T9" s="2">
        <v>0</v>
      </c>
      <c r="U9" s="2">
        <v>0</v>
      </c>
      <c r="V9" s="1">
        <f t="shared" si="4"/>
        <v>0</v>
      </c>
      <c r="W9" s="4">
        <v>0</v>
      </c>
      <c r="X9" s="4">
        <v>0</v>
      </c>
      <c r="Y9" s="4">
        <v>0</v>
      </c>
      <c r="Z9" s="15">
        <f t="shared" si="5"/>
        <v>0</v>
      </c>
      <c r="AA9" s="3">
        <v>0</v>
      </c>
      <c r="AB9" s="2">
        <v>0</v>
      </c>
      <c r="AC9" s="2">
        <v>0</v>
      </c>
      <c r="AD9" s="1">
        <f t="shared" si="6"/>
        <v>0</v>
      </c>
      <c r="AE9" s="45">
        <v>30</v>
      </c>
      <c r="AF9" s="46">
        <v>30</v>
      </c>
      <c r="AG9" s="46">
        <v>32</v>
      </c>
      <c r="AH9" s="47">
        <v>32</v>
      </c>
      <c r="AI9" s="15">
        <f t="shared" si="7"/>
        <v>4</v>
      </c>
      <c r="AJ9" s="43">
        <f t="shared" si="8"/>
        <v>4</v>
      </c>
      <c r="AK9" s="7">
        <f>LARGE((S9,T9,U9,W9,X9,Y9,AA9,AB9,AC9,AE9,AF9,AG9,AH9),1)</f>
        <v>32</v>
      </c>
      <c r="AL9" s="4">
        <f>LARGE((S9,T9,U9,W9,X9,Y9,AA9,AB9,AC9,AE9,AF9,AG9,AH9),2)</f>
        <v>32</v>
      </c>
      <c r="AM9" s="4">
        <f>LARGE((S9,T9,U9,W9,X9,Y9,AA9,AB9,AC9,AE9,AF9,AG9,AH9),3)</f>
        <v>30</v>
      </c>
      <c r="AN9" s="4">
        <f>LARGE((S9,T9,U9,W9,X9,Y9,AA9,AB9,AC9,AE9,AF9,AG9,AH9),4)</f>
        <v>30</v>
      </c>
      <c r="AO9" s="4">
        <f>LARGE((S9,T9,U9,W9,X9,Y9,AA9,AB9,AC9,AE9,AF9,AG9,AH9),5)</f>
        <v>0</v>
      </c>
      <c r="AP9" s="4">
        <f>LARGE((S9,T9,U9,W9,X9,Y9,AA9,AB9,AC9,AE9,AF9,AG9,AH9),6)</f>
        <v>0</v>
      </c>
      <c r="AQ9" s="4">
        <f>LARGE((S9,T9,U9,W9,X9,Y9,AA9,AB9,AC9,AE9,AF9,AG9,AH9),7)</f>
        <v>0</v>
      </c>
      <c r="AR9" s="4">
        <f>LARGE((S9,T9,U9,W9,X9,Y9,AA9,AB9,AC9,AE9,AF9,AG9,AH9),8)</f>
        <v>0</v>
      </c>
      <c r="AS9" s="4">
        <f>LARGE((S9,T9,U9,W9,X9,Y9,AA9,AB9,AC9,AE9,AF9,AG9,AH9),9)</f>
        <v>0</v>
      </c>
      <c r="AT9" s="4">
        <f>LARGE((S9,T9,U9,W9,X9,Y9,AA9,AB9,AC9,AE9,AF9,AG9,AH9),10)</f>
        <v>0</v>
      </c>
      <c r="AU9" s="42">
        <f t="shared" si="9"/>
        <v>124</v>
      </c>
      <c r="AV9" s="44">
        <f t="shared" si="10"/>
        <v>128</v>
      </c>
    </row>
    <row r="10" spans="1:48" ht="15">
      <c r="A10" s="52">
        <v>7</v>
      </c>
      <c r="B10" s="39">
        <v>95</v>
      </c>
      <c r="C10" s="15" t="s">
        <v>170</v>
      </c>
      <c r="D10" s="8" t="s">
        <v>147</v>
      </c>
      <c r="E10" s="3">
        <v>32</v>
      </c>
      <c r="F10" s="2">
        <v>24</v>
      </c>
      <c r="G10" s="1">
        <f t="shared" si="0"/>
        <v>2</v>
      </c>
      <c r="H10" s="4">
        <v>32</v>
      </c>
      <c r="I10" s="4">
        <v>32</v>
      </c>
      <c r="J10" s="15">
        <f t="shared" si="1"/>
        <v>2</v>
      </c>
      <c r="K10" s="3">
        <v>32</v>
      </c>
      <c r="L10" s="2">
        <v>32</v>
      </c>
      <c r="M10" s="1">
        <f t="shared" si="2"/>
        <v>2</v>
      </c>
      <c r="N10" s="7">
        <f>LARGE((E10,F10,H10,I10,K10,L10),1)</f>
        <v>32</v>
      </c>
      <c r="O10" s="4">
        <f>LARGE((E10,F10,H10,I10,K10,L10),2)</f>
        <v>32</v>
      </c>
      <c r="P10" s="4">
        <f>LARGE((E10,F10,H10,I10,K10,L10),3)</f>
        <v>32</v>
      </c>
      <c r="Q10" s="4">
        <f>LARGE((E10,F10,H10,I10,K10,L10),4)</f>
        <v>32</v>
      </c>
      <c r="R10" s="37">
        <f t="shared" si="3"/>
        <v>32</v>
      </c>
      <c r="S10" s="3">
        <v>0</v>
      </c>
      <c r="T10" s="2">
        <v>0</v>
      </c>
      <c r="U10" s="2">
        <v>0</v>
      </c>
      <c r="V10" s="1">
        <f t="shared" si="4"/>
        <v>0</v>
      </c>
      <c r="W10" s="4">
        <v>0</v>
      </c>
      <c r="X10" s="4">
        <v>0</v>
      </c>
      <c r="Y10" s="4">
        <v>0</v>
      </c>
      <c r="Z10" s="15">
        <f t="shared" si="5"/>
        <v>0</v>
      </c>
      <c r="AA10" s="3">
        <v>0</v>
      </c>
      <c r="AB10" s="2">
        <v>0</v>
      </c>
      <c r="AC10" s="2">
        <v>0</v>
      </c>
      <c r="AD10" s="1">
        <f t="shared" si="6"/>
        <v>0</v>
      </c>
      <c r="AE10" s="45">
        <v>0</v>
      </c>
      <c r="AF10" s="46">
        <v>0</v>
      </c>
      <c r="AG10" s="46">
        <v>0</v>
      </c>
      <c r="AH10" s="47">
        <v>0</v>
      </c>
      <c r="AI10" s="15">
        <f t="shared" si="7"/>
        <v>0</v>
      </c>
      <c r="AJ10" s="43">
        <f t="shared" si="8"/>
        <v>6</v>
      </c>
      <c r="AK10" s="7">
        <f>LARGE((S10,T10,U10,W10,X10,Y10,AA10,AB10,AC10,AE10,AF10,AG10,AH10),1)</f>
        <v>0</v>
      </c>
      <c r="AL10" s="4">
        <f>LARGE((S10,T10,U10,W10,X10,Y10,AA10,AB10,AC10,AE10,AF10,AG10,AH10),2)</f>
        <v>0</v>
      </c>
      <c r="AM10" s="4">
        <f>LARGE((S10,T10,U10,W10,X10,Y10,AA10,AB10,AC10,AE10,AF10,AG10,AH10),3)</f>
        <v>0</v>
      </c>
      <c r="AN10" s="4">
        <f>LARGE((S10,T10,U10,W10,X10,Y10,AA10,AB10,AC10,AE10,AF10,AG10,AH10),4)</f>
        <v>0</v>
      </c>
      <c r="AO10" s="4">
        <f>LARGE((S10,T10,U10,W10,X10,Y10,AA10,AB10,AC10,AE10,AF10,AG10,AH10),5)</f>
        <v>0</v>
      </c>
      <c r="AP10" s="4">
        <f>LARGE((S10,T10,U10,W10,X10,Y10,AA10,AB10,AC10,AE10,AF10,AG10,AH10),6)</f>
        <v>0</v>
      </c>
      <c r="AQ10" s="4">
        <f>LARGE((S10,T10,U10,W10,X10,Y10,AA10,AB10,AC10,AE10,AF10,AG10,AH10),7)</f>
        <v>0</v>
      </c>
      <c r="AR10" s="4">
        <f>LARGE((S10,T10,U10,W10,X10,Y10,AA10,AB10,AC10,AE10,AF10,AG10,AH10),8)</f>
        <v>0</v>
      </c>
      <c r="AS10" s="4">
        <f>LARGE((S10,T10,U10,W10,X10,Y10,AA10,AB10,AC10,AE10,AF10,AG10,AH10),9)</f>
        <v>0</v>
      </c>
      <c r="AT10" s="4">
        <f>LARGE((S10,T10,U10,W10,X10,Y10,AA10,AB10,AC10,AE10,AF10,AG10,AH10),10)</f>
        <v>0</v>
      </c>
      <c r="AU10" s="42">
        <f t="shared" si="9"/>
        <v>0</v>
      </c>
      <c r="AV10" s="44">
        <f t="shared" si="10"/>
        <v>38</v>
      </c>
    </row>
    <row r="11" spans="1:48" ht="15">
      <c r="A11" s="52">
        <v>8</v>
      </c>
      <c r="B11" s="39">
        <v>69</v>
      </c>
      <c r="C11" s="15" t="s">
        <v>173</v>
      </c>
      <c r="D11" s="8" t="s">
        <v>147</v>
      </c>
      <c r="E11" s="3">
        <v>0</v>
      </c>
      <c r="F11" s="2">
        <v>32</v>
      </c>
      <c r="G11" s="1">
        <f t="shared" si="0"/>
        <v>1</v>
      </c>
      <c r="H11" s="4">
        <v>30</v>
      </c>
      <c r="I11" s="4">
        <v>30</v>
      </c>
      <c r="J11" s="15">
        <f t="shared" si="1"/>
        <v>2</v>
      </c>
      <c r="K11" s="3">
        <v>30</v>
      </c>
      <c r="L11" s="2">
        <v>30</v>
      </c>
      <c r="M11" s="1">
        <f t="shared" si="2"/>
        <v>2</v>
      </c>
      <c r="N11" s="7">
        <f>LARGE((E11,F11,H11,I11,K11,L11),1)</f>
        <v>32</v>
      </c>
      <c r="O11" s="4">
        <f>LARGE((E11,F11,H11,I11,K11,L11),2)</f>
        <v>30</v>
      </c>
      <c r="P11" s="4">
        <f>LARGE((E11,F11,H11,I11,K11,L11),3)</f>
        <v>30</v>
      </c>
      <c r="Q11" s="4">
        <f>LARGE((E11,F11,H11,I11,K11,L11),4)</f>
        <v>30</v>
      </c>
      <c r="R11" s="37">
        <f t="shared" si="3"/>
        <v>30.5</v>
      </c>
      <c r="S11" s="3">
        <v>0</v>
      </c>
      <c r="T11" s="2">
        <v>0</v>
      </c>
      <c r="U11" s="2">
        <v>0</v>
      </c>
      <c r="V11" s="1">
        <f t="shared" si="4"/>
        <v>0</v>
      </c>
      <c r="W11" s="4">
        <v>0</v>
      </c>
      <c r="X11" s="4">
        <v>0</v>
      </c>
      <c r="Y11" s="4">
        <v>0</v>
      </c>
      <c r="Z11" s="15">
        <f t="shared" si="5"/>
        <v>0</v>
      </c>
      <c r="AA11" s="3">
        <v>0</v>
      </c>
      <c r="AB11" s="2">
        <v>0</v>
      </c>
      <c r="AC11" s="2">
        <v>0</v>
      </c>
      <c r="AD11" s="1">
        <f t="shared" si="6"/>
        <v>0</v>
      </c>
      <c r="AE11" s="45">
        <v>0</v>
      </c>
      <c r="AF11" s="46">
        <v>0</v>
      </c>
      <c r="AG11" s="46">
        <v>0</v>
      </c>
      <c r="AH11" s="47">
        <v>0</v>
      </c>
      <c r="AI11" s="15">
        <f t="shared" si="7"/>
        <v>0</v>
      </c>
      <c r="AJ11" s="43">
        <f t="shared" si="8"/>
        <v>5</v>
      </c>
      <c r="AK11" s="7">
        <f>LARGE((S11,T11,U11,W11,X11,Y11,AA11,AB11,AC11,AE11,AF11,AG11,AH11),1)</f>
        <v>0</v>
      </c>
      <c r="AL11" s="4">
        <f>LARGE((S11,T11,U11,W11,X11,Y11,AA11,AB11,AC11,AE11,AF11,AG11,AH11),2)</f>
        <v>0</v>
      </c>
      <c r="AM11" s="4">
        <f>LARGE((S11,T11,U11,W11,X11,Y11,AA11,AB11,AC11,AE11,AF11,AG11,AH11),3)</f>
        <v>0</v>
      </c>
      <c r="AN11" s="4">
        <f>LARGE((S11,T11,U11,W11,X11,Y11,AA11,AB11,AC11,AE11,AF11,AG11,AH11),4)</f>
        <v>0</v>
      </c>
      <c r="AO11" s="4">
        <f>LARGE((S11,T11,U11,W11,X11,Y11,AA11,AB11,AC11,AE11,AF11,AG11,AH11),5)</f>
        <v>0</v>
      </c>
      <c r="AP11" s="4">
        <f>LARGE((S11,T11,U11,W11,X11,Y11,AA11,AB11,AC11,AE11,AF11,AG11,AH11),6)</f>
        <v>0</v>
      </c>
      <c r="AQ11" s="4">
        <f>LARGE((S11,T11,U11,W11,X11,Y11,AA11,AB11,AC11,AE11,AF11,AG11,AH11),7)</f>
        <v>0</v>
      </c>
      <c r="AR11" s="4">
        <f>LARGE((S11,T11,U11,W11,X11,Y11,AA11,AB11,AC11,AE11,AF11,AG11,AH11),8)</f>
        <v>0</v>
      </c>
      <c r="AS11" s="4">
        <f>LARGE((S11,T11,U11,W11,X11,Y11,AA11,AB11,AC11,AE11,AF11,AG11,AH11),9)</f>
        <v>0</v>
      </c>
      <c r="AT11" s="4">
        <f>LARGE((S11,T11,U11,W11,X11,Y11,AA11,AB11,AC11,AE11,AF11,AG11,AH11),10)</f>
        <v>0</v>
      </c>
      <c r="AU11" s="42">
        <f t="shared" si="9"/>
        <v>0</v>
      </c>
      <c r="AV11" s="44">
        <f t="shared" si="10"/>
        <v>35.5</v>
      </c>
    </row>
    <row r="12" spans="1:48" ht="15">
      <c r="A12" s="52">
        <v>9</v>
      </c>
      <c r="B12" s="39">
        <v>30</v>
      </c>
      <c r="C12" s="15" t="s">
        <v>169</v>
      </c>
      <c r="D12" s="8" t="s">
        <v>147</v>
      </c>
      <c r="E12" s="3">
        <v>30</v>
      </c>
      <c r="F12" s="2">
        <v>35</v>
      </c>
      <c r="G12" s="1">
        <f t="shared" si="0"/>
        <v>2</v>
      </c>
      <c r="H12" s="4">
        <v>29</v>
      </c>
      <c r="I12" s="4">
        <v>23</v>
      </c>
      <c r="J12" s="15">
        <f t="shared" si="1"/>
        <v>2</v>
      </c>
      <c r="K12" s="3">
        <v>0</v>
      </c>
      <c r="L12" s="2">
        <v>0</v>
      </c>
      <c r="M12" s="1">
        <f t="shared" si="2"/>
        <v>0</v>
      </c>
      <c r="N12" s="7">
        <f>LARGE((E12,F12,H12,I12,K12,L12),1)</f>
        <v>35</v>
      </c>
      <c r="O12" s="4">
        <f>LARGE((E12,F12,H12,I12,K12,L12),2)</f>
        <v>30</v>
      </c>
      <c r="P12" s="4">
        <f>LARGE((E12,F12,H12,I12,K12,L12),3)</f>
        <v>29</v>
      </c>
      <c r="Q12" s="4">
        <f>LARGE((E12,F12,H12,I12,K12,L12),4)</f>
        <v>23</v>
      </c>
      <c r="R12" s="37">
        <f t="shared" si="3"/>
        <v>29.25</v>
      </c>
      <c r="S12" s="3">
        <v>0</v>
      </c>
      <c r="T12" s="2">
        <v>0</v>
      </c>
      <c r="U12" s="2">
        <v>0</v>
      </c>
      <c r="V12" s="1">
        <f t="shared" si="4"/>
        <v>0</v>
      </c>
      <c r="W12" s="64">
        <v>0</v>
      </c>
      <c r="X12" s="64">
        <v>0</v>
      </c>
      <c r="Y12" s="64">
        <v>0</v>
      </c>
      <c r="Z12" s="15">
        <f t="shared" si="5"/>
        <v>0</v>
      </c>
      <c r="AA12" s="3">
        <v>0</v>
      </c>
      <c r="AB12" s="2">
        <v>0</v>
      </c>
      <c r="AC12" s="2">
        <v>0</v>
      </c>
      <c r="AD12" s="1">
        <f t="shared" si="6"/>
        <v>0</v>
      </c>
      <c r="AE12" s="45">
        <v>0</v>
      </c>
      <c r="AF12" s="46">
        <v>0</v>
      </c>
      <c r="AG12" s="46">
        <v>0</v>
      </c>
      <c r="AH12" s="47">
        <v>0</v>
      </c>
      <c r="AI12" s="15">
        <f t="shared" si="7"/>
        <v>0</v>
      </c>
      <c r="AJ12" s="43">
        <f t="shared" si="8"/>
        <v>4</v>
      </c>
      <c r="AK12" s="7">
        <f>LARGE((S12,T12,U12,W12,X12,Y12,AA12,AB12,AC12,AE12,AF12,AG12,AH12),1)</f>
        <v>0</v>
      </c>
      <c r="AL12" s="4">
        <f>LARGE((S12,T12,U12,W12,X12,Y12,AA12,AB12,AC12,AE12,AF12,AG12,AH12),2)</f>
        <v>0</v>
      </c>
      <c r="AM12" s="4">
        <f>LARGE((S12,T12,U12,W12,X12,Y12,AA12,AB12,AC12,AE12,AF12,AG12,AH12),3)</f>
        <v>0</v>
      </c>
      <c r="AN12" s="4">
        <f>LARGE((S12,T12,U12,W12,X12,Y12,AA12,AB12,AC12,AE12,AF12,AG12,AH12),4)</f>
        <v>0</v>
      </c>
      <c r="AO12" s="4">
        <f>LARGE((S12,T12,U12,W12,X12,Y12,AA12,AB12,AC12,AE12,AF12,AG12,AH12),5)</f>
        <v>0</v>
      </c>
      <c r="AP12" s="4">
        <f>LARGE((S12,T12,U12,W12,X12,Y12,AA12,AB12,AC12,AE12,AF12,AG12,AH12),6)</f>
        <v>0</v>
      </c>
      <c r="AQ12" s="4">
        <f>LARGE((S12,T12,U12,W12,X12,Y12,AA12,AB12,AC12,AE12,AF12,AG12,AH12),7)</f>
        <v>0</v>
      </c>
      <c r="AR12" s="4">
        <f>LARGE((S12,T12,U12,W12,X12,Y12,AA12,AB12,AC12,AE12,AF12,AG12,AH12),8)</f>
        <v>0</v>
      </c>
      <c r="AS12" s="4">
        <f>LARGE((S12,T12,U12,W12,X12,Y12,AA12,AB12,AC12,AE12,AF12,AG12,AH12),9)</f>
        <v>0</v>
      </c>
      <c r="AT12" s="4">
        <f>LARGE((S12,T12,U12,W12,X12,Y12,AA12,AB12,AC12,AE12,AF12,AG12,AH12),10)</f>
        <v>0</v>
      </c>
      <c r="AU12" s="42">
        <f t="shared" si="9"/>
        <v>0</v>
      </c>
      <c r="AV12" s="44">
        <f t="shared" si="10"/>
        <v>33.25</v>
      </c>
    </row>
    <row r="13" spans="1:48" ht="15">
      <c r="A13" s="52">
        <v>10</v>
      </c>
      <c r="B13" s="39">
        <v>69</v>
      </c>
      <c r="C13" s="15" t="s">
        <v>213</v>
      </c>
      <c r="D13" s="8" t="s">
        <v>147</v>
      </c>
      <c r="E13" s="3">
        <v>0</v>
      </c>
      <c r="F13" s="2">
        <v>0</v>
      </c>
      <c r="G13" s="1">
        <f t="shared" si="0"/>
        <v>0</v>
      </c>
      <c r="H13" s="4">
        <v>28</v>
      </c>
      <c r="I13" s="4">
        <v>29</v>
      </c>
      <c r="J13" s="15">
        <f t="shared" si="1"/>
        <v>2</v>
      </c>
      <c r="K13" s="3">
        <v>28</v>
      </c>
      <c r="L13" s="2">
        <v>29</v>
      </c>
      <c r="M13" s="1">
        <f t="shared" si="2"/>
        <v>2</v>
      </c>
      <c r="N13" s="7">
        <f>LARGE((E13,F13,H13,I13,K13,L13),1)</f>
        <v>29</v>
      </c>
      <c r="O13" s="4">
        <f>LARGE((E13,F13,H13,I13,K13,L13),2)</f>
        <v>29</v>
      </c>
      <c r="P13" s="4">
        <f>LARGE((E13,F13,H13,I13,K13,L13),3)</f>
        <v>28</v>
      </c>
      <c r="Q13" s="4">
        <f>LARGE((E13,F13,H13,I13,K13,L13),4)</f>
        <v>28</v>
      </c>
      <c r="R13" s="37">
        <f t="shared" si="3"/>
        <v>28.5</v>
      </c>
      <c r="S13" s="3">
        <v>0</v>
      </c>
      <c r="T13" s="2">
        <v>0</v>
      </c>
      <c r="U13" s="2">
        <v>0</v>
      </c>
      <c r="V13" s="1">
        <f t="shared" si="4"/>
        <v>0</v>
      </c>
      <c r="W13" s="4">
        <v>0</v>
      </c>
      <c r="X13" s="4">
        <v>0</v>
      </c>
      <c r="Y13" s="4">
        <v>0</v>
      </c>
      <c r="Z13" s="15">
        <f t="shared" si="5"/>
        <v>0</v>
      </c>
      <c r="AA13" s="3">
        <v>0</v>
      </c>
      <c r="AB13" s="2">
        <v>0</v>
      </c>
      <c r="AC13" s="2">
        <v>0</v>
      </c>
      <c r="AD13" s="1">
        <f t="shared" si="6"/>
        <v>0</v>
      </c>
      <c r="AE13" s="45">
        <v>0</v>
      </c>
      <c r="AF13" s="46">
        <v>0</v>
      </c>
      <c r="AG13" s="46">
        <v>0</v>
      </c>
      <c r="AH13" s="47">
        <v>0</v>
      </c>
      <c r="AI13" s="15">
        <f t="shared" si="7"/>
        <v>0</v>
      </c>
      <c r="AJ13" s="43">
        <f t="shared" si="8"/>
        <v>4</v>
      </c>
      <c r="AK13" s="7">
        <f>LARGE((S13,T13,U13,W13,X13,Y13,AA13,AB13,AC13,AE13,AF13,AG13,AH13),1)</f>
        <v>0</v>
      </c>
      <c r="AL13" s="4">
        <f>LARGE((S13,T13,U13,W13,X13,Y13,AA13,AB13,AC13,AE13,AF13,AG13,AH13),2)</f>
        <v>0</v>
      </c>
      <c r="AM13" s="4">
        <f>LARGE((S13,T13,U13,W13,X13,Y13,AA13,AB13,AC13,AE13,AF13,AG13,AH13),3)</f>
        <v>0</v>
      </c>
      <c r="AN13" s="4">
        <f>LARGE((S13,T13,U13,W13,X13,Y13,AA13,AB13,AC13,AE13,AF13,AG13,AH13),4)</f>
        <v>0</v>
      </c>
      <c r="AO13" s="4">
        <f>LARGE((S13,T13,U13,W13,X13,Y13,AA13,AB13,AC13,AE13,AF13,AG13,AH13),5)</f>
        <v>0</v>
      </c>
      <c r="AP13" s="4">
        <f>LARGE((S13,T13,U13,W13,X13,Y13,AA13,AB13,AC13,AE13,AF13,AG13,AH13),6)</f>
        <v>0</v>
      </c>
      <c r="AQ13" s="4">
        <f>LARGE((S13,T13,U13,W13,X13,Y13,AA13,AB13,AC13,AE13,AF13,AG13,AH13),7)</f>
        <v>0</v>
      </c>
      <c r="AR13" s="4">
        <f>LARGE((S13,T13,U13,W13,X13,Y13,AA13,AB13,AC13,AE13,AF13,AG13,AH13),8)</f>
        <v>0</v>
      </c>
      <c r="AS13" s="4">
        <f>LARGE((S13,T13,U13,W13,X13,Y13,AA13,AB13,AC13,AE13,AF13,AG13,AH13),9)</f>
        <v>0</v>
      </c>
      <c r="AT13" s="4">
        <f>LARGE((S13,T13,U13,W13,X13,Y13,AA13,AB13,AC13,AE13,AF13,AG13,AH13),10)</f>
        <v>0</v>
      </c>
      <c r="AU13" s="42">
        <f t="shared" si="9"/>
        <v>0</v>
      </c>
      <c r="AV13" s="44">
        <f t="shared" si="10"/>
        <v>32.5</v>
      </c>
    </row>
    <row r="14" spans="1:48" ht="15">
      <c r="A14" s="52">
        <v>11</v>
      </c>
      <c r="B14" s="39">
        <v>228</v>
      </c>
      <c r="C14" s="15" t="s">
        <v>218</v>
      </c>
      <c r="D14" s="8" t="s">
        <v>89</v>
      </c>
      <c r="E14" s="3">
        <v>0</v>
      </c>
      <c r="F14" s="2">
        <v>0</v>
      </c>
      <c r="G14" s="1">
        <f t="shared" si="0"/>
        <v>0</v>
      </c>
      <c r="H14" s="4">
        <v>28</v>
      </c>
      <c r="I14" s="4">
        <v>28</v>
      </c>
      <c r="J14" s="15">
        <f t="shared" si="1"/>
        <v>2</v>
      </c>
      <c r="K14" s="3">
        <v>28</v>
      </c>
      <c r="L14" s="2">
        <v>28</v>
      </c>
      <c r="M14" s="1">
        <f t="shared" si="2"/>
        <v>2</v>
      </c>
      <c r="N14" s="7">
        <f>LARGE((E14,F14,H14,I14,K14,L14),1)</f>
        <v>28</v>
      </c>
      <c r="O14" s="4">
        <f>LARGE((E14,F14,H14,I14,K14,L14),2)</f>
        <v>28</v>
      </c>
      <c r="P14" s="4">
        <f>LARGE((E14,F14,H14,I14,K14,L14),3)</f>
        <v>28</v>
      </c>
      <c r="Q14" s="4">
        <f>LARGE((E14,F14,H14,I14,K14,L14),4)</f>
        <v>28</v>
      </c>
      <c r="R14" s="37">
        <f t="shared" si="3"/>
        <v>28</v>
      </c>
      <c r="S14" s="3">
        <v>0</v>
      </c>
      <c r="T14" s="2">
        <v>0</v>
      </c>
      <c r="U14" s="2">
        <v>0</v>
      </c>
      <c r="V14" s="1">
        <f t="shared" si="4"/>
        <v>0</v>
      </c>
      <c r="W14" s="4">
        <v>0</v>
      </c>
      <c r="X14" s="4">
        <v>0</v>
      </c>
      <c r="Y14" s="4">
        <v>0</v>
      </c>
      <c r="Z14" s="15">
        <f t="shared" si="5"/>
        <v>0</v>
      </c>
      <c r="AA14" s="3">
        <v>0</v>
      </c>
      <c r="AB14" s="2">
        <v>0</v>
      </c>
      <c r="AC14" s="2">
        <v>0</v>
      </c>
      <c r="AD14" s="1">
        <f t="shared" si="6"/>
        <v>0</v>
      </c>
      <c r="AE14" s="45">
        <v>0</v>
      </c>
      <c r="AF14" s="46">
        <v>0</v>
      </c>
      <c r="AG14" s="46">
        <v>0</v>
      </c>
      <c r="AH14" s="47">
        <v>0</v>
      </c>
      <c r="AI14" s="15">
        <f t="shared" si="7"/>
        <v>0</v>
      </c>
      <c r="AJ14" s="43">
        <f t="shared" si="8"/>
        <v>4</v>
      </c>
      <c r="AK14" s="7">
        <f>LARGE((S14,T14,U14,W14,X14,Y14,AA14,AB14,AC14,AE14,AF14,AG14,AH14),1)</f>
        <v>0</v>
      </c>
      <c r="AL14" s="4">
        <f>LARGE((S14,T14,U14,W14,X14,Y14,AA14,AB14,AC14,AE14,AF14,AG14,AH14),2)</f>
        <v>0</v>
      </c>
      <c r="AM14" s="4">
        <f>LARGE((S14,T14,U14,W14,X14,Y14,AA14,AB14,AC14,AE14,AF14,AG14,AH14),3)</f>
        <v>0</v>
      </c>
      <c r="AN14" s="4">
        <f>LARGE((S14,T14,U14,W14,X14,Y14,AA14,AB14,AC14,AE14,AF14,AG14,AH14),4)</f>
        <v>0</v>
      </c>
      <c r="AO14" s="4">
        <f>LARGE((S14,T14,U14,W14,X14,Y14,AA14,AB14,AC14,AE14,AF14,AG14,AH14),5)</f>
        <v>0</v>
      </c>
      <c r="AP14" s="4">
        <f>LARGE((S14,T14,U14,W14,X14,Y14,AA14,AB14,AC14,AE14,AF14,AG14,AH14),6)</f>
        <v>0</v>
      </c>
      <c r="AQ14" s="4">
        <f>LARGE((S14,T14,U14,W14,X14,Y14,AA14,AB14,AC14,AE14,AF14,AG14,AH14),7)</f>
        <v>0</v>
      </c>
      <c r="AR14" s="4">
        <f>LARGE((S14,T14,U14,W14,X14,Y14,AA14,AB14,AC14,AE14,AF14,AG14,AH14),8)</f>
        <v>0</v>
      </c>
      <c r="AS14" s="4">
        <f>LARGE((S14,T14,U14,W14,X14,Y14,AA14,AB14,AC14,AE14,AF14,AG14,AH14),9)</f>
        <v>0</v>
      </c>
      <c r="AT14" s="4">
        <f>LARGE((S14,T14,U14,W14,X14,Y14,AA14,AB14,AC14,AE14,AF14,AG14,AH14),10)</f>
        <v>0</v>
      </c>
      <c r="AU14" s="42">
        <f t="shared" si="9"/>
        <v>0</v>
      </c>
      <c r="AV14" s="44">
        <f t="shared" si="10"/>
        <v>32</v>
      </c>
    </row>
    <row r="15" spans="1:48" ht="15">
      <c r="A15" s="52">
        <v>12</v>
      </c>
      <c r="B15" s="39">
        <v>10</v>
      </c>
      <c r="C15" s="15" t="s">
        <v>172</v>
      </c>
      <c r="D15" s="8" t="s">
        <v>147</v>
      </c>
      <c r="E15" s="3">
        <v>29</v>
      </c>
      <c r="F15" s="2">
        <v>29</v>
      </c>
      <c r="G15" s="1">
        <f t="shared" si="0"/>
        <v>2</v>
      </c>
      <c r="H15" s="4">
        <v>0</v>
      </c>
      <c r="I15" s="4">
        <v>0</v>
      </c>
      <c r="J15" s="15">
        <f t="shared" si="1"/>
        <v>0</v>
      </c>
      <c r="K15" s="3">
        <v>27</v>
      </c>
      <c r="L15" s="2">
        <v>24</v>
      </c>
      <c r="M15" s="1">
        <f t="shared" si="2"/>
        <v>2</v>
      </c>
      <c r="N15" s="7">
        <f>LARGE((E15,F15,H15,I15,K15,L15),1)</f>
        <v>29</v>
      </c>
      <c r="O15" s="4">
        <f>LARGE((E15,F15,H15,I15,K15,L15),2)</f>
        <v>29</v>
      </c>
      <c r="P15" s="4">
        <f>LARGE((E15,F15,H15,I15,K15,L15),3)</f>
        <v>27</v>
      </c>
      <c r="Q15" s="4">
        <f>LARGE((E15,F15,H15,I15,K15,L15),4)</f>
        <v>24</v>
      </c>
      <c r="R15" s="37">
        <f t="shared" si="3"/>
        <v>27.25</v>
      </c>
      <c r="S15" s="3">
        <v>0</v>
      </c>
      <c r="T15" s="2">
        <v>0</v>
      </c>
      <c r="U15" s="2">
        <v>0</v>
      </c>
      <c r="V15" s="1">
        <f t="shared" si="4"/>
        <v>0</v>
      </c>
      <c r="W15" s="4">
        <v>0</v>
      </c>
      <c r="X15" s="4">
        <v>0</v>
      </c>
      <c r="Y15" s="4">
        <v>0</v>
      </c>
      <c r="Z15" s="15">
        <f t="shared" si="5"/>
        <v>0</v>
      </c>
      <c r="AA15" s="3">
        <v>0</v>
      </c>
      <c r="AB15" s="2">
        <v>0</v>
      </c>
      <c r="AC15" s="2">
        <v>0</v>
      </c>
      <c r="AD15" s="1">
        <f t="shared" si="6"/>
        <v>0</v>
      </c>
      <c r="AE15" s="45">
        <v>0</v>
      </c>
      <c r="AF15" s="46">
        <v>0</v>
      </c>
      <c r="AG15" s="46">
        <v>0</v>
      </c>
      <c r="AH15" s="47">
        <v>0</v>
      </c>
      <c r="AI15" s="15">
        <f t="shared" si="7"/>
        <v>0</v>
      </c>
      <c r="AJ15" s="43">
        <f t="shared" si="8"/>
        <v>4</v>
      </c>
      <c r="AK15" s="7">
        <f>LARGE((S15,T15,U15,W15,X15,Y15,AA15,AB15,AC15,AE15,AF15,AG15,AH15),1)</f>
        <v>0</v>
      </c>
      <c r="AL15" s="4">
        <f>LARGE((S15,T15,U15,W15,X15,Y15,AA15,AB15,AC15,AE15,AF15,AG15,AH15),2)</f>
        <v>0</v>
      </c>
      <c r="AM15" s="4">
        <f>LARGE((S15,T15,U15,W15,X15,Y15,AA15,AB15,AC15,AE15,AF15,AG15,AH15),3)</f>
        <v>0</v>
      </c>
      <c r="AN15" s="4">
        <f>LARGE((S15,T15,U15,W15,X15,Y15,AA15,AB15,AC15,AE15,AF15,AG15,AH15),4)</f>
        <v>0</v>
      </c>
      <c r="AO15" s="4">
        <f>LARGE((S15,T15,U15,W15,X15,Y15,AA15,AB15,AC15,AE15,AF15,AG15,AH15),5)</f>
        <v>0</v>
      </c>
      <c r="AP15" s="4">
        <f>LARGE((S15,T15,U15,W15,X15,Y15,AA15,AB15,AC15,AE15,AF15,AG15,AH15),6)</f>
        <v>0</v>
      </c>
      <c r="AQ15" s="4">
        <f>LARGE((S15,T15,U15,W15,X15,Y15,AA15,AB15,AC15,AE15,AF15,AG15,AH15),7)</f>
        <v>0</v>
      </c>
      <c r="AR15" s="4">
        <f>LARGE((S15,T15,U15,W15,X15,Y15,AA15,AB15,AC15,AE15,AF15,AG15,AH15),8)</f>
        <v>0</v>
      </c>
      <c r="AS15" s="4">
        <f>LARGE((S15,T15,U15,W15,X15,Y15,AA15,AB15,AC15,AE15,AF15,AG15,AH15),9)</f>
        <v>0</v>
      </c>
      <c r="AT15" s="4">
        <f>LARGE((S15,T15,U15,W15,X15,Y15,AA15,AB15,AC15,AE15,AF15,AG15,AH15),10)</f>
        <v>0</v>
      </c>
      <c r="AU15" s="42">
        <f t="shared" si="9"/>
        <v>0</v>
      </c>
      <c r="AV15" s="44">
        <f t="shared" si="10"/>
        <v>31.25</v>
      </c>
    </row>
    <row r="16" spans="1:48" ht="15">
      <c r="A16" s="52">
        <v>13</v>
      </c>
      <c r="B16" s="39">
        <v>79</v>
      </c>
      <c r="C16" s="15" t="s">
        <v>208</v>
      </c>
      <c r="D16" s="8" t="s">
        <v>117</v>
      </c>
      <c r="E16" s="3">
        <v>0</v>
      </c>
      <c r="F16" s="2">
        <v>0</v>
      </c>
      <c r="G16" s="1">
        <f t="shared" si="0"/>
        <v>0</v>
      </c>
      <c r="H16" s="4">
        <v>30</v>
      </c>
      <c r="I16" s="4">
        <v>30</v>
      </c>
      <c r="J16" s="15">
        <f t="shared" si="1"/>
        <v>2</v>
      </c>
      <c r="K16" s="3">
        <v>0</v>
      </c>
      <c r="L16" s="2">
        <v>0</v>
      </c>
      <c r="M16" s="1">
        <f t="shared" si="2"/>
        <v>0</v>
      </c>
      <c r="N16" s="7">
        <f>LARGE((E16,F16,H16,I16,K16,L16),1)</f>
        <v>30</v>
      </c>
      <c r="O16" s="4">
        <f>LARGE((E16,F16,H16,I16,K16,L16),2)</f>
        <v>30</v>
      </c>
      <c r="P16" s="4">
        <f>LARGE((E16,F16,H16,I16,K16,L16),3)</f>
        <v>0</v>
      </c>
      <c r="Q16" s="4">
        <f>LARGE((E16,F16,H16,I16,K16,L16),4)</f>
        <v>0</v>
      </c>
      <c r="R16" s="37">
        <f t="shared" si="3"/>
        <v>15</v>
      </c>
      <c r="S16" s="3">
        <v>0</v>
      </c>
      <c r="T16" s="2">
        <v>0</v>
      </c>
      <c r="U16" s="2">
        <v>0</v>
      </c>
      <c r="V16" s="1">
        <f t="shared" si="4"/>
        <v>0</v>
      </c>
      <c r="W16" s="64">
        <v>0</v>
      </c>
      <c r="X16" s="64">
        <v>0</v>
      </c>
      <c r="Y16" s="64">
        <v>0</v>
      </c>
      <c r="Z16" s="15">
        <f t="shared" si="5"/>
        <v>0</v>
      </c>
      <c r="AA16" s="3">
        <v>0</v>
      </c>
      <c r="AB16" s="2">
        <v>0</v>
      </c>
      <c r="AC16" s="2">
        <v>0</v>
      </c>
      <c r="AD16" s="1">
        <f t="shared" si="6"/>
        <v>0</v>
      </c>
      <c r="AE16" s="45">
        <v>0</v>
      </c>
      <c r="AF16" s="46">
        <v>0</v>
      </c>
      <c r="AG16" s="46">
        <v>0</v>
      </c>
      <c r="AH16" s="47">
        <v>0</v>
      </c>
      <c r="AI16" s="15">
        <f t="shared" si="7"/>
        <v>0</v>
      </c>
      <c r="AJ16" s="43">
        <f t="shared" si="8"/>
        <v>2</v>
      </c>
      <c r="AK16" s="7">
        <f>LARGE((S16,T16,U16,W16,X16,Y16,AA16,AB16,AC16,AE16,AF16,AG16,AH16),1)</f>
        <v>0</v>
      </c>
      <c r="AL16" s="4">
        <f>LARGE((S16,T16,U16,W16,X16,Y16,AA16,AB16,AC16,AE16,AF16,AG16,AH16),2)</f>
        <v>0</v>
      </c>
      <c r="AM16" s="4">
        <f>LARGE((S16,T16,U16,W16,X16,Y16,AA16,AB16,AC16,AE16,AF16,AG16,AH16),3)</f>
        <v>0</v>
      </c>
      <c r="AN16" s="4">
        <f>LARGE((S16,T16,U16,W16,X16,Y16,AA16,AB16,AC16,AE16,AF16,AG16,AH16),4)</f>
        <v>0</v>
      </c>
      <c r="AO16" s="4">
        <f>LARGE((S16,T16,U16,W16,X16,Y16,AA16,AB16,AC16,AE16,AF16,AG16,AH16),5)</f>
        <v>0</v>
      </c>
      <c r="AP16" s="4">
        <f>LARGE((S16,T16,U16,W16,X16,Y16,AA16,AB16,AC16,AE16,AF16,AG16,AH16),6)</f>
        <v>0</v>
      </c>
      <c r="AQ16" s="4">
        <f>LARGE((S16,T16,U16,W16,X16,Y16,AA16,AB16,AC16,AE16,AF16,AG16,AH16),7)</f>
        <v>0</v>
      </c>
      <c r="AR16" s="4">
        <f>LARGE((S16,T16,U16,W16,X16,Y16,AA16,AB16,AC16,AE16,AF16,AG16,AH16),8)</f>
        <v>0</v>
      </c>
      <c r="AS16" s="4">
        <f>LARGE((S16,T16,U16,W16,X16,Y16,AA16,AB16,AC16,AE16,AF16,AG16,AH16),9)</f>
        <v>0</v>
      </c>
      <c r="AT16" s="4">
        <f>LARGE((S16,T16,U16,W16,X16,Y16,AA16,AB16,AC16,AE16,AF16,AG16,AH16),10)</f>
        <v>0</v>
      </c>
      <c r="AU16" s="42">
        <f t="shared" si="9"/>
        <v>0</v>
      </c>
      <c r="AV16" s="44">
        <f t="shared" si="10"/>
        <v>17</v>
      </c>
    </row>
    <row r="17" spans="1:48" ht="15">
      <c r="A17" s="52">
        <v>14</v>
      </c>
      <c r="B17" s="39">
        <v>224</v>
      </c>
      <c r="C17" s="15" t="s">
        <v>185</v>
      </c>
      <c r="D17" s="8" t="s">
        <v>84</v>
      </c>
      <c r="E17" s="3">
        <v>29</v>
      </c>
      <c r="F17" s="2">
        <v>29</v>
      </c>
      <c r="G17" s="1">
        <f t="shared" si="0"/>
        <v>2</v>
      </c>
      <c r="H17" s="4">
        <v>0</v>
      </c>
      <c r="I17" s="4">
        <v>0</v>
      </c>
      <c r="J17" s="15">
        <f t="shared" si="1"/>
        <v>0</v>
      </c>
      <c r="K17" s="3">
        <v>0</v>
      </c>
      <c r="L17" s="2">
        <v>0</v>
      </c>
      <c r="M17" s="1">
        <f t="shared" si="2"/>
        <v>0</v>
      </c>
      <c r="N17" s="7">
        <f>LARGE((E17,F17,H17,I17,K17,L17),1)</f>
        <v>29</v>
      </c>
      <c r="O17" s="4">
        <f>LARGE((E17,F17,H17,I17,K17,L17),2)</f>
        <v>29</v>
      </c>
      <c r="P17" s="4">
        <f>LARGE((E17,F17,H17,I17,K17,L17),3)</f>
        <v>0</v>
      </c>
      <c r="Q17" s="4">
        <f>LARGE((E17,F17,H17,I17,K17,L17),4)</f>
        <v>0</v>
      </c>
      <c r="R17" s="37">
        <f t="shared" si="3"/>
        <v>14.5</v>
      </c>
      <c r="S17" s="3">
        <v>0</v>
      </c>
      <c r="T17" s="2">
        <v>0</v>
      </c>
      <c r="U17" s="2">
        <v>0</v>
      </c>
      <c r="V17" s="1">
        <f t="shared" si="4"/>
        <v>0</v>
      </c>
      <c r="W17" s="4">
        <v>0</v>
      </c>
      <c r="X17" s="4">
        <v>0</v>
      </c>
      <c r="Y17" s="4">
        <v>0</v>
      </c>
      <c r="Z17" s="15">
        <f t="shared" si="5"/>
        <v>0</v>
      </c>
      <c r="AA17" s="3">
        <v>0</v>
      </c>
      <c r="AB17" s="2">
        <v>0</v>
      </c>
      <c r="AC17" s="2">
        <v>0</v>
      </c>
      <c r="AD17" s="1">
        <f t="shared" si="6"/>
        <v>0</v>
      </c>
      <c r="AE17" s="45">
        <v>0</v>
      </c>
      <c r="AF17" s="46">
        <v>0</v>
      </c>
      <c r="AG17" s="46">
        <v>0</v>
      </c>
      <c r="AH17" s="47">
        <v>0</v>
      </c>
      <c r="AI17" s="15">
        <f t="shared" si="7"/>
        <v>0</v>
      </c>
      <c r="AJ17" s="43">
        <f t="shared" si="8"/>
        <v>2</v>
      </c>
      <c r="AK17" s="7">
        <f>LARGE((S17,T17,U17,W17,X17,Y17,AA17,AB17,AC17,AE17,AF17,AG17,AH17),1)</f>
        <v>0</v>
      </c>
      <c r="AL17" s="4">
        <f>LARGE((S17,T17,U17,W17,X17,Y17,AA17,AB17,AC17,AE17,AF17,AG17,AH17),2)</f>
        <v>0</v>
      </c>
      <c r="AM17" s="4">
        <f>LARGE((S17,T17,U17,W17,X17,Y17,AA17,AB17,AC17,AE17,AF17,AG17,AH17),3)</f>
        <v>0</v>
      </c>
      <c r="AN17" s="4">
        <f>LARGE((S17,T17,U17,W17,X17,Y17,AA17,AB17,AC17,AE17,AF17,AG17,AH17),4)</f>
        <v>0</v>
      </c>
      <c r="AO17" s="4">
        <f>LARGE((S17,T17,U17,W17,X17,Y17,AA17,AB17,AC17,AE17,AF17,AG17,AH17),5)</f>
        <v>0</v>
      </c>
      <c r="AP17" s="4">
        <f>LARGE((S17,T17,U17,W17,X17,Y17,AA17,AB17,AC17,AE17,AF17,AG17,AH17),6)</f>
        <v>0</v>
      </c>
      <c r="AQ17" s="4">
        <f>LARGE((S17,T17,U17,W17,X17,Y17,AA17,AB17,AC17,AE17,AF17,AG17,AH17),7)</f>
        <v>0</v>
      </c>
      <c r="AR17" s="4">
        <f>LARGE((S17,T17,U17,W17,X17,Y17,AA17,AB17,AC17,AE17,AF17,AG17,AH17),8)</f>
        <v>0</v>
      </c>
      <c r="AS17" s="4">
        <f>LARGE((S17,T17,U17,W17,X17,Y17,AA17,AB17,AC17,AE17,AF17,AG17,AH17),9)</f>
        <v>0</v>
      </c>
      <c r="AT17" s="4">
        <f>LARGE((S17,T17,U17,W17,X17,Y17,AA17,AB17,AC17,AE17,AF17,AG17,AH17),10)</f>
        <v>0</v>
      </c>
      <c r="AU17" s="42">
        <f t="shared" si="9"/>
        <v>0</v>
      </c>
      <c r="AV17" s="44">
        <f t="shared" si="10"/>
        <v>16.5</v>
      </c>
    </row>
    <row r="18" spans="1:48" ht="15">
      <c r="A18" s="52">
        <v>15</v>
      </c>
      <c r="B18" s="39">
        <v>55</v>
      </c>
      <c r="C18" s="15" t="s">
        <v>207</v>
      </c>
      <c r="D18" s="8" t="s">
        <v>117</v>
      </c>
      <c r="E18" s="3">
        <v>0</v>
      </c>
      <c r="F18" s="2">
        <v>0</v>
      </c>
      <c r="G18" s="1">
        <f t="shared" si="0"/>
        <v>0</v>
      </c>
      <c r="H18" s="4">
        <v>28</v>
      </c>
      <c r="I18" s="4">
        <v>29</v>
      </c>
      <c r="J18" s="15">
        <f t="shared" si="1"/>
        <v>2</v>
      </c>
      <c r="K18" s="3">
        <v>0</v>
      </c>
      <c r="L18" s="2">
        <v>0</v>
      </c>
      <c r="M18" s="1">
        <f t="shared" si="2"/>
        <v>0</v>
      </c>
      <c r="N18" s="7">
        <f>LARGE((E18,F18,H18,I18,K18,L18),1)</f>
        <v>29</v>
      </c>
      <c r="O18" s="4">
        <f>LARGE((E18,F18,H18,I18,K18,L18),2)</f>
        <v>28</v>
      </c>
      <c r="P18" s="4">
        <f>LARGE((E18,F18,H18,I18,K18,L18),3)</f>
        <v>0</v>
      </c>
      <c r="Q18" s="4">
        <f>LARGE((E18,F18,H18,I18,K18,L18),4)</f>
        <v>0</v>
      </c>
      <c r="R18" s="37">
        <f t="shared" si="3"/>
        <v>14.25</v>
      </c>
      <c r="S18" s="3">
        <v>0</v>
      </c>
      <c r="T18" s="2">
        <v>0</v>
      </c>
      <c r="U18" s="2">
        <v>0</v>
      </c>
      <c r="V18" s="1">
        <f t="shared" si="4"/>
        <v>0</v>
      </c>
      <c r="W18" s="64">
        <v>0</v>
      </c>
      <c r="X18" s="64">
        <v>0</v>
      </c>
      <c r="Y18" s="64">
        <v>0</v>
      </c>
      <c r="Z18" s="15">
        <f t="shared" si="5"/>
        <v>0</v>
      </c>
      <c r="AA18" s="3">
        <v>0</v>
      </c>
      <c r="AB18" s="2">
        <v>0</v>
      </c>
      <c r="AC18" s="2">
        <v>0</v>
      </c>
      <c r="AD18" s="1">
        <f t="shared" si="6"/>
        <v>0</v>
      </c>
      <c r="AE18" s="45">
        <v>0</v>
      </c>
      <c r="AF18" s="46">
        <v>0</v>
      </c>
      <c r="AG18" s="46">
        <v>0</v>
      </c>
      <c r="AH18" s="47">
        <v>0</v>
      </c>
      <c r="AI18" s="15">
        <f t="shared" si="7"/>
        <v>0</v>
      </c>
      <c r="AJ18" s="43">
        <f t="shared" si="8"/>
        <v>2</v>
      </c>
      <c r="AK18" s="7">
        <f>LARGE((S18,T18,U18,W18,X18,Y18,AA18,AB18,AC18,AE18,AF18,AG18,AH18),1)</f>
        <v>0</v>
      </c>
      <c r="AL18" s="4">
        <f>LARGE((S18,T18,U18,W18,X18,Y18,AA18,AB18,AC18,AE18,AF18,AG18,AH18),2)</f>
        <v>0</v>
      </c>
      <c r="AM18" s="4">
        <f>LARGE((S18,T18,U18,W18,X18,Y18,AA18,AB18,AC18,AE18,AF18,AG18,AH18),3)</f>
        <v>0</v>
      </c>
      <c r="AN18" s="4">
        <f>LARGE((S18,T18,U18,W18,X18,Y18,AA18,AB18,AC18,AE18,AF18,AG18,AH18),4)</f>
        <v>0</v>
      </c>
      <c r="AO18" s="4">
        <f>LARGE((S18,T18,U18,W18,X18,Y18,AA18,AB18,AC18,AE18,AF18,AG18,AH18),5)</f>
        <v>0</v>
      </c>
      <c r="AP18" s="4">
        <f>LARGE((S18,T18,U18,W18,X18,Y18,AA18,AB18,AC18,AE18,AF18,AG18,AH18),6)</f>
        <v>0</v>
      </c>
      <c r="AQ18" s="4">
        <f>LARGE((S18,T18,U18,W18,X18,Y18,AA18,AB18,AC18,AE18,AF18,AG18,AH18),7)</f>
        <v>0</v>
      </c>
      <c r="AR18" s="4">
        <f>LARGE((S18,T18,U18,W18,X18,Y18,AA18,AB18,AC18,AE18,AF18,AG18,AH18),8)</f>
        <v>0</v>
      </c>
      <c r="AS18" s="4">
        <f>LARGE((S18,T18,U18,W18,X18,Y18,AA18,AB18,AC18,AE18,AF18,AG18,AH18),9)</f>
        <v>0</v>
      </c>
      <c r="AT18" s="4">
        <f>LARGE((S18,T18,U18,W18,X18,Y18,AA18,AB18,AC18,AE18,AF18,AG18,AH18),10)</f>
        <v>0</v>
      </c>
      <c r="AU18" s="42">
        <f t="shared" si="9"/>
        <v>0</v>
      </c>
      <c r="AV18" s="44">
        <f t="shared" si="10"/>
        <v>16.25</v>
      </c>
    </row>
    <row r="19" spans="1:48" ht="15">
      <c r="A19" s="52">
        <v>16</v>
      </c>
      <c r="B19" s="40">
        <v>64</v>
      </c>
      <c r="C19" s="28" t="s">
        <v>187</v>
      </c>
      <c r="D19" s="8" t="s">
        <v>117</v>
      </c>
      <c r="E19" s="3">
        <v>29</v>
      </c>
      <c r="F19" s="2">
        <v>27</v>
      </c>
      <c r="G19" s="1">
        <f t="shared" si="0"/>
        <v>2</v>
      </c>
      <c r="H19" s="4">
        <v>0</v>
      </c>
      <c r="I19" s="4">
        <v>0</v>
      </c>
      <c r="J19" s="15">
        <f t="shared" si="1"/>
        <v>0</v>
      </c>
      <c r="K19" s="3">
        <v>0</v>
      </c>
      <c r="L19" s="2">
        <v>0</v>
      </c>
      <c r="M19" s="1">
        <f t="shared" si="2"/>
        <v>0</v>
      </c>
      <c r="N19" s="7">
        <f>LARGE((E19,F19,H19,I19,K19,L19),1)</f>
        <v>29</v>
      </c>
      <c r="O19" s="4">
        <f>LARGE((E19,F19,H19,I19,K19,L19),2)</f>
        <v>27</v>
      </c>
      <c r="P19" s="4">
        <f>LARGE((E19,F19,H19,I19,K19,L19),3)</f>
        <v>0</v>
      </c>
      <c r="Q19" s="4">
        <f>LARGE((E19,F19,H19,I19,K19,L19),4)</f>
        <v>0</v>
      </c>
      <c r="R19" s="37">
        <f t="shared" si="3"/>
        <v>14</v>
      </c>
      <c r="S19" s="3">
        <v>0</v>
      </c>
      <c r="T19" s="2">
        <v>0</v>
      </c>
      <c r="U19" s="2">
        <v>0</v>
      </c>
      <c r="V19" s="1">
        <f t="shared" si="4"/>
        <v>0</v>
      </c>
      <c r="W19" s="4">
        <v>0</v>
      </c>
      <c r="X19" s="4">
        <v>0</v>
      </c>
      <c r="Y19" s="4">
        <v>0</v>
      </c>
      <c r="Z19" s="15">
        <f t="shared" si="5"/>
        <v>0</v>
      </c>
      <c r="AA19" s="3">
        <v>0</v>
      </c>
      <c r="AB19" s="2">
        <v>0</v>
      </c>
      <c r="AC19" s="2">
        <v>0</v>
      </c>
      <c r="AD19" s="1">
        <f t="shared" si="6"/>
        <v>0</v>
      </c>
      <c r="AE19" s="45">
        <v>0</v>
      </c>
      <c r="AF19" s="46">
        <v>0</v>
      </c>
      <c r="AG19" s="46">
        <v>0</v>
      </c>
      <c r="AH19" s="47">
        <v>0</v>
      </c>
      <c r="AI19" s="15">
        <f t="shared" si="7"/>
        <v>0</v>
      </c>
      <c r="AJ19" s="43">
        <f t="shared" si="8"/>
        <v>2</v>
      </c>
      <c r="AK19" s="7">
        <f>LARGE((S19,T19,U19,W19,X19,Y19,AA19,AB19,AC19,AE19,AF19,AG19,AH19),1)</f>
        <v>0</v>
      </c>
      <c r="AL19" s="4">
        <f>LARGE((S19,T19,U19,W19,X19,Y19,AA19,AB19,AC19,AE19,AF19,AG19,AH19),2)</f>
        <v>0</v>
      </c>
      <c r="AM19" s="4">
        <f>LARGE((S19,T19,U19,W19,X19,Y19,AA19,AB19,AC19,AE19,AF19,AG19,AH19),3)</f>
        <v>0</v>
      </c>
      <c r="AN19" s="4">
        <f>LARGE((S19,T19,U19,W19,X19,Y19,AA19,AB19,AC19,AE19,AF19,AG19,AH19),4)</f>
        <v>0</v>
      </c>
      <c r="AO19" s="4">
        <f>LARGE((S19,T19,U19,W19,X19,Y19,AA19,AB19,AC19,AE19,AF19,AG19,AH19),5)</f>
        <v>0</v>
      </c>
      <c r="AP19" s="4">
        <f>LARGE((S19,T19,U19,W19,X19,Y19,AA19,AB19,AC19,AE19,AF19,AG19,AH19),6)</f>
        <v>0</v>
      </c>
      <c r="AQ19" s="4">
        <f>LARGE((S19,T19,U19,W19,X19,Y19,AA19,AB19,AC19,AE19,AF19,AG19,AH19),7)</f>
        <v>0</v>
      </c>
      <c r="AR19" s="4">
        <f>LARGE((S19,T19,U19,W19,X19,Y19,AA19,AB19,AC19,AE19,AF19,AG19,AH19),8)</f>
        <v>0</v>
      </c>
      <c r="AS19" s="4">
        <f>LARGE((S19,T19,U19,W19,X19,Y19,AA19,AB19,AC19,AE19,AF19,AG19,AH19),9)</f>
        <v>0</v>
      </c>
      <c r="AT19" s="4">
        <f>LARGE((S19,T19,U19,W19,X19,Y19,AA19,AB19,AC19,AE19,AF19,AG19,AH19),10)</f>
        <v>0</v>
      </c>
      <c r="AU19" s="42">
        <f t="shared" si="9"/>
        <v>0</v>
      </c>
      <c r="AV19" s="44">
        <f t="shared" si="10"/>
        <v>16</v>
      </c>
    </row>
    <row r="20" spans="1:48" ht="15">
      <c r="A20" s="52">
        <v>17</v>
      </c>
      <c r="B20" s="39">
        <v>76</v>
      </c>
      <c r="C20" s="15" t="s">
        <v>186</v>
      </c>
      <c r="D20" s="8" t="s">
        <v>84</v>
      </c>
      <c r="E20" s="3">
        <v>28</v>
      </c>
      <c r="F20" s="2">
        <v>28</v>
      </c>
      <c r="G20" s="1">
        <f t="shared" si="0"/>
        <v>2</v>
      </c>
      <c r="H20" s="4">
        <v>0</v>
      </c>
      <c r="I20" s="4">
        <v>0</v>
      </c>
      <c r="J20" s="15">
        <f t="shared" si="1"/>
        <v>0</v>
      </c>
      <c r="K20" s="3">
        <v>0</v>
      </c>
      <c r="L20" s="2">
        <v>0</v>
      </c>
      <c r="M20" s="1">
        <f t="shared" si="2"/>
        <v>0</v>
      </c>
      <c r="N20" s="7">
        <f>LARGE((E20,F20,H20,I20,K20,L20),1)</f>
        <v>28</v>
      </c>
      <c r="O20" s="4">
        <f>LARGE((E20,F20,H20,I20,K20,L20),2)</f>
        <v>28</v>
      </c>
      <c r="P20" s="4">
        <f>LARGE((E20,F20,H20,I20,K20,L20),3)</f>
        <v>0</v>
      </c>
      <c r="Q20" s="4">
        <f>LARGE((E20,F20,H20,I20,K20,L20),4)</f>
        <v>0</v>
      </c>
      <c r="R20" s="37">
        <f t="shared" si="3"/>
        <v>14</v>
      </c>
      <c r="S20" s="3">
        <v>0</v>
      </c>
      <c r="T20" s="2">
        <v>0</v>
      </c>
      <c r="U20" s="2">
        <v>0</v>
      </c>
      <c r="V20" s="1">
        <f t="shared" si="4"/>
        <v>0</v>
      </c>
      <c r="W20" s="4">
        <v>0</v>
      </c>
      <c r="X20" s="4">
        <v>0</v>
      </c>
      <c r="Y20" s="4">
        <v>0</v>
      </c>
      <c r="Z20" s="15">
        <f t="shared" si="5"/>
        <v>0</v>
      </c>
      <c r="AA20" s="3">
        <v>0</v>
      </c>
      <c r="AB20" s="2">
        <v>0</v>
      </c>
      <c r="AC20" s="2">
        <v>0</v>
      </c>
      <c r="AD20" s="1">
        <f t="shared" si="6"/>
        <v>0</v>
      </c>
      <c r="AE20" s="45">
        <v>0</v>
      </c>
      <c r="AF20" s="46">
        <v>0</v>
      </c>
      <c r="AG20" s="46">
        <v>0</v>
      </c>
      <c r="AH20" s="47">
        <v>0</v>
      </c>
      <c r="AI20" s="15">
        <f t="shared" si="7"/>
        <v>0</v>
      </c>
      <c r="AJ20" s="43">
        <f t="shared" si="8"/>
        <v>2</v>
      </c>
      <c r="AK20" s="7">
        <f>LARGE((S20,T20,U20,W20,X20,Y20,AA20,AB20,AC20,AE20,AF20,AG20,AH20),1)</f>
        <v>0</v>
      </c>
      <c r="AL20" s="4">
        <f>LARGE((S20,T20,U20,W20,X20,Y20,AA20,AB20,AC20,AE20,AF20,AG20,AH20),2)</f>
        <v>0</v>
      </c>
      <c r="AM20" s="4">
        <f>LARGE((S20,T20,U20,W20,X20,Y20,AA20,AB20,AC20,AE20,AF20,AG20,AH20),3)</f>
        <v>0</v>
      </c>
      <c r="AN20" s="4">
        <f>LARGE((S20,T20,U20,W20,X20,Y20,AA20,AB20,AC20,AE20,AF20,AG20,AH20),4)</f>
        <v>0</v>
      </c>
      <c r="AO20" s="4">
        <f>LARGE((S20,T20,U20,W20,X20,Y20,AA20,AB20,AC20,AE20,AF20,AG20,AH20),5)</f>
        <v>0</v>
      </c>
      <c r="AP20" s="4">
        <f>LARGE((S20,T20,U20,W20,X20,Y20,AA20,AB20,AC20,AE20,AF20,AG20,AH20),6)</f>
        <v>0</v>
      </c>
      <c r="AQ20" s="4">
        <f>LARGE((S20,T20,U20,W20,X20,Y20,AA20,AB20,AC20,AE20,AF20,AG20,AH20),7)</f>
        <v>0</v>
      </c>
      <c r="AR20" s="4">
        <f>LARGE((S20,T20,U20,W20,X20,Y20,AA20,AB20,AC20,AE20,AF20,AG20,AH20),8)</f>
        <v>0</v>
      </c>
      <c r="AS20" s="4">
        <f>LARGE((S20,T20,U20,W20,X20,Y20,AA20,AB20,AC20,AE20,AF20,AG20,AH20),9)</f>
        <v>0</v>
      </c>
      <c r="AT20" s="4">
        <f>LARGE((S20,T20,U20,W20,X20,Y20,AA20,AB20,AC20,AE20,AF20,AG20,AH20),10)</f>
        <v>0</v>
      </c>
      <c r="AU20" s="42">
        <f t="shared" si="9"/>
        <v>0</v>
      </c>
      <c r="AV20" s="44">
        <f t="shared" si="10"/>
        <v>16</v>
      </c>
    </row>
    <row r="21" spans="1:48" ht="15">
      <c r="A21" s="52">
        <v>18</v>
      </c>
      <c r="B21" s="39">
        <v>88</v>
      </c>
      <c r="C21" s="28" t="s">
        <v>212</v>
      </c>
      <c r="D21" s="8" t="s">
        <v>147</v>
      </c>
      <c r="E21" s="3">
        <v>0</v>
      </c>
      <c r="F21" s="2">
        <v>0</v>
      </c>
      <c r="G21" s="1">
        <f t="shared" si="0"/>
        <v>0</v>
      </c>
      <c r="H21" s="4">
        <v>27</v>
      </c>
      <c r="I21" s="4">
        <v>28</v>
      </c>
      <c r="J21" s="15">
        <f t="shared" si="1"/>
        <v>2</v>
      </c>
      <c r="K21" s="3">
        <v>0</v>
      </c>
      <c r="L21" s="2">
        <v>0</v>
      </c>
      <c r="M21" s="1">
        <f t="shared" si="2"/>
        <v>0</v>
      </c>
      <c r="N21" s="7">
        <f>LARGE((E21,F21,H21,I21,K21,L21),1)</f>
        <v>28</v>
      </c>
      <c r="O21" s="4">
        <f>LARGE((E21,F21,H21,I21,K21,L21),2)</f>
        <v>27</v>
      </c>
      <c r="P21" s="4">
        <f>LARGE((E21,F21,H21,I21,K21,L21),3)</f>
        <v>0</v>
      </c>
      <c r="Q21" s="4">
        <f>LARGE((E21,F21,H21,I21,K21,L21),4)</f>
        <v>0</v>
      </c>
      <c r="R21" s="37">
        <f t="shared" si="3"/>
        <v>13.75</v>
      </c>
      <c r="S21" s="3">
        <v>0</v>
      </c>
      <c r="T21" s="2">
        <v>0</v>
      </c>
      <c r="U21" s="2">
        <v>0</v>
      </c>
      <c r="V21" s="1">
        <f t="shared" si="4"/>
        <v>0</v>
      </c>
      <c r="W21" s="4">
        <v>0</v>
      </c>
      <c r="X21" s="4">
        <v>0</v>
      </c>
      <c r="Y21" s="4">
        <v>0</v>
      </c>
      <c r="Z21" s="15">
        <f t="shared" si="5"/>
        <v>0</v>
      </c>
      <c r="AA21" s="3">
        <v>0</v>
      </c>
      <c r="AB21" s="2">
        <v>0</v>
      </c>
      <c r="AC21" s="2">
        <v>0</v>
      </c>
      <c r="AD21" s="1">
        <f t="shared" si="6"/>
        <v>0</v>
      </c>
      <c r="AE21" s="45">
        <v>0</v>
      </c>
      <c r="AF21" s="46">
        <v>0</v>
      </c>
      <c r="AG21" s="46">
        <v>0</v>
      </c>
      <c r="AH21" s="47">
        <v>0</v>
      </c>
      <c r="AI21" s="15">
        <f t="shared" si="7"/>
        <v>0</v>
      </c>
      <c r="AJ21" s="43">
        <f t="shared" si="8"/>
        <v>2</v>
      </c>
      <c r="AK21" s="7">
        <f>LARGE((S21,T21,U21,W21,X21,Y21,AA21,AB21,AC21,AE21,AF21,AG21,AH21),1)</f>
        <v>0</v>
      </c>
      <c r="AL21" s="4">
        <f>LARGE((S21,T21,U21,W21,X21,Y21,AA21,AB21,AC21,AE21,AF21,AG21,AH21),2)</f>
        <v>0</v>
      </c>
      <c r="AM21" s="4">
        <f>LARGE((S21,T21,U21,W21,X21,Y21,AA21,AB21,AC21,AE21,AF21,AG21,AH21),3)</f>
        <v>0</v>
      </c>
      <c r="AN21" s="4">
        <f>LARGE((S21,T21,U21,W21,X21,Y21,AA21,AB21,AC21,AE21,AF21,AG21,AH21),4)</f>
        <v>0</v>
      </c>
      <c r="AO21" s="4">
        <f>LARGE((S21,T21,U21,W21,X21,Y21,AA21,AB21,AC21,AE21,AF21,AG21,AH21),5)</f>
        <v>0</v>
      </c>
      <c r="AP21" s="4">
        <f>LARGE((S21,T21,U21,W21,X21,Y21,AA21,AB21,AC21,AE21,AF21,AG21,AH21),6)</f>
        <v>0</v>
      </c>
      <c r="AQ21" s="4">
        <f>LARGE((S21,T21,U21,W21,X21,Y21,AA21,AB21,AC21,AE21,AF21,AG21,AH21),7)</f>
        <v>0</v>
      </c>
      <c r="AR21" s="4">
        <f>LARGE((S21,T21,U21,W21,X21,Y21,AA21,AB21,AC21,AE21,AF21,AG21,AH21),8)</f>
        <v>0</v>
      </c>
      <c r="AS21" s="4">
        <f>LARGE((S21,T21,U21,W21,X21,Y21,AA21,AB21,AC21,AE21,AF21,AG21,AH21),9)</f>
        <v>0</v>
      </c>
      <c r="AT21" s="4">
        <f>LARGE((S21,T21,U21,W21,X21,Y21,AA21,AB21,AC21,AE21,AF21,AG21,AH21),10)</f>
        <v>0</v>
      </c>
      <c r="AU21" s="42">
        <f t="shared" si="9"/>
        <v>0</v>
      </c>
      <c r="AV21" s="44">
        <f t="shared" si="10"/>
        <v>15.75</v>
      </c>
    </row>
    <row r="22" spans="1:48" ht="15">
      <c r="A22" s="52">
        <v>19</v>
      </c>
      <c r="B22" s="39">
        <v>10</v>
      </c>
      <c r="C22" s="15" t="s">
        <v>228</v>
      </c>
      <c r="D22" s="8" t="s">
        <v>147</v>
      </c>
      <c r="E22" s="3">
        <v>0</v>
      </c>
      <c r="F22" s="2">
        <v>0</v>
      </c>
      <c r="G22" s="1">
        <f t="shared" si="0"/>
        <v>0</v>
      </c>
      <c r="H22" s="4">
        <v>0</v>
      </c>
      <c r="I22" s="4">
        <v>0</v>
      </c>
      <c r="J22" s="15">
        <f t="shared" si="1"/>
        <v>0</v>
      </c>
      <c r="K22" s="3">
        <v>29</v>
      </c>
      <c r="L22" s="2">
        <v>24</v>
      </c>
      <c r="M22" s="1">
        <f t="shared" si="2"/>
        <v>2</v>
      </c>
      <c r="N22" s="7">
        <f>LARGE((E22,F22,H22,I22,K22,L22),1)</f>
        <v>29</v>
      </c>
      <c r="O22" s="4">
        <f>LARGE((E22,F22,H22,I22,K22,L22),2)</f>
        <v>24</v>
      </c>
      <c r="P22" s="4">
        <f>LARGE((E22,F22,H22,I22,K22,L22),3)</f>
        <v>0</v>
      </c>
      <c r="Q22" s="4">
        <f>LARGE((E22,F22,H22,I22,K22,L22),4)</f>
        <v>0</v>
      </c>
      <c r="R22" s="37">
        <f>(SUM(N22:Q22)/6)</f>
        <v>8.833333333333334</v>
      </c>
      <c r="S22" s="3">
        <v>0</v>
      </c>
      <c r="T22" s="2">
        <v>0</v>
      </c>
      <c r="U22" s="2">
        <v>0</v>
      </c>
      <c r="V22" s="1">
        <f t="shared" si="4"/>
        <v>0</v>
      </c>
      <c r="W22" s="4">
        <v>0</v>
      </c>
      <c r="X22" s="4">
        <v>0</v>
      </c>
      <c r="Y22" s="4">
        <v>0</v>
      </c>
      <c r="Z22" s="15">
        <f t="shared" si="5"/>
        <v>0</v>
      </c>
      <c r="AA22" s="3">
        <v>0</v>
      </c>
      <c r="AB22" s="2">
        <v>0</v>
      </c>
      <c r="AC22" s="2">
        <v>0</v>
      </c>
      <c r="AD22" s="1">
        <f t="shared" si="6"/>
        <v>0</v>
      </c>
      <c r="AE22" s="45">
        <v>0</v>
      </c>
      <c r="AF22" s="46">
        <v>0</v>
      </c>
      <c r="AG22" s="46">
        <v>0</v>
      </c>
      <c r="AH22" s="47">
        <v>0</v>
      </c>
      <c r="AI22" s="15">
        <f t="shared" si="7"/>
        <v>0</v>
      </c>
      <c r="AJ22" s="43">
        <f t="shared" si="8"/>
        <v>2</v>
      </c>
      <c r="AK22" s="7">
        <f>LARGE((S22,T22,U22,W22,X22,Y22,AA22,AB22,AC22,AE22,AF22,AG22,AH22),1)</f>
        <v>0</v>
      </c>
      <c r="AL22" s="4">
        <f>LARGE((S22,T22,U22,W22,X22,Y22,AA22,AB22,AC22,AE22,AF22,AG22,AH22),2)</f>
        <v>0</v>
      </c>
      <c r="AM22" s="4">
        <f>LARGE((S22,T22,U22,W22,X22,Y22,AA22,AB22,AC22,AE22,AF22,AG22,AH22),3)</f>
        <v>0</v>
      </c>
      <c r="AN22" s="4">
        <f>LARGE((S22,T22,U22,W22,X22,Y22,AA22,AB22,AC22,AE22,AF22,AG22,AH22),4)</f>
        <v>0</v>
      </c>
      <c r="AO22" s="4">
        <f>LARGE((S22,T22,U22,W22,X22,Y22,AA22,AB22,AC22,AE22,AF22,AG22,AH22),5)</f>
        <v>0</v>
      </c>
      <c r="AP22" s="4">
        <f>LARGE((S22,T22,U22,W22,X22,Y22,AA22,AB22,AC22,AE22,AF22,AG22,AH22),6)</f>
        <v>0</v>
      </c>
      <c r="AQ22" s="4">
        <f>LARGE((S22,T22,U22,W22,X22,Y22,AA22,AB22,AC22,AE22,AF22,AG22,AH22),7)</f>
        <v>0</v>
      </c>
      <c r="AR22" s="4">
        <f>LARGE((S22,T22,U22,W22,X22,Y22,AA22,AB22,AC22,AE22,AF22,AG22,AH22),8)</f>
        <v>0</v>
      </c>
      <c r="AS22" s="4">
        <f>LARGE((S22,T22,U22,W22,X22,Y22,AA22,AB22,AC22,AE22,AF22,AG22,AH22),9)</f>
        <v>0</v>
      </c>
      <c r="AT22" s="4">
        <f>LARGE((S22,T22,U22,W22,X22,Y22,AA22,AB22,AC22,AE22,AF22,AG22,AH22),10)</f>
        <v>0</v>
      </c>
      <c r="AU22" s="42">
        <f t="shared" si="9"/>
        <v>0</v>
      </c>
      <c r="AV22" s="44">
        <f t="shared" si="10"/>
        <v>10.833333333333334</v>
      </c>
    </row>
    <row r="23" spans="1:48" ht="15">
      <c r="A23" s="52">
        <v>20</v>
      </c>
      <c r="B23" s="39">
        <v>60</v>
      </c>
      <c r="C23" s="15" t="s">
        <v>174</v>
      </c>
      <c r="D23" s="8" t="s">
        <v>147</v>
      </c>
      <c r="E23" s="3">
        <v>0</v>
      </c>
      <c r="F23" s="2">
        <v>30</v>
      </c>
      <c r="G23" s="1">
        <f t="shared" si="0"/>
        <v>1</v>
      </c>
      <c r="H23" s="4">
        <v>0</v>
      </c>
      <c r="I23" s="4">
        <v>0</v>
      </c>
      <c r="J23" s="15">
        <f t="shared" si="1"/>
        <v>0</v>
      </c>
      <c r="K23" s="3">
        <v>0</v>
      </c>
      <c r="L23" s="2">
        <v>0</v>
      </c>
      <c r="M23" s="1">
        <f t="shared" si="2"/>
        <v>0</v>
      </c>
      <c r="N23" s="7">
        <f>LARGE((E23,F23,H23,I23,K23,L23),1)</f>
        <v>30</v>
      </c>
      <c r="O23" s="4">
        <f>LARGE((E23,F23,H23,I23,K23,L23),2)</f>
        <v>0</v>
      </c>
      <c r="P23" s="4">
        <f>LARGE((E23,F23,H23,I23,K23,L23),3)</f>
        <v>0</v>
      </c>
      <c r="Q23" s="4">
        <f>LARGE((E23,F23,H23,I23,K23,L23),4)</f>
        <v>0</v>
      </c>
      <c r="R23" s="37">
        <f>(SUM(N23:Q23)/4)</f>
        <v>7.5</v>
      </c>
      <c r="S23" s="3">
        <v>0</v>
      </c>
      <c r="T23" s="2">
        <v>0</v>
      </c>
      <c r="U23" s="2">
        <v>0</v>
      </c>
      <c r="V23" s="1">
        <f t="shared" si="4"/>
        <v>0</v>
      </c>
      <c r="W23" s="4">
        <v>0</v>
      </c>
      <c r="X23" s="4">
        <v>0</v>
      </c>
      <c r="Y23" s="4">
        <v>0</v>
      </c>
      <c r="Z23" s="15">
        <f t="shared" si="5"/>
        <v>0</v>
      </c>
      <c r="AA23" s="3">
        <v>0</v>
      </c>
      <c r="AB23" s="2">
        <v>0</v>
      </c>
      <c r="AC23" s="2">
        <v>0</v>
      </c>
      <c r="AD23" s="1">
        <f t="shared" si="6"/>
        <v>0</v>
      </c>
      <c r="AE23" s="45">
        <v>0</v>
      </c>
      <c r="AF23" s="46">
        <v>0</v>
      </c>
      <c r="AG23" s="46">
        <v>0</v>
      </c>
      <c r="AH23" s="47">
        <v>0</v>
      </c>
      <c r="AI23" s="15">
        <f t="shared" si="7"/>
        <v>0</v>
      </c>
      <c r="AJ23" s="43">
        <f t="shared" si="8"/>
        <v>1</v>
      </c>
      <c r="AK23" s="7">
        <f>LARGE((S23,T23,U23,W23,X23,Y23,AA23,AB23,AC23,AE23,AF23,AG23,AH23),1)</f>
        <v>0</v>
      </c>
      <c r="AL23" s="4">
        <f>LARGE((S23,T23,U23,W23,X23,Y23,AA23,AB23,AC23,AE23,AF23,AG23,AH23),2)</f>
        <v>0</v>
      </c>
      <c r="AM23" s="4">
        <f>LARGE((S23,T23,U23,W23,X23,Y23,AA23,AB23,AC23,AE23,AF23,AG23,AH23),3)</f>
        <v>0</v>
      </c>
      <c r="AN23" s="4">
        <f>LARGE((S23,T23,U23,W23,X23,Y23,AA23,AB23,AC23,AE23,AF23,AG23,AH23),4)</f>
        <v>0</v>
      </c>
      <c r="AO23" s="4">
        <f>LARGE((S23,T23,U23,W23,X23,Y23,AA23,AB23,AC23,AE23,AF23,AG23,AH23),5)</f>
        <v>0</v>
      </c>
      <c r="AP23" s="4">
        <f>LARGE((S23,T23,U23,W23,X23,Y23,AA23,AB23,AC23,AE23,AF23,AG23,AH23),6)</f>
        <v>0</v>
      </c>
      <c r="AQ23" s="4">
        <f>LARGE((S23,T23,U23,W23,X23,Y23,AA23,AB23,AC23,AE23,AF23,AG23,AH23),7)</f>
        <v>0</v>
      </c>
      <c r="AR23" s="4">
        <f>LARGE((S23,T23,U23,W23,X23,Y23,AA23,AB23,AC23,AE23,AF23,AG23,AH23),8)</f>
        <v>0</v>
      </c>
      <c r="AS23" s="4">
        <f>LARGE((S23,T23,U23,W23,X23,Y23,AA23,AB23,AC23,AE23,AF23,AG23,AH23),9)</f>
        <v>0</v>
      </c>
      <c r="AT23" s="4">
        <f>LARGE((S23,T23,U23,W23,X23,Y23,AA23,AB23,AC23,AE23,AF23,AG23,AH23),10)</f>
        <v>0</v>
      </c>
      <c r="AU23" s="42">
        <f t="shared" si="9"/>
        <v>0</v>
      </c>
      <c r="AV23" s="44">
        <f t="shared" si="10"/>
        <v>8.5</v>
      </c>
    </row>
    <row r="24" spans="1:48" ht="15">
      <c r="A24" s="52">
        <v>21</v>
      </c>
      <c r="B24" s="39">
        <v>133</v>
      </c>
      <c r="C24" s="40" t="s">
        <v>188</v>
      </c>
      <c r="D24" s="8" t="s">
        <v>84</v>
      </c>
      <c r="E24" s="3">
        <v>27</v>
      </c>
      <c r="F24" s="2">
        <v>0</v>
      </c>
      <c r="G24" s="1">
        <f t="shared" si="0"/>
        <v>1</v>
      </c>
      <c r="H24" s="4">
        <v>0</v>
      </c>
      <c r="I24" s="4">
        <v>0</v>
      </c>
      <c r="J24" s="15">
        <f t="shared" si="1"/>
        <v>0</v>
      </c>
      <c r="K24" s="3">
        <v>0</v>
      </c>
      <c r="L24" s="2">
        <v>0</v>
      </c>
      <c r="M24" s="1">
        <f t="shared" si="2"/>
        <v>0</v>
      </c>
      <c r="N24" s="7">
        <f>LARGE((E24,F24,H24,I24,K24,L24),1)</f>
        <v>27</v>
      </c>
      <c r="O24" s="4">
        <f>LARGE((E24,F24,H24,I24,K24,L24),2)</f>
        <v>0</v>
      </c>
      <c r="P24" s="4">
        <f>LARGE((E24,F24,H24,I24,K24,L24),3)</f>
        <v>0</v>
      </c>
      <c r="Q24" s="4">
        <f>LARGE((E24,F24,H24,I24,K24,L24),4)</f>
        <v>0</v>
      </c>
      <c r="R24" s="37">
        <f>(SUM(N24:Q24)/4)</f>
        <v>6.75</v>
      </c>
      <c r="S24" s="3">
        <v>0</v>
      </c>
      <c r="T24" s="2">
        <v>0</v>
      </c>
      <c r="U24" s="2">
        <v>0</v>
      </c>
      <c r="V24" s="1">
        <f t="shared" si="4"/>
        <v>0</v>
      </c>
      <c r="W24" s="4">
        <v>0</v>
      </c>
      <c r="X24" s="4">
        <v>0</v>
      </c>
      <c r="Y24" s="4">
        <v>0</v>
      </c>
      <c r="Z24" s="15">
        <f t="shared" si="5"/>
        <v>0</v>
      </c>
      <c r="AA24" s="3">
        <v>0</v>
      </c>
      <c r="AB24" s="2">
        <v>0</v>
      </c>
      <c r="AC24" s="2">
        <v>0</v>
      </c>
      <c r="AD24" s="1">
        <f t="shared" si="6"/>
        <v>0</v>
      </c>
      <c r="AE24" s="45">
        <v>0</v>
      </c>
      <c r="AF24" s="46">
        <v>0</v>
      </c>
      <c r="AG24" s="46">
        <v>0</v>
      </c>
      <c r="AH24" s="47">
        <v>0</v>
      </c>
      <c r="AI24" s="15">
        <f t="shared" si="7"/>
        <v>0</v>
      </c>
      <c r="AJ24" s="43">
        <f t="shared" si="8"/>
        <v>1</v>
      </c>
      <c r="AK24" s="7">
        <f>LARGE((S24,T24,U24,W24,X24,Y24,AA24,AB24,AC24,AE24,AF24,AG24,AH24),1)</f>
        <v>0</v>
      </c>
      <c r="AL24" s="4">
        <f>LARGE((S24,T24,U24,W24,X24,Y24,AA24,AB24,AC24,AE24,AF24,AG24,AH24),2)</f>
        <v>0</v>
      </c>
      <c r="AM24" s="4">
        <f>LARGE((S24,T24,U24,W24,X24,Y24,AA24,AB24,AC24,AE24,AF24,AG24,AH24),3)</f>
        <v>0</v>
      </c>
      <c r="AN24" s="4">
        <f>LARGE((S24,T24,U24,W24,X24,Y24,AA24,AB24,AC24,AE24,AF24,AG24,AH24),4)</f>
        <v>0</v>
      </c>
      <c r="AO24" s="4">
        <f>LARGE((S24,T24,U24,W24,X24,Y24,AA24,AB24,AC24,AE24,AF24,AG24,AH24),5)</f>
        <v>0</v>
      </c>
      <c r="AP24" s="4">
        <f>LARGE((S24,T24,U24,W24,X24,Y24,AA24,AB24,AC24,AE24,AF24,AG24,AH24),6)</f>
        <v>0</v>
      </c>
      <c r="AQ24" s="4">
        <f>LARGE((S24,T24,U24,W24,X24,Y24,AA24,AB24,AC24,AE24,AF24,AG24,AH24),7)</f>
        <v>0</v>
      </c>
      <c r="AR24" s="4">
        <f>LARGE((S24,T24,U24,W24,X24,Y24,AA24,AB24,AC24,AE24,AF24,AG24,AH24),8)</f>
        <v>0</v>
      </c>
      <c r="AS24" s="4">
        <f>LARGE((S24,T24,U24,W24,X24,Y24,AA24,AB24,AC24,AE24,AF24,AG24,AH24),9)</f>
        <v>0</v>
      </c>
      <c r="AT24" s="4">
        <f>LARGE((S24,T24,U24,W24,X24,Y24,AA24,AB24,AC24,AE24,AF24,AG24,AH24),10)</f>
        <v>0</v>
      </c>
      <c r="AU24" s="42">
        <f t="shared" si="9"/>
        <v>0</v>
      </c>
      <c r="AV24" s="44">
        <f t="shared" si="10"/>
        <v>7.75</v>
      </c>
    </row>
    <row r="25" spans="1:48" ht="15">
      <c r="A25" s="52">
        <v>22</v>
      </c>
      <c r="B25" s="39">
        <v>15</v>
      </c>
      <c r="C25" s="15" t="s">
        <v>175</v>
      </c>
      <c r="D25" s="8" t="s">
        <v>147</v>
      </c>
      <c r="E25" s="3">
        <v>24</v>
      </c>
      <c r="F25" s="2">
        <v>0</v>
      </c>
      <c r="G25" s="1">
        <f t="shared" si="0"/>
        <v>1</v>
      </c>
      <c r="H25" s="4">
        <v>0</v>
      </c>
      <c r="I25" s="4">
        <v>0</v>
      </c>
      <c r="J25" s="15">
        <f t="shared" si="1"/>
        <v>0</v>
      </c>
      <c r="K25" s="3">
        <v>0</v>
      </c>
      <c r="L25" s="2">
        <v>0</v>
      </c>
      <c r="M25" s="1">
        <f t="shared" si="2"/>
        <v>0</v>
      </c>
      <c r="N25" s="7">
        <f>LARGE((E25,F25,H25,I25,K25,L25),1)</f>
        <v>24</v>
      </c>
      <c r="O25" s="4">
        <f>LARGE((E25,F25,H25,I25,K25,L25),2)</f>
        <v>0</v>
      </c>
      <c r="P25" s="4">
        <f>LARGE((E25,F25,H25,I25,K25,L25),3)</f>
        <v>0</v>
      </c>
      <c r="Q25" s="4">
        <f>LARGE((E25,F25,H25,I25,K25,L25),4)</f>
        <v>0</v>
      </c>
      <c r="R25" s="37">
        <f>(SUM(N25:Q25)/4)</f>
        <v>6</v>
      </c>
      <c r="S25" s="3">
        <v>0</v>
      </c>
      <c r="T25" s="2">
        <v>0</v>
      </c>
      <c r="U25" s="2">
        <v>0</v>
      </c>
      <c r="V25" s="1">
        <f t="shared" si="4"/>
        <v>0</v>
      </c>
      <c r="W25" s="4">
        <v>0</v>
      </c>
      <c r="X25" s="4">
        <v>0</v>
      </c>
      <c r="Y25" s="4">
        <v>0</v>
      </c>
      <c r="Z25" s="15">
        <f t="shared" si="5"/>
        <v>0</v>
      </c>
      <c r="AA25" s="3">
        <v>0</v>
      </c>
      <c r="AB25" s="2">
        <v>0</v>
      </c>
      <c r="AC25" s="2">
        <v>0</v>
      </c>
      <c r="AD25" s="1">
        <f t="shared" si="6"/>
        <v>0</v>
      </c>
      <c r="AE25" s="45">
        <v>0</v>
      </c>
      <c r="AF25" s="46">
        <v>0</v>
      </c>
      <c r="AG25" s="46">
        <v>0</v>
      </c>
      <c r="AH25" s="47">
        <v>0</v>
      </c>
      <c r="AI25" s="15">
        <f t="shared" si="7"/>
        <v>0</v>
      </c>
      <c r="AJ25" s="43">
        <f t="shared" si="8"/>
        <v>1</v>
      </c>
      <c r="AK25" s="7">
        <f>LARGE((S25,T25,U25,W25,X25,Y25,AA25,AB25,AC25,AE25,AF25,AG25,AH25),1)</f>
        <v>0</v>
      </c>
      <c r="AL25" s="4">
        <f>LARGE((S25,T25,U25,W25,X25,Y25,AA25,AB25,AC25,AE25,AF25,AG25,AH25),2)</f>
        <v>0</v>
      </c>
      <c r="AM25" s="4">
        <f>LARGE((S25,T25,U25,W25,X25,Y25,AA25,AB25,AC25,AE25,AF25,AG25,AH25),3)</f>
        <v>0</v>
      </c>
      <c r="AN25" s="4">
        <f>LARGE((S25,T25,U25,W25,X25,Y25,AA25,AB25,AC25,AE25,AF25,AG25,AH25),4)</f>
        <v>0</v>
      </c>
      <c r="AO25" s="4">
        <f>LARGE((S25,T25,U25,W25,X25,Y25,AA25,AB25,AC25,AE25,AF25,AG25,AH25),5)</f>
        <v>0</v>
      </c>
      <c r="AP25" s="4">
        <f>LARGE((S25,T25,U25,W25,X25,Y25,AA25,AB25,AC25,AE25,AF25,AG25,AH25),6)</f>
        <v>0</v>
      </c>
      <c r="AQ25" s="4">
        <f>LARGE((S25,T25,U25,W25,X25,Y25,AA25,AB25,AC25,AE25,AF25,AG25,AH25),7)</f>
        <v>0</v>
      </c>
      <c r="AR25" s="4">
        <f>LARGE((S25,T25,U25,W25,X25,Y25,AA25,AB25,AC25,AE25,AF25,AG25,AH25),8)</f>
        <v>0</v>
      </c>
      <c r="AS25" s="4">
        <f>LARGE((S25,T25,U25,W25,X25,Y25,AA25,AB25,AC25,AE25,AF25,AG25,AH25),9)</f>
        <v>0</v>
      </c>
      <c r="AT25" s="4">
        <f>LARGE((S25,T25,U25,W25,X25,Y25,AA25,AB25,AC25,AE25,AF25,AG25,AH25),10)</f>
        <v>0</v>
      </c>
      <c r="AU25" s="42">
        <f t="shared" si="9"/>
        <v>0</v>
      </c>
      <c r="AV25" s="44">
        <f t="shared" si="10"/>
        <v>7</v>
      </c>
    </row>
    <row r="26" spans="1:48" ht="15">
      <c r="A26" s="52">
        <v>23</v>
      </c>
      <c r="B26" s="39"/>
      <c r="C26" s="15"/>
      <c r="D26" s="8"/>
      <c r="E26" s="3">
        <v>0</v>
      </c>
      <c r="F26" s="2">
        <v>0</v>
      </c>
      <c r="G26" s="1">
        <f t="shared" si="0"/>
        <v>0</v>
      </c>
      <c r="H26" s="4">
        <v>0</v>
      </c>
      <c r="I26" s="4">
        <v>0</v>
      </c>
      <c r="J26" s="15">
        <f t="shared" si="1"/>
        <v>0</v>
      </c>
      <c r="K26" s="3">
        <v>0</v>
      </c>
      <c r="L26" s="2">
        <v>0</v>
      </c>
      <c r="M26" s="1">
        <f t="shared" si="2"/>
        <v>0</v>
      </c>
      <c r="N26" s="7">
        <f>LARGE((E26,F26,H26,I26,K26,L26),1)</f>
        <v>0</v>
      </c>
      <c r="O26" s="4">
        <f>LARGE((E26,F26,H26,I26,K26,L26),2)</f>
        <v>0</v>
      </c>
      <c r="P26" s="4">
        <f>LARGE((E26,F26,H26,I26,K26,L26),3)</f>
        <v>0</v>
      </c>
      <c r="Q26" s="4">
        <f>LARGE((E26,F26,H26,I26,K26,L26),4)</f>
        <v>0</v>
      </c>
      <c r="R26" s="37">
        <f>(SUM(N26:Q26)/6)</f>
        <v>0</v>
      </c>
      <c r="S26" s="3">
        <v>0</v>
      </c>
      <c r="T26" s="2">
        <v>0</v>
      </c>
      <c r="U26" s="2">
        <v>0</v>
      </c>
      <c r="V26" s="1">
        <f t="shared" si="4"/>
        <v>0</v>
      </c>
      <c r="W26" s="4">
        <v>0</v>
      </c>
      <c r="X26" s="4">
        <v>0</v>
      </c>
      <c r="Y26" s="4">
        <v>0</v>
      </c>
      <c r="Z26" s="15">
        <f t="shared" si="5"/>
        <v>0</v>
      </c>
      <c r="AA26" s="3">
        <v>0</v>
      </c>
      <c r="AB26" s="2">
        <v>0</v>
      </c>
      <c r="AC26" s="2">
        <v>0</v>
      </c>
      <c r="AD26" s="1">
        <f t="shared" si="6"/>
        <v>0</v>
      </c>
      <c r="AE26" s="45">
        <v>0</v>
      </c>
      <c r="AF26" s="46">
        <v>0</v>
      </c>
      <c r="AG26" s="46">
        <v>0</v>
      </c>
      <c r="AH26" s="47">
        <v>0</v>
      </c>
      <c r="AI26" s="15">
        <f t="shared" si="7"/>
        <v>0</v>
      </c>
      <c r="AJ26" s="43">
        <f t="shared" si="8"/>
        <v>0</v>
      </c>
      <c r="AK26" s="7">
        <f>LARGE((S26,T26,U26,W26,X26,Y26,AA26,AB26,AC26,AE26,AF26,AG26,AH26),1)</f>
        <v>0</v>
      </c>
      <c r="AL26" s="4">
        <f>LARGE((S26,T26,U26,W26,X26,Y26,AA26,AB26,AC26,AE26,AF26,AG26,AH26),2)</f>
        <v>0</v>
      </c>
      <c r="AM26" s="4">
        <f>LARGE((S26,T26,U26,W26,X26,Y26,AA26,AB26,AC26,AE26,AF26,AG26,AH26),3)</f>
        <v>0</v>
      </c>
      <c r="AN26" s="4">
        <f>LARGE((S26,T26,U26,W26,X26,Y26,AA26,AB26,AC26,AE26,AF26,AG26,AH26),4)</f>
        <v>0</v>
      </c>
      <c r="AO26" s="4">
        <f>LARGE((S26,T26,U26,W26,X26,Y26,AA26,AB26,AC26,AE26,AF26,AG26,AH26),5)</f>
        <v>0</v>
      </c>
      <c r="AP26" s="4">
        <f>LARGE((S26,T26,U26,W26,X26,Y26,AA26,AB26,AC26,AE26,AF26,AG26,AH26),6)</f>
        <v>0</v>
      </c>
      <c r="AQ26" s="4">
        <f>LARGE((S26,T26,U26,W26,X26,Y26,AA26,AB26,AC26,AE26,AF26,AG26,AH26),7)</f>
        <v>0</v>
      </c>
      <c r="AR26" s="4">
        <f>LARGE((S26,T26,U26,W26,X26,Y26,AA26,AB26,AC26,AE26,AF26,AG26,AH26),8)</f>
        <v>0</v>
      </c>
      <c r="AS26" s="4">
        <f>LARGE((S26,T26,U26,W26,X26,Y26,AA26,AB26,AC26,AE26,AF26,AG26,AH26),9)</f>
        <v>0</v>
      </c>
      <c r="AT26" s="4">
        <f>LARGE((S26,T26,U26,W26,X26,Y26,AA26,AB26,AC26,AE26,AF26,AG26,AH26),10)</f>
        <v>0</v>
      </c>
      <c r="AU26" s="42">
        <f t="shared" si="9"/>
        <v>0</v>
      </c>
      <c r="AV26" s="44">
        <f t="shared" si="10"/>
        <v>0</v>
      </c>
    </row>
    <row r="27" spans="1:48" ht="15">
      <c r="A27" s="52">
        <v>24</v>
      </c>
      <c r="B27" s="39"/>
      <c r="C27" s="15"/>
      <c r="D27" s="8"/>
      <c r="E27" s="3">
        <v>0</v>
      </c>
      <c r="F27" s="2">
        <v>0</v>
      </c>
      <c r="G27" s="1">
        <f t="shared" si="0"/>
        <v>0</v>
      </c>
      <c r="H27" s="4">
        <v>0</v>
      </c>
      <c r="I27" s="4">
        <v>0</v>
      </c>
      <c r="J27" s="15">
        <f t="shared" si="1"/>
        <v>0</v>
      </c>
      <c r="K27" s="3">
        <v>0</v>
      </c>
      <c r="L27" s="2">
        <v>0</v>
      </c>
      <c r="M27" s="1">
        <f t="shared" si="2"/>
        <v>0</v>
      </c>
      <c r="N27" s="7">
        <f>LARGE((E27,F27,H27,I27,K27,L27),1)</f>
        <v>0</v>
      </c>
      <c r="O27" s="4">
        <f>LARGE((E27,F27,H27,I27,K27,L27),2)</f>
        <v>0</v>
      </c>
      <c r="P27" s="4">
        <f>LARGE((E27,F27,H27,I27,K27,L27),3)</f>
        <v>0</v>
      </c>
      <c r="Q27" s="4">
        <f>LARGE((E27,F27,H27,I27,K27,L27),4)</f>
        <v>0</v>
      </c>
      <c r="R27" s="37">
        <f>(SUM(N27:Q27)/6)</f>
        <v>0</v>
      </c>
      <c r="S27" s="3">
        <v>0</v>
      </c>
      <c r="T27" s="2">
        <v>0</v>
      </c>
      <c r="U27" s="2">
        <v>0</v>
      </c>
      <c r="V27" s="1">
        <f t="shared" si="4"/>
        <v>0</v>
      </c>
      <c r="W27" s="4">
        <v>0</v>
      </c>
      <c r="X27" s="4">
        <v>0</v>
      </c>
      <c r="Y27" s="4">
        <v>0</v>
      </c>
      <c r="Z27" s="15">
        <f t="shared" si="5"/>
        <v>0</v>
      </c>
      <c r="AA27" s="3">
        <v>0</v>
      </c>
      <c r="AB27" s="2">
        <v>0</v>
      </c>
      <c r="AC27" s="2">
        <v>0</v>
      </c>
      <c r="AD27" s="1">
        <f t="shared" si="6"/>
        <v>0</v>
      </c>
      <c r="AE27" s="45">
        <v>0</v>
      </c>
      <c r="AF27" s="46">
        <v>0</v>
      </c>
      <c r="AG27" s="46">
        <v>0</v>
      </c>
      <c r="AH27" s="47">
        <v>0</v>
      </c>
      <c r="AI27" s="15">
        <f t="shared" si="7"/>
        <v>0</v>
      </c>
      <c r="AJ27" s="43">
        <f t="shared" si="8"/>
        <v>0</v>
      </c>
      <c r="AK27" s="7">
        <f>LARGE((S27,T27,U27,W27,X27,Y27,AA27,AB27,AC27,AE27,AF27,AG27,AH27),1)</f>
        <v>0</v>
      </c>
      <c r="AL27" s="4">
        <f>LARGE((S27,T27,U27,W27,X27,Y27,AA27,AB27,AC27,AE27,AF27,AG27,AH27),2)</f>
        <v>0</v>
      </c>
      <c r="AM27" s="4">
        <f>LARGE((S27,T27,U27,W27,X27,Y27,AA27,AB27,AC27,AE27,AF27,AG27,AH27),3)</f>
        <v>0</v>
      </c>
      <c r="AN27" s="4">
        <f>LARGE((S27,T27,U27,W27,X27,Y27,AA27,AB27,AC27,AE27,AF27,AG27,AH27),4)</f>
        <v>0</v>
      </c>
      <c r="AO27" s="4">
        <f>LARGE((S27,T27,U27,W27,X27,Y27,AA27,AB27,AC27,AE27,AF27,AG27,AH27),5)</f>
        <v>0</v>
      </c>
      <c r="AP27" s="4">
        <f>LARGE((S27,T27,U27,W27,X27,Y27,AA27,AB27,AC27,AE27,AF27,AG27,AH27),6)</f>
        <v>0</v>
      </c>
      <c r="AQ27" s="4">
        <f>LARGE((S27,T27,U27,W27,X27,Y27,AA27,AB27,AC27,AE27,AF27,AG27,AH27),7)</f>
        <v>0</v>
      </c>
      <c r="AR27" s="4">
        <f>LARGE((S27,T27,U27,W27,X27,Y27,AA27,AB27,AC27,AE27,AF27,AG27,AH27),8)</f>
        <v>0</v>
      </c>
      <c r="AS27" s="4">
        <f>LARGE((S27,T27,U27,W27,X27,Y27,AA27,AB27,AC27,AE27,AF27,AG27,AH27),9)</f>
        <v>0</v>
      </c>
      <c r="AT27" s="4">
        <f>LARGE((S27,T27,U27,W27,X27,Y27,AA27,AB27,AC27,AE27,AF27,AG27,AH27),10)</f>
        <v>0</v>
      </c>
      <c r="AU27" s="42">
        <f t="shared" si="9"/>
        <v>0</v>
      </c>
      <c r="AV27" s="44">
        <f t="shared" si="10"/>
        <v>0</v>
      </c>
    </row>
    <row r="28" spans="1:48" ht="15">
      <c r="A28" s="52">
        <v>25</v>
      </c>
      <c r="B28" s="39"/>
      <c r="C28" s="28"/>
      <c r="D28" s="8"/>
      <c r="E28" s="3">
        <v>0</v>
      </c>
      <c r="F28" s="2">
        <v>0</v>
      </c>
      <c r="G28" s="1">
        <f t="shared" si="0"/>
        <v>0</v>
      </c>
      <c r="H28" s="4">
        <v>0</v>
      </c>
      <c r="I28" s="4">
        <v>0</v>
      </c>
      <c r="J28" s="15">
        <f t="shared" si="1"/>
        <v>0</v>
      </c>
      <c r="K28" s="3">
        <v>0</v>
      </c>
      <c r="L28" s="2">
        <v>0</v>
      </c>
      <c r="M28" s="1">
        <f t="shared" si="2"/>
        <v>0</v>
      </c>
      <c r="N28" s="7">
        <f>LARGE((E28,F28,H28,I28,K28,L28),1)</f>
        <v>0</v>
      </c>
      <c r="O28" s="4">
        <f>LARGE((E28,F28,H28,I28,K28,L28),2)</f>
        <v>0</v>
      </c>
      <c r="P28" s="4">
        <f>LARGE((E28,F28,H28,I28,K28,L28),3)</f>
        <v>0</v>
      </c>
      <c r="Q28" s="4">
        <f>LARGE((E28,F28,H28,I28,K28,L28),4)</f>
        <v>0</v>
      </c>
      <c r="R28" s="37">
        <f>(SUM(N28:Q28)/6)</f>
        <v>0</v>
      </c>
      <c r="S28" s="3">
        <v>0</v>
      </c>
      <c r="T28" s="2">
        <v>0</v>
      </c>
      <c r="U28" s="2">
        <v>0</v>
      </c>
      <c r="V28" s="1">
        <f t="shared" si="4"/>
        <v>0</v>
      </c>
      <c r="W28" s="4">
        <v>0</v>
      </c>
      <c r="X28" s="4">
        <v>0</v>
      </c>
      <c r="Y28" s="4">
        <v>0</v>
      </c>
      <c r="Z28" s="15">
        <f t="shared" si="5"/>
        <v>0</v>
      </c>
      <c r="AA28" s="3">
        <v>0</v>
      </c>
      <c r="AB28" s="2">
        <v>0</v>
      </c>
      <c r="AC28" s="2">
        <v>0</v>
      </c>
      <c r="AD28" s="1">
        <f t="shared" si="6"/>
        <v>0</v>
      </c>
      <c r="AE28" s="45">
        <v>0</v>
      </c>
      <c r="AF28" s="46">
        <v>0</v>
      </c>
      <c r="AG28" s="46">
        <v>0</v>
      </c>
      <c r="AH28" s="47">
        <v>0</v>
      </c>
      <c r="AI28" s="15">
        <f t="shared" si="7"/>
        <v>0</v>
      </c>
      <c r="AJ28" s="43">
        <f t="shared" si="8"/>
        <v>0</v>
      </c>
      <c r="AK28" s="7">
        <f>LARGE((S28,T28,U28,W28,X28,Y28,AA28,AB28,AC28,AE28,AF28,AG28,AH28),1)</f>
        <v>0</v>
      </c>
      <c r="AL28" s="4">
        <f>LARGE((S28,T28,U28,W28,X28,Y28,AA28,AB28,AC28,AE28,AF28,AG28,AH28),2)</f>
        <v>0</v>
      </c>
      <c r="AM28" s="4">
        <f>LARGE((S28,T28,U28,W28,X28,Y28,AA28,AB28,AC28,AE28,AF28,AG28,AH28),3)</f>
        <v>0</v>
      </c>
      <c r="AN28" s="4">
        <f>LARGE((S28,T28,U28,W28,X28,Y28,AA28,AB28,AC28,AE28,AF28,AG28,AH28),4)</f>
        <v>0</v>
      </c>
      <c r="AO28" s="4">
        <f>LARGE((S28,T28,U28,W28,X28,Y28,AA28,AB28,AC28,AE28,AF28,AG28,AH28),5)</f>
        <v>0</v>
      </c>
      <c r="AP28" s="4">
        <f>LARGE((S28,T28,U28,W28,X28,Y28,AA28,AB28,AC28,AE28,AF28,AG28,AH28),6)</f>
        <v>0</v>
      </c>
      <c r="AQ28" s="4">
        <f>LARGE((S28,T28,U28,W28,X28,Y28,AA28,AB28,AC28,AE28,AF28,AG28,AH28),7)</f>
        <v>0</v>
      </c>
      <c r="AR28" s="4">
        <f>LARGE((S28,T28,U28,W28,X28,Y28,AA28,AB28,AC28,AE28,AF28,AG28,AH28),8)</f>
        <v>0</v>
      </c>
      <c r="AS28" s="4">
        <f>LARGE((S28,T28,U28,W28,X28,Y28,AA28,AB28,AC28,AE28,AF28,AG28,AH28),9)</f>
        <v>0</v>
      </c>
      <c r="AT28" s="4">
        <f>LARGE((S28,T28,U28,W28,X28,Y28,AA28,AB28,AC28,AE28,AF28,AG28,AH28),10)</f>
        <v>0</v>
      </c>
      <c r="AU28" s="42">
        <f t="shared" si="9"/>
        <v>0</v>
      </c>
      <c r="AV28" s="44">
        <f t="shared" si="10"/>
        <v>0</v>
      </c>
    </row>
    <row r="29" spans="3:48" ht="15">
      <c r="C29" s="12" t="s">
        <v>14</v>
      </c>
      <c r="AV29" s="11"/>
    </row>
  </sheetData>
  <sheetProtection/>
  <mergeCells count="11">
    <mergeCell ref="AE2:AI2"/>
    <mergeCell ref="AK2:AT2"/>
    <mergeCell ref="A2:D2"/>
    <mergeCell ref="E2:G2"/>
    <mergeCell ref="H2:J2"/>
    <mergeCell ref="K2:M2"/>
    <mergeCell ref="A1:J1"/>
    <mergeCell ref="N2:Q2"/>
    <mergeCell ref="S2:V2"/>
    <mergeCell ref="W2:Z2"/>
    <mergeCell ref="AA2:AD2"/>
  </mergeCells>
  <printOptions gridLines="1"/>
  <pageMargins left="0" right="0" top="0" bottom="0" header="0.31496062992125984" footer="0.31496062992125984"/>
  <pageSetup blackAndWhite="1"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MouseRoss</dc:creator>
  <cp:keywords/>
  <dc:description/>
  <cp:lastModifiedBy>Atkinson Allison</cp:lastModifiedBy>
  <cp:lastPrinted>2016-07-16T16:37:16Z</cp:lastPrinted>
  <dcterms:created xsi:type="dcterms:W3CDTF">2011-02-05T17:29:58Z</dcterms:created>
  <dcterms:modified xsi:type="dcterms:W3CDTF">2016-09-06T07:54:09Z</dcterms:modified>
  <cp:category/>
  <cp:version/>
  <cp:contentType/>
  <cp:contentStatus/>
</cp:coreProperties>
</file>