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7\Karting\"/>
    </mc:Choice>
  </mc:AlternateContent>
  <bookViews>
    <workbookView xWindow="0" yWindow="0" windowWidth="19200" windowHeight="11490"/>
  </bookViews>
  <sheets>
    <sheet name="Overall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0" i="1" l="1"/>
  <c r="R60" i="1" l="1"/>
  <c r="R59" i="1"/>
  <c r="R58" i="1"/>
  <c r="R57" i="1"/>
  <c r="R56" i="1"/>
  <c r="R52" i="1"/>
  <c r="R53" i="1"/>
  <c r="R55" i="1"/>
  <c r="R54" i="1"/>
  <c r="R51" i="1"/>
  <c r="R49" i="1"/>
  <c r="R48" i="1"/>
  <c r="R47" i="1"/>
  <c r="R46" i="1"/>
  <c r="R45" i="1"/>
  <c r="U60" i="1"/>
  <c r="T60" i="1"/>
  <c r="S60" i="1"/>
  <c r="U59" i="1"/>
  <c r="T59" i="1"/>
  <c r="S59" i="1"/>
  <c r="U58" i="1"/>
  <c r="T58" i="1"/>
  <c r="S58" i="1"/>
  <c r="U57" i="1"/>
  <c r="T57" i="1"/>
  <c r="S57" i="1"/>
  <c r="U56" i="1"/>
  <c r="T56" i="1"/>
  <c r="S56" i="1"/>
  <c r="U52" i="1"/>
  <c r="T52" i="1"/>
  <c r="S52" i="1"/>
  <c r="U53" i="1"/>
  <c r="T53" i="1"/>
  <c r="S53" i="1"/>
  <c r="U55" i="1"/>
  <c r="T55" i="1"/>
  <c r="S55" i="1"/>
  <c r="U54" i="1"/>
  <c r="T54" i="1"/>
  <c r="S54" i="1"/>
  <c r="U51" i="1"/>
  <c r="T51" i="1"/>
  <c r="S51" i="1"/>
  <c r="U50" i="1"/>
  <c r="T50" i="1"/>
  <c r="S50" i="1"/>
  <c r="U49" i="1"/>
  <c r="T49" i="1"/>
  <c r="S49" i="1"/>
  <c r="U48" i="1"/>
  <c r="T48" i="1"/>
  <c r="S48" i="1"/>
  <c r="U47" i="1"/>
  <c r="T47" i="1"/>
  <c r="S47" i="1"/>
  <c r="U46" i="1"/>
  <c r="T46" i="1"/>
  <c r="S46" i="1"/>
  <c r="U45" i="1"/>
  <c r="T45" i="1"/>
  <c r="S45" i="1"/>
  <c r="U41" i="1"/>
  <c r="T41" i="1"/>
  <c r="S41" i="1"/>
  <c r="U40" i="1"/>
  <c r="T40" i="1"/>
  <c r="S40" i="1"/>
  <c r="U39" i="1"/>
  <c r="T39" i="1"/>
  <c r="S39" i="1"/>
  <c r="U38" i="1"/>
  <c r="T38" i="1"/>
  <c r="S38" i="1"/>
  <c r="U37" i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U18" i="1"/>
  <c r="T18" i="1"/>
  <c r="S18" i="1"/>
  <c r="S17" i="1"/>
  <c r="R17" i="1"/>
  <c r="T6" i="1"/>
  <c r="S6" i="1"/>
  <c r="U6" i="1" s="1"/>
  <c r="R6" i="1"/>
  <c r="T12" i="1"/>
  <c r="S12" i="1"/>
  <c r="T11" i="1"/>
  <c r="S11" i="1"/>
  <c r="T10" i="1"/>
  <c r="S10" i="1"/>
  <c r="T9" i="1"/>
  <c r="S9" i="1"/>
  <c r="T7" i="1"/>
  <c r="S7" i="1"/>
  <c r="T8" i="1"/>
  <c r="S8" i="1"/>
  <c r="T5" i="1"/>
  <c r="S5" i="1"/>
  <c r="R12" i="1"/>
  <c r="R11" i="1"/>
  <c r="R10" i="1"/>
  <c r="R9" i="1"/>
  <c r="R7" i="1"/>
  <c r="R8" i="1"/>
  <c r="R5" i="1"/>
  <c r="U17" i="1"/>
  <c r="T17" i="1"/>
  <c r="R41" i="1"/>
  <c r="R40" i="1"/>
  <c r="R39" i="1"/>
  <c r="R38" i="1"/>
  <c r="R37" i="1"/>
  <c r="R36" i="1"/>
  <c r="R35" i="1"/>
  <c r="R31" i="1"/>
  <c r="R34" i="1"/>
  <c r="R33" i="1"/>
  <c r="R29" i="1"/>
  <c r="R32" i="1"/>
  <c r="R30" i="1"/>
  <c r="R27" i="1"/>
  <c r="R21" i="1"/>
  <c r="R24" i="1"/>
  <c r="R23" i="1"/>
  <c r="R28" i="1"/>
  <c r="R22" i="1"/>
  <c r="R20" i="1"/>
  <c r="R26" i="1"/>
  <c r="R19" i="1"/>
  <c r="R25" i="1"/>
  <c r="R18" i="1"/>
  <c r="V6" i="1" l="1"/>
  <c r="V36" i="1"/>
  <c r="W36" i="1" s="1"/>
  <c r="V37" i="1"/>
  <c r="W37" i="1" s="1"/>
  <c r="V31" i="1"/>
  <c r="W31" i="1" s="1"/>
  <c r="V23" i="1"/>
  <c r="W23" i="1" s="1"/>
  <c r="V28" i="1"/>
  <c r="W28" i="1" s="1"/>
  <c r="V25" i="1"/>
  <c r="W25" i="1" s="1"/>
  <c r="U5" i="1"/>
  <c r="V5" i="1" s="1"/>
  <c r="V35" i="1"/>
  <c r="V33" i="1"/>
  <c r="W33" i="1" s="1"/>
  <c r="V22" i="1"/>
  <c r="W22" i="1" s="1"/>
  <c r="V26" i="1"/>
  <c r="W26" i="1" s="1"/>
  <c r="V38" i="1"/>
  <c r="V27" i="1"/>
  <c r="W27" i="1" s="1"/>
  <c r="V21" i="1"/>
  <c r="W21" i="1" s="1"/>
  <c r="V24" i="1"/>
  <c r="W24" i="1" s="1"/>
  <c r="V20" i="1"/>
  <c r="V18" i="1"/>
  <c r="W18" i="1" s="1"/>
  <c r="V41" i="1"/>
  <c r="W41" i="1" s="1"/>
  <c r="V40" i="1"/>
  <c r="W40" i="1" s="1"/>
  <c r="V39" i="1"/>
  <c r="V29" i="1"/>
  <c r="V34" i="1"/>
  <c r="W34" i="1" s="1"/>
  <c r="V32" i="1"/>
  <c r="W32" i="1" s="1"/>
  <c r="V30" i="1"/>
  <c r="V19" i="1"/>
  <c r="W19" i="1" s="1"/>
  <c r="W20" i="1"/>
  <c r="W38" i="1"/>
  <c r="W35" i="1"/>
  <c r="W30" i="1"/>
  <c r="W29" i="1"/>
  <c r="W39" i="1"/>
  <c r="V45" i="1" l="1"/>
  <c r="W45" i="1" s="1"/>
  <c r="V59" i="1" l="1"/>
  <c r="W59" i="1" s="1"/>
  <c r="U12" i="1" l="1"/>
  <c r="V12" i="1" s="1"/>
  <c r="U9" i="1"/>
  <c r="V9" i="1" s="1"/>
  <c r="U11" i="1"/>
  <c r="V11" i="1" s="1"/>
  <c r="U8" i="1"/>
  <c r="V8" i="1" s="1"/>
  <c r="U10" i="1" l="1"/>
  <c r="V10" i="1" s="1"/>
  <c r="V58" i="1"/>
  <c r="W58" i="1" s="1"/>
  <c r="V55" i="1"/>
  <c r="W55" i="1" s="1"/>
  <c r="U7" i="1"/>
  <c r="V7" i="1" s="1"/>
  <c r="V17" i="1" l="1"/>
  <c r="W17" i="1" s="1"/>
  <c r="V52" i="1"/>
  <c r="W52" i="1" s="1"/>
  <c r="V56" i="1"/>
  <c r="W56" i="1" s="1"/>
  <c r="V54" i="1"/>
  <c r="W54" i="1" s="1"/>
  <c r="V50" i="1"/>
  <c r="W50" i="1" s="1"/>
  <c r="V47" i="1"/>
  <c r="W47" i="1" s="1"/>
  <c r="V57" i="1"/>
  <c r="W57" i="1" s="1"/>
  <c r="V49" i="1"/>
  <c r="W49" i="1" s="1"/>
  <c r="V60" i="1"/>
  <c r="W60" i="1" s="1"/>
  <c r="V53" i="1"/>
  <c r="W53" i="1" s="1"/>
  <c r="V48" i="1"/>
  <c r="W48" i="1" s="1"/>
  <c r="V46" i="1"/>
  <c r="W46" i="1" s="1"/>
  <c r="V51" i="1"/>
  <c r="W51" i="1" s="1"/>
</calcChain>
</file>

<file path=xl/sharedStrings.xml><?xml version="1.0" encoding="utf-8"?>
<sst xmlns="http://schemas.openxmlformats.org/spreadsheetml/2006/main" count="107" uniqueCount="60">
  <si>
    <t>Heat 1</t>
  </si>
  <si>
    <t>Heat 2</t>
  </si>
  <si>
    <t>Heat 3</t>
  </si>
  <si>
    <t>Total</t>
  </si>
  <si>
    <t>Competitor</t>
  </si>
  <si>
    <t>Simile Zamxaka</t>
  </si>
  <si>
    <t>Ashton Martin</t>
  </si>
  <si>
    <t>Giovanne Otto</t>
  </si>
  <si>
    <t>Mohammed Moerat</t>
  </si>
  <si>
    <t>Nteko Ngobeni</t>
  </si>
  <si>
    <t>Luviwe Sambudla</t>
  </si>
  <si>
    <t>Cruz Martin</t>
  </si>
  <si>
    <t>Kent Swartz</t>
  </si>
  <si>
    <t>Points</t>
  </si>
  <si>
    <t xml:space="preserve">Drop </t>
  </si>
  <si>
    <t>Drop</t>
  </si>
  <si>
    <t>Rok Cup SA - Micro</t>
  </si>
  <si>
    <t>Rok Cup SA - Mini</t>
  </si>
  <si>
    <t>Kwanda Mokeona</t>
  </si>
  <si>
    <t>Leyton Fourie</t>
  </si>
  <si>
    <t>Saood Variawa</t>
  </si>
  <si>
    <t>Kai van Zijl</t>
  </si>
  <si>
    <t>Kyle Visser</t>
  </si>
  <si>
    <t>Muhammed Wally</t>
  </si>
  <si>
    <t>Sa'aad Variawa</t>
  </si>
  <si>
    <t>Ethan Coetzee</t>
  </si>
  <si>
    <t>Nikolas Roos</t>
  </si>
  <si>
    <t>Mandla Mlangeni</t>
  </si>
  <si>
    <t>Tate Bishop</t>
  </si>
  <si>
    <t>O'Abile More</t>
  </si>
  <si>
    <t>Michele Patrizi</t>
  </si>
  <si>
    <t>Tristan Coetzee</t>
  </si>
  <si>
    <t>Milan Otto</t>
  </si>
  <si>
    <t>Daniele Patrizi</t>
  </si>
  <si>
    <t>Aqil Alibhai</t>
  </si>
  <si>
    <t>MSA ACADEMY</t>
  </si>
  <si>
    <t>Jason Coetzee</t>
  </si>
  <si>
    <t>Cameron O'Connor</t>
  </si>
  <si>
    <t>Charl Visser</t>
  </si>
  <si>
    <t>Wayland Wyman</t>
  </si>
  <si>
    <t>JP Hamman</t>
  </si>
  <si>
    <t>Nemo Mazwai</t>
  </si>
  <si>
    <t>Joshua Coertze</t>
  </si>
  <si>
    <t>Sibo Solomon</t>
  </si>
  <si>
    <t>Simon Simpson Heath</t>
  </si>
  <si>
    <t>Joseph Ellerine</t>
  </si>
  <si>
    <t>Zaeem Goolam</t>
  </si>
  <si>
    <t>Zachary Dufty</t>
  </si>
  <si>
    <t>Jordan North</t>
  </si>
  <si>
    <t>Jarrod Waberski</t>
  </si>
  <si>
    <t>Reece Fuller</t>
  </si>
  <si>
    <t>Julius Schwager</t>
  </si>
  <si>
    <t>Chelsey Fulton</t>
  </si>
  <si>
    <t>3 Best Heats</t>
  </si>
  <si>
    <t>Elam Modiba</t>
  </si>
  <si>
    <t>DQ</t>
  </si>
  <si>
    <t>Jayden Els</t>
  </si>
  <si>
    <t>Sebastian Smith</t>
  </si>
  <si>
    <t>Troy Snyman</t>
  </si>
  <si>
    <t>Greg Malumane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</si>
</sst>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24" xfId="0" applyFont="1" applyBorder="1"/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/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/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45" xfId="0" applyFont="1" applyBorder="1"/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0" fontId="3" fillId="2" borderId="25" xfId="0" applyFont="1" applyFill="1" applyBorder="1"/>
    <xf numFmtId="0" fontId="2" fillId="2" borderId="9" xfId="0" applyFont="1" applyFill="1" applyBorder="1" applyAlignment="1">
      <alignment horizontal="center" vertical="center"/>
    </xf>
    <xf numFmtId="16" fontId="2" fillId="0" borderId="4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5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5" borderId="25" xfId="0" applyFont="1" applyFill="1" applyBorder="1"/>
    <xf numFmtId="0" fontId="3" fillId="5" borderId="2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52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60"/>
  <sheetViews>
    <sheetView tabSelected="1" topLeftCell="B28" workbookViewId="0">
      <selection activeCell="I56" sqref="I56"/>
    </sheetView>
  </sheetViews>
  <sheetFormatPr defaultRowHeight="15" x14ac:dyDescent="0.25"/>
  <cols>
    <col min="2" max="2" width="17.7109375" customWidth="1"/>
    <col min="3" max="17" width="6.7109375" customWidth="1"/>
    <col min="18" max="23" width="5.7109375" customWidth="1"/>
    <col min="24" max="24" width="8.7109375" customWidth="1"/>
  </cols>
  <sheetData>
    <row r="2" spans="2:25" ht="15.75" thickBot="1" x14ac:dyDescent="0.3"/>
    <row r="3" spans="2:25" ht="15.75" thickBot="1" x14ac:dyDescent="0.3">
      <c r="B3" s="64" t="s">
        <v>16</v>
      </c>
      <c r="C3" s="13"/>
      <c r="D3" s="62">
        <v>42791</v>
      </c>
      <c r="E3" s="13"/>
      <c r="F3" s="12"/>
      <c r="G3" s="62">
        <v>42833</v>
      </c>
      <c r="H3" s="13"/>
      <c r="I3" s="12"/>
      <c r="J3" s="62">
        <v>42896</v>
      </c>
      <c r="K3" s="13"/>
      <c r="L3" s="12"/>
      <c r="M3" s="62">
        <v>42945</v>
      </c>
      <c r="N3" s="11"/>
      <c r="O3" s="14"/>
      <c r="P3" s="9">
        <v>43058</v>
      </c>
      <c r="Q3" s="8"/>
      <c r="R3" s="13" t="s">
        <v>13</v>
      </c>
      <c r="S3" s="10" t="s">
        <v>14</v>
      </c>
      <c r="T3" s="10" t="s">
        <v>14</v>
      </c>
      <c r="U3" s="13" t="s">
        <v>15</v>
      </c>
      <c r="V3" s="10" t="s">
        <v>13</v>
      </c>
      <c r="W3" s="2"/>
      <c r="X3" s="2"/>
      <c r="Y3" s="2"/>
    </row>
    <row r="4" spans="2:25" ht="15.75" thickBot="1" x14ac:dyDescent="0.3">
      <c r="B4" s="12" t="s">
        <v>4</v>
      </c>
      <c r="C4" s="10" t="s">
        <v>0</v>
      </c>
      <c r="D4" s="13" t="s">
        <v>1</v>
      </c>
      <c r="E4" s="10" t="s">
        <v>2</v>
      </c>
      <c r="F4" s="13" t="s">
        <v>0</v>
      </c>
      <c r="G4" s="10" t="s">
        <v>1</v>
      </c>
      <c r="H4" s="11" t="s">
        <v>2</v>
      </c>
      <c r="I4" s="12" t="s">
        <v>0</v>
      </c>
      <c r="J4" s="10" t="s">
        <v>1</v>
      </c>
      <c r="K4" s="11" t="s">
        <v>2</v>
      </c>
      <c r="L4" s="12" t="s">
        <v>0</v>
      </c>
      <c r="M4" s="10" t="s">
        <v>1</v>
      </c>
      <c r="N4" s="11" t="s">
        <v>2</v>
      </c>
      <c r="O4" s="12" t="s">
        <v>0</v>
      </c>
      <c r="P4" s="10" t="s">
        <v>1</v>
      </c>
      <c r="Q4" s="11" t="s">
        <v>2</v>
      </c>
      <c r="R4" s="12" t="s">
        <v>3</v>
      </c>
      <c r="S4" s="10">
        <v>1</v>
      </c>
      <c r="T4" s="10">
        <v>2</v>
      </c>
      <c r="U4" s="13" t="s">
        <v>3</v>
      </c>
      <c r="V4" s="10" t="s">
        <v>3</v>
      </c>
      <c r="W4" s="3"/>
      <c r="X4" s="3"/>
      <c r="Y4" s="2"/>
    </row>
    <row r="5" spans="2:25" x14ac:dyDescent="0.25">
      <c r="B5" s="74" t="s">
        <v>5</v>
      </c>
      <c r="C5" s="59">
        <v>35</v>
      </c>
      <c r="D5" s="45">
        <v>35</v>
      </c>
      <c r="E5" s="59">
        <v>35</v>
      </c>
      <c r="F5" s="45">
        <v>28</v>
      </c>
      <c r="G5" s="59">
        <v>30</v>
      </c>
      <c r="H5" s="45">
        <v>35</v>
      </c>
      <c r="I5" s="59">
        <v>32</v>
      </c>
      <c r="J5" s="45">
        <v>30</v>
      </c>
      <c r="K5" s="59">
        <v>27</v>
      </c>
      <c r="L5" s="45">
        <v>29</v>
      </c>
      <c r="M5" s="59">
        <v>32</v>
      </c>
      <c r="N5" s="45">
        <v>30</v>
      </c>
      <c r="O5" s="70">
        <v>0</v>
      </c>
      <c r="P5" s="59">
        <v>0</v>
      </c>
      <c r="Q5" s="78">
        <v>0</v>
      </c>
      <c r="R5" s="56">
        <f t="shared" ref="R5:R12" si="0">SUM(C5:Q5)</f>
        <v>378</v>
      </c>
      <c r="S5" s="66">
        <f t="shared" ref="S5:S12" si="1">+SMALL(C5:Q5,1)</f>
        <v>0</v>
      </c>
      <c r="T5" s="58">
        <f t="shared" ref="T5:T12" si="2">+SMALL(C5:Q5,2)</f>
        <v>0</v>
      </c>
      <c r="U5" s="45">
        <f t="shared" ref="U5:U12" si="3">+S5+T5</f>
        <v>0</v>
      </c>
      <c r="V5" s="28">
        <f t="shared" ref="V5:V12" si="4">+R5-U5</f>
        <v>378</v>
      </c>
      <c r="W5" s="3"/>
      <c r="X5" s="3"/>
      <c r="Y5" s="2"/>
    </row>
    <row r="6" spans="2:25" x14ac:dyDescent="0.25">
      <c r="B6" s="73" t="s">
        <v>9</v>
      </c>
      <c r="C6" s="58">
        <v>27</v>
      </c>
      <c r="D6" s="66">
        <v>28</v>
      </c>
      <c r="E6" s="58">
        <v>28</v>
      </c>
      <c r="F6" s="66">
        <v>29</v>
      </c>
      <c r="G6" s="58">
        <v>35</v>
      </c>
      <c r="H6" s="66">
        <v>32</v>
      </c>
      <c r="I6" s="58">
        <v>22</v>
      </c>
      <c r="J6" s="66">
        <v>35</v>
      </c>
      <c r="K6" s="58">
        <v>35</v>
      </c>
      <c r="L6" s="66">
        <v>35</v>
      </c>
      <c r="M6" s="58">
        <v>35</v>
      </c>
      <c r="N6" s="66">
        <v>35</v>
      </c>
      <c r="O6" s="70">
        <v>0</v>
      </c>
      <c r="P6" s="58">
        <v>0</v>
      </c>
      <c r="Q6" s="78">
        <v>0</v>
      </c>
      <c r="R6" s="56">
        <f t="shared" si="0"/>
        <v>376</v>
      </c>
      <c r="S6" s="66">
        <f t="shared" si="1"/>
        <v>0</v>
      </c>
      <c r="T6" s="58">
        <f t="shared" si="2"/>
        <v>0</v>
      </c>
      <c r="U6" s="66">
        <f t="shared" si="3"/>
        <v>0</v>
      </c>
      <c r="V6" s="56">
        <f t="shared" si="4"/>
        <v>376</v>
      </c>
      <c r="W6" s="3"/>
      <c r="X6" s="3"/>
      <c r="Y6" s="2"/>
    </row>
    <row r="7" spans="2:25" x14ac:dyDescent="0.25">
      <c r="B7" s="74" t="s">
        <v>6</v>
      </c>
      <c r="C7" s="59">
        <v>32</v>
      </c>
      <c r="D7" s="45">
        <v>32</v>
      </c>
      <c r="E7" s="59">
        <v>29</v>
      </c>
      <c r="F7" s="45">
        <v>30</v>
      </c>
      <c r="G7" s="59">
        <v>32</v>
      </c>
      <c r="H7" s="45">
        <v>29</v>
      </c>
      <c r="I7" s="59">
        <v>27</v>
      </c>
      <c r="J7" s="45">
        <v>28</v>
      </c>
      <c r="K7" s="59">
        <v>26</v>
      </c>
      <c r="L7" s="45">
        <v>30</v>
      </c>
      <c r="M7" s="59">
        <v>28</v>
      </c>
      <c r="N7" s="45">
        <v>29</v>
      </c>
      <c r="O7" s="70">
        <v>0</v>
      </c>
      <c r="P7" s="59">
        <v>0</v>
      </c>
      <c r="Q7" s="78">
        <v>0</v>
      </c>
      <c r="R7" s="56">
        <f t="shared" si="0"/>
        <v>352</v>
      </c>
      <c r="S7" s="66">
        <f t="shared" si="1"/>
        <v>0</v>
      </c>
      <c r="T7" s="58">
        <f t="shared" si="2"/>
        <v>0</v>
      </c>
      <c r="U7" s="45">
        <f t="shared" si="3"/>
        <v>0</v>
      </c>
      <c r="V7" s="28">
        <f t="shared" si="4"/>
        <v>352</v>
      </c>
      <c r="W7" s="3"/>
      <c r="X7" s="3"/>
      <c r="Y7" s="2"/>
    </row>
    <row r="8" spans="2:25" x14ac:dyDescent="0.25">
      <c r="B8" s="74" t="s">
        <v>10</v>
      </c>
      <c r="C8" s="59">
        <v>26</v>
      </c>
      <c r="D8" s="45">
        <v>27</v>
      </c>
      <c r="E8" s="59">
        <v>27</v>
      </c>
      <c r="F8" s="45">
        <v>22</v>
      </c>
      <c r="G8" s="59">
        <v>26</v>
      </c>
      <c r="H8" s="45">
        <v>27</v>
      </c>
      <c r="I8" s="59">
        <v>35</v>
      </c>
      <c r="J8" s="45">
        <v>32</v>
      </c>
      <c r="K8" s="59">
        <v>32</v>
      </c>
      <c r="L8" s="45">
        <v>32</v>
      </c>
      <c r="M8" s="59">
        <v>30</v>
      </c>
      <c r="N8" s="45">
        <v>32</v>
      </c>
      <c r="O8" s="70">
        <v>0</v>
      </c>
      <c r="P8" s="59">
        <v>0</v>
      </c>
      <c r="Q8" s="78">
        <v>0</v>
      </c>
      <c r="R8" s="56">
        <f t="shared" si="0"/>
        <v>348</v>
      </c>
      <c r="S8" s="66">
        <f t="shared" si="1"/>
        <v>0</v>
      </c>
      <c r="T8" s="58">
        <f t="shared" si="2"/>
        <v>0</v>
      </c>
      <c r="U8" s="45">
        <f t="shared" si="3"/>
        <v>0</v>
      </c>
      <c r="V8" s="28">
        <f t="shared" si="4"/>
        <v>348</v>
      </c>
      <c r="W8" s="3"/>
      <c r="X8" s="3"/>
      <c r="Y8" s="2"/>
    </row>
    <row r="9" spans="2:25" x14ac:dyDescent="0.25">
      <c r="B9" s="74" t="s">
        <v>7</v>
      </c>
      <c r="C9" s="59">
        <v>29</v>
      </c>
      <c r="D9" s="45">
        <v>29</v>
      </c>
      <c r="E9" s="59">
        <v>32</v>
      </c>
      <c r="F9" s="45">
        <v>35</v>
      </c>
      <c r="G9" s="59">
        <v>27</v>
      </c>
      <c r="H9" s="45">
        <v>30</v>
      </c>
      <c r="I9" s="59">
        <v>29</v>
      </c>
      <c r="J9" s="45">
        <v>29</v>
      </c>
      <c r="K9" s="59">
        <v>30</v>
      </c>
      <c r="L9" s="45">
        <v>0</v>
      </c>
      <c r="M9" s="59">
        <v>0</v>
      </c>
      <c r="N9" s="45">
        <v>0</v>
      </c>
      <c r="O9" s="70">
        <v>0</v>
      </c>
      <c r="P9" s="59">
        <v>0</v>
      </c>
      <c r="Q9" s="78">
        <v>0</v>
      </c>
      <c r="R9" s="56">
        <f t="shared" si="0"/>
        <v>270</v>
      </c>
      <c r="S9" s="66">
        <f t="shared" si="1"/>
        <v>0</v>
      </c>
      <c r="T9" s="58">
        <f t="shared" si="2"/>
        <v>0</v>
      </c>
      <c r="U9" s="45">
        <f t="shared" si="3"/>
        <v>0</v>
      </c>
      <c r="V9" s="28">
        <f t="shared" si="4"/>
        <v>270</v>
      </c>
      <c r="W9" s="3"/>
      <c r="X9" s="3"/>
      <c r="Y9" s="2"/>
    </row>
    <row r="10" spans="2:25" x14ac:dyDescent="0.25">
      <c r="B10" s="74" t="s">
        <v>11</v>
      </c>
      <c r="C10" s="59">
        <v>28</v>
      </c>
      <c r="D10" s="45">
        <v>26</v>
      </c>
      <c r="E10" s="59">
        <v>26</v>
      </c>
      <c r="F10" s="45">
        <v>27</v>
      </c>
      <c r="G10" s="59">
        <v>28</v>
      </c>
      <c r="H10" s="45">
        <v>0</v>
      </c>
      <c r="I10" s="59">
        <v>0</v>
      </c>
      <c r="J10" s="45">
        <v>0</v>
      </c>
      <c r="K10" s="59">
        <v>0</v>
      </c>
      <c r="L10" s="45">
        <v>28</v>
      </c>
      <c r="M10" s="59">
        <v>29</v>
      </c>
      <c r="N10" s="45">
        <v>28</v>
      </c>
      <c r="O10" s="70">
        <v>0</v>
      </c>
      <c r="P10" s="59">
        <v>0</v>
      </c>
      <c r="Q10" s="78">
        <v>0</v>
      </c>
      <c r="R10" s="56">
        <f t="shared" si="0"/>
        <v>220</v>
      </c>
      <c r="S10" s="66">
        <f t="shared" si="1"/>
        <v>0</v>
      </c>
      <c r="T10" s="58">
        <f t="shared" si="2"/>
        <v>0</v>
      </c>
      <c r="U10" s="45">
        <f t="shared" si="3"/>
        <v>0</v>
      </c>
      <c r="V10" s="28">
        <f t="shared" si="4"/>
        <v>220</v>
      </c>
      <c r="W10" s="3"/>
      <c r="X10" s="3"/>
      <c r="Y10" s="2"/>
    </row>
    <row r="11" spans="2:25" x14ac:dyDescent="0.25">
      <c r="B11" s="74" t="s">
        <v>8</v>
      </c>
      <c r="C11" s="59">
        <v>30</v>
      </c>
      <c r="D11" s="45">
        <v>30</v>
      </c>
      <c r="E11" s="59">
        <v>30</v>
      </c>
      <c r="F11" s="45">
        <v>0</v>
      </c>
      <c r="G11" s="59">
        <v>0</v>
      </c>
      <c r="H11" s="45">
        <v>0</v>
      </c>
      <c r="I11" s="59">
        <v>30</v>
      </c>
      <c r="J11" s="45">
        <v>27</v>
      </c>
      <c r="K11" s="59">
        <v>29</v>
      </c>
      <c r="L11" s="45">
        <v>0</v>
      </c>
      <c r="M11" s="59">
        <v>0</v>
      </c>
      <c r="N11" s="45">
        <v>0</v>
      </c>
      <c r="O11" s="70">
        <v>0</v>
      </c>
      <c r="P11" s="59">
        <v>0</v>
      </c>
      <c r="Q11" s="78">
        <v>0</v>
      </c>
      <c r="R11" s="56">
        <f t="shared" si="0"/>
        <v>176</v>
      </c>
      <c r="S11" s="66">
        <f t="shared" si="1"/>
        <v>0</v>
      </c>
      <c r="T11" s="58">
        <f t="shared" si="2"/>
        <v>0</v>
      </c>
      <c r="U11" s="45">
        <f t="shared" si="3"/>
        <v>0</v>
      </c>
      <c r="V11" s="28">
        <f t="shared" si="4"/>
        <v>176</v>
      </c>
      <c r="W11" s="3"/>
      <c r="X11" s="3"/>
      <c r="Y11" s="2"/>
    </row>
    <row r="12" spans="2:25" ht="15.75" thickBot="1" x14ac:dyDescent="0.3">
      <c r="B12" s="75" t="s">
        <v>12</v>
      </c>
      <c r="C12" s="60">
        <v>0</v>
      </c>
      <c r="D12" s="46">
        <v>0</v>
      </c>
      <c r="E12" s="60">
        <v>0</v>
      </c>
      <c r="F12" s="46">
        <v>32</v>
      </c>
      <c r="G12" s="60">
        <v>29</v>
      </c>
      <c r="H12" s="46">
        <v>28</v>
      </c>
      <c r="I12" s="60">
        <v>28</v>
      </c>
      <c r="J12" s="46">
        <v>26</v>
      </c>
      <c r="K12" s="60">
        <v>28</v>
      </c>
      <c r="L12" s="46">
        <v>0</v>
      </c>
      <c r="M12" s="60">
        <v>0</v>
      </c>
      <c r="N12" s="46">
        <v>0</v>
      </c>
      <c r="O12" s="71">
        <v>0</v>
      </c>
      <c r="P12" s="60">
        <v>0</v>
      </c>
      <c r="Q12" s="79">
        <v>0</v>
      </c>
      <c r="R12" s="57">
        <f t="shared" si="0"/>
        <v>171</v>
      </c>
      <c r="S12" s="76">
        <f t="shared" si="1"/>
        <v>0</v>
      </c>
      <c r="T12" s="77">
        <f t="shared" si="2"/>
        <v>0</v>
      </c>
      <c r="U12" s="46">
        <f t="shared" si="3"/>
        <v>0</v>
      </c>
      <c r="V12" s="36">
        <f t="shared" si="4"/>
        <v>171</v>
      </c>
      <c r="W12" s="3"/>
      <c r="X12" s="3"/>
      <c r="Y12" s="2"/>
    </row>
    <row r="13" spans="2:25" x14ac:dyDescent="0.25"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2"/>
    </row>
    <row r="14" spans="2:25" ht="15.75" thickBot="1" x14ac:dyDescent="0.3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2"/>
    </row>
    <row r="15" spans="2:25" ht="15.75" thickBot="1" x14ac:dyDescent="0.3">
      <c r="B15" s="4" t="s">
        <v>17</v>
      </c>
      <c r="C15" s="5"/>
      <c r="D15" s="6">
        <v>42791</v>
      </c>
      <c r="E15" s="5"/>
      <c r="F15" s="7"/>
      <c r="G15" s="6">
        <v>42833</v>
      </c>
      <c r="H15" s="8"/>
      <c r="I15" s="8"/>
      <c r="J15" s="9">
        <v>42896</v>
      </c>
      <c r="K15" s="5"/>
      <c r="L15" s="14"/>
      <c r="M15" s="9">
        <v>42945</v>
      </c>
      <c r="N15" s="8"/>
      <c r="O15" s="14"/>
      <c r="P15" s="9">
        <v>43058</v>
      </c>
      <c r="Q15" s="8"/>
      <c r="R15" s="11" t="s">
        <v>13</v>
      </c>
      <c r="S15" s="11" t="s">
        <v>14</v>
      </c>
      <c r="T15" s="10" t="s">
        <v>14</v>
      </c>
      <c r="U15" s="12" t="s">
        <v>15</v>
      </c>
      <c r="V15" s="12" t="s">
        <v>15</v>
      </c>
      <c r="W15" s="10" t="s">
        <v>13</v>
      </c>
      <c r="X15" s="3"/>
      <c r="Y15" s="2"/>
    </row>
    <row r="16" spans="2:25" ht="15.75" thickBot="1" x14ac:dyDescent="0.3">
      <c r="B16" s="12" t="s">
        <v>4</v>
      </c>
      <c r="C16" s="12"/>
      <c r="D16" s="13" t="s">
        <v>53</v>
      </c>
      <c r="E16" s="13"/>
      <c r="F16" s="12"/>
      <c r="G16" s="13" t="s">
        <v>53</v>
      </c>
      <c r="H16" s="13"/>
      <c r="I16" s="12"/>
      <c r="J16" s="13" t="s">
        <v>53</v>
      </c>
      <c r="K16" s="13"/>
      <c r="L16" s="12"/>
      <c r="M16" s="13" t="s">
        <v>53</v>
      </c>
      <c r="N16" s="11"/>
      <c r="O16" s="12"/>
      <c r="P16" s="13" t="s">
        <v>53</v>
      </c>
      <c r="Q16" s="11"/>
      <c r="R16" s="11" t="s">
        <v>3</v>
      </c>
      <c r="S16" s="14">
        <v>1</v>
      </c>
      <c r="T16" s="14">
        <v>2</v>
      </c>
      <c r="U16" s="14">
        <v>3</v>
      </c>
      <c r="V16" s="12" t="s">
        <v>3</v>
      </c>
      <c r="W16" s="14" t="s">
        <v>3</v>
      </c>
      <c r="X16" s="3"/>
      <c r="Y16" s="2"/>
    </row>
    <row r="17" spans="2:25" ht="15.75" thickBot="1" x14ac:dyDescent="0.3">
      <c r="B17" s="15" t="s">
        <v>18</v>
      </c>
      <c r="C17" s="37">
        <v>35</v>
      </c>
      <c r="D17" s="38">
        <v>35</v>
      </c>
      <c r="E17" s="39">
        <v>35</v>
      </c>
      <c r="F17" s="40">
        <v>35</v>
      </c>
      <c r="G17" s="38">
        <v>35</v>
      </c>
      <c r="H17" s="39">
        <v>35</v>
      </c>
      <c r="I17" s="19">
        <v>35</v>
      </c>
      <c r="J17" s="17">
        <v>35</v>
      </c>
      <c r="K17" s="18">
        <v>35</v>
      </c>
      <c r="L17" s="26">
        <v>32</v>
      </c>
      <c r="M17" s="24">
        <v>32</v>
      </c>
      <c r="N17" s="27">
        <v>30</v>
      </c>
      <c r="O17" s="26">
        <v>28</v>
      </c>
      <c r="P17" s="24">
        <v>24</v>
      </c>
      <c r="Q17" s="27">
        <v>18</v>
      </c>
      <c r="R17" s="47">
        <f t="shared" ref="R17:R41" si="5">SUM(C17:Q17)</f>
        <v>479</v>
      </c>
      <c r="S17" s="40">
        <f>+SMALL(C17:Q17,1)</f>
        <v>18</v>
      </c>
      <c r="T17" s="38">
        <f>+SMALL(C17:Q17,2)</f>
        <v>24</v>
      </c>
      <c r="U17" s="41">
        <f>+SMALL(C17:Q17,3)</f>
        <v>28</v>
      </c>
      <c r="V17" s="44">
        <f t="shared" ref="V17" si="6">SUM(S17:U17)</f>
        <v>70</v>
      </c>
      <c r="W17" s="21">
        <f t="shared" ref="W17" si="7">+R17-V17</f>
        <v>409</v>
      </c>
      <c r="X17" s="3"/>
      <c r="Y17" s="2"/>
    </row>
    <row r="18" spans="2:25" ht="15.75" thickBot="1" x14ac:dyDescent="0.3">
      <c r="B18" s="22" t="s">
        <v>19</v>
      </c>
      <c r="C18" s="23">
        <v>32</v>
      </c>
      <c r="D18" s="24">
        <v>30</v>
      </c>
      <c r="E18" s="25">
        <v>32</v>
      </c>
      <c r="F18" s="26">
        <v>28</v>
      </c>
      <c r="G18" s="24">
        <v>32</v>
      </c>
      <c r="H18" s="25">
        <v>29</v>
      </c>
      <c r="I18" s="26">
        <v>29</v>
      </c>
      <c r="J18" s="24">
        <v>32</v>
      </c>
      <c r="K18" s="25">
        <v>35</v>
      </c>
      <c r="L18" s="26">
        <v>20</v>
      </c>
      <c r="M18" s="24">
        <v>28</v>
      </c>
      <c r="N18" s="27">
        <v>27</v>
      </c>
      <c r="O18" s="26">
        <v>30</v>
      </c>
      <c r="P18" s="24">
        <v>30</v>
      </c>
      <c r="Q18" s="27">
        <v>28</v>
      </c>
      <c r="R18" s="47">
        <f t="shared" si="5"/>
        <v>442</v>
      </c>
      <c r="S18" s="40">
        <f t="shared" ref="S18:S41" si="8">+SMALL(C18:Q18,1)</f>
        <v>20</v>
      </c>
      <c r="T18" s="38">
        <f t="shared" ref="T18:T41" si="9">+SMALL(C18:Q18,2)</f>
        <v>27</v>
      </c>
      <c r="U18" s="41">
        <f t="shared" ref="U18:U41" si="10">+SMALL(C18:Q18,3)</f>
        <v>28</v>
      </c>
      <c r="V18" s="44">
        <f t="shared" ref="V18:V41" si="11">SUM(S18:U18)</f>
        <v>75</v>
      </c>
      <c r="W18" s="21">
        <f t="shared" ref="W18:W41" si="12">+R18-V18</f>
        <v>367</v>
      </c>
      <c r="X18" s="3"/>
      <c r="Y18" s="2"/>
    </row>
    <row r="19" spans="2:25" ht="15.75" thickBot="1" x14ac:dyDescent="0.3">
      <c r="B19" s="22" t="s">
        <v>22</v>
      </c>
      <c r="C19" s="23">
        <v>29</v>
      </c>
      <c r="D19" s="24">
        <v>30</v>
      </c>
      <c r="E19" s="25">
        <v>28</v>
      </c>
      <c r="F19" s="26">
        <v>32</v>
      </c>
      <c r="G19" s="24">
        <v>35</v>
      </c>
      <c r="H19" s="25">
        <v>32</v>
      </c>
      <c r="I19" s="26">
        <v>28</v>
      </c>
      <c r="J19" s="24">
        <v>29</v>
      </c>
      <c r="K19" s="25">
        <v>27</v>
      </c>
      <c r="L19" s="26">
        <v>29</v>
      </c>
      <c r="M19" s="24">
        <v>29</v>
      </c>
      <c r="N19" s="27">
        <v>28</v>
      </c>
      <c r="O19" s="26">
        <v>0</v>
      </c>
      <c r="P19" s="24">
        <v>0</v>
      </c>
      <c r="Q19" s="27">
        <v>0</v>
      </c>
      <c r="R19" s="47">
        <f t="shared" si="5"/>
        <v>356</v>
      </c>
      <c r="S19" s="40">
        <f t="shared" si="8"/>
        <v>0</v>
      </c>
      <c r="T19" s="38">
        <f t="shared" si="9"/>
        <v>0</v>
      </c>
      <c r="U19" s="41">
        <f t="shared" si="10"/>
        <v>0</v>
      </c>
      <c r="V19" s="44">
        <f t="shared" si="11"/>
        <v>0</v>
      </c>
      <c r="W19" s="21">
        <f t="shared" si="12"/>
        <v>356</v>
      </c>
      <c r="X19" s="3"/>
      <c r="Y19" s="2"/>
    </row>
    <row r="20" spans="2:25" ht="15.75" thickBot="1" x14ac:dyDescent="0.3">
      <c r="B20" s="22" t="s">
        <v>26</v>
      </c>
      <c r="C20" s="23">
        <v>25</v>
      </c>
      <c r="D20" s="24">
        <v>26</v>
      </c>
      <c r="E20" s="25">
        <v>21</v>
      </c>
      <c r="F20" s="26">
        <v>29</v>
      </c>
      <c r="G20" s="24">
        <v>27</v>
      </c>
      <c r="H20" s="25">
        <v>32</v>
      </c>
      <c r="I20" s="26">
        <v>25</v>
      </c>
      <c r="J20" s="24">
        <v>26</v>
      </c>
      <c r="K20" s="25">
        <v>26</v>
      </c>
      <c r="L20" s="26">
        <v>32</v>
      </c>
      <c r="M20" s="24">
        <v>29</v>
      </c>
      <c r="N20" s="27">
        <v>26</v>
      </c>
      <c r="O20" s="26">
        <v>32</v>
      </c>
      <c r="P20" s="24">
        <v>32</v>
      </c>
      <c r="Q20" s="27">
        <v>32</v>
      </c>
      <c r="R20" s="47">
        <f t="shared" si="5"/>
        <v>420</v>
      </c>
      <c r="S20" s="40">
        <f t="shared" si="8"/>
        <v>21</v>
      </c>
      <c r="T20" s="38">
        <f t="shared" si="9"/>
        <v>25</v>
      </c>
      <c r="U20" s="41">
        <f t="shared" si="10"/>
        <v>25</v>
      </c>
      <c r="V20" s="44">
        <f t="shared" si="11"/>
        <v>71</v>
      </c>
      <c r="W20" s="21">
        <f t="shared" si="12"/>
        <v>349</v>
      </c>
      <c r="X20" s="3"/>
      <c r="Y20" s="2"/>
    </row>
    <row r="21" spans="2:25" ht="15.75" thickBot="1" x14ac:dyDescent="0.3">
      <c r="B21" s="22" t="s">
        <v>49</v>
      </c>
      <c r="C21" s="23">
        <v>0</v>
      </c>
      <c r="D21" s="24">
        <v>0</v>
      </c>
      <c r="E21" s="25">
        <v>0</v>
      </c>
      <c r="F21" s="26">
        <v>0</v>
      </c>
      <c r="G21" s="24">
        <v>0</v>
      </c>
      <c r="H21" s="25">
        <v>0</v>
      </c>
      <c r="I21" s="26">
        <v>29</v>
      </c>
      <c r="J21" s="24">
        <v>32</v>
      </c>
      <c r="K21" s="25">
        <v>29</v>
      </c>
      <c r="L21" s="26">
        <v>35</v>
      </c>
      <c r="M21" s="24">
        <v>35</v>
      </c>
      <c r="N21" s="27">
        <v>35</v>
      </c>
      <c r="O21" s="26">
        <v>35</v>
      </c>
      <c r="P21" s="24">
        <v>35</v>
      </c>
      <c r="Q21" s="27">
        <v>35</v>
      </c>
      <c r="R21" s="47">
        <f t="shared" si="5"/>
        <v>300</v>
      </c>
      <c r="S21" s="40">
        <f t="shared" si="8"/>
        <v>0</v>
      </c>
      <c r="T21" s="38">
        <f t="shared" si="9"/>
        <v>0</v>
      </c>
      <c r="U21" s="41">
        <f t="shared" si="10"/>
        <v>0</v>
      </c>
      <c r="V21" s="44">
        <f t="shared" si="11"/>
        <v>0</v>
      </c>
      <c r="W21" s="21">
        <f t="shared" si="12"/>
        <v>300</v>
      </c>
      <c r="X21" s="3"/>
      <c r="Y21" s="2"/>
    </row>
    <row r="22" spans="2:25" ht="15.75" thickBot="1" x14ac:dyDescent="0.3">
      <c r="B22" s="22" t="s">
        <v>30</v>
      </c>
      <c r="C22" s="23">
        <v>21</v>
      </c>
      <c r="D22" s="24">
        <v>24</v>
      </c>
      <c r="E22" s="25">
        <v>19</v>
      </c>
      <c r="F22" s="26">
        <v>26</v>
      </c>
      <c r="G22" s="24">
        <v>26</v>
      </c>
      <c r="H22" s="25">
        <v>25</v>
      </c>
      <c r="I22" s="26">
        <v>22</v>
      </c>
      <c r="J22" s="24">
        <v>24</v>
      </c>
      <c r="K22" s="25">
        <v>23</v>
      </c>
      <c r="L22" s="26">
        <v>19</v>
      </c>
      <c r="M22" s="24">
        <v>26</v>
      </c>
      <c r="N22" s="27">
        <v>22</v>
      </c>
      <c r="O22" s="26">
        <v>26</v>
      </c>
      <c r="P22" s="24">
        <v>27</v>
      </c>
      <c r="Q22" s="27">
        <v>26</v>
      </c>
      <c r="R22" s="47">
        <f t="shared" si="5"/>
        <v>356</v>
      </c>
      <c r="S22" s="40">
        <f t="shared" si="8"/>
        <v>19</v>
      </c>
      <c r="T22" s="38">
        <f t="shared" si="9"/>
        <v>19</v>
      </c>
      <c r="U22" s="41">
        <f t="shared" si="10"/>
        <v>21</v>
      </c>
      <c r="V22" s="44">
        <f t="shared" si="11"/>
        <v>59</v>
      </c>
      <c r="W22" s="21">
        <f t="shared" si="12"/>
        <v>297</v>
      </c>
      <c r="X22" s="3"/>
      <c r="Y22" s="2"/>
    </row>
    <row r="23" spans="2:25" ht="15.75" thickBot="1" x14ac:dyDescent="0.3">
      <c r="B23" s="22" t="s">
        <v>31</v>
      </c>
      <c r="C23" s="23">
        <v>20</v>
      </c>
      <c r="D23" s="24">
        <v>25</v>
      </c>
      <c r="E23" s="25">
        <v>23</v>
      </c>
      <c r="F23" s="26">
        <v>24</v>
      </c>
      <c r="G23" s="24">
        <v>25</v>
      </c>
      <c r="H23" s="25">
        <v>24</v>
      </c>
      <c r="I23" s="26">
        <v>20</v>
      </c>
      <c r="J23" s="24">
        <v>19</v>
      </c>
      <c r="K23" s="25">
        <v>20</v>
      </c>
      <c r="L23" s="26">
        <v>22</v>
      </c>
      <c r="M23" s="24">
        <v>24</v>
      </c>
      <c r="N23" s="27">
        <v>22</v>
      </c>
      <c r="O23" s="26">
        <v>29</v>
      </c>
      <c r="P23" s="24">
        <v>28</v>
      </c>
      <c r="Q23" s="27">
        <v>29</v>
      </c>
      <c r="R23" s="47">
        <f t="shared" si="5"/>
        <v>354</v>
      </c>
      <c r="S23" s="40">
        <f t="shared" si="8"/>
        <v>19</v>
      </c>
      <c r="T23" s="38">
        <f t="shared" si="9"/>
        <v>20</v>
      </c>
      <c r="U23" s="41">
        <f t="shared" si="10"/>
        <v>20</v>
      </c>
      <c r="V23" s="44">
        <f t="shared" si="11"/>
        <v>59</v>
      </c>
      <c r="W23" s="21">
        <f t="shared" si="12"/>
        <v>295</v>
      </c>
      <c r="X23" s="3"/>
      <c r="Y23" s="2"/>
    </row>
    <row r="24" spans="2:25" ht="15.75" thickBot="1" x14ac:dyDescent="0.3">
      <c r="B24" s="22" t="s">
        <v>29</v>
      </c>
      <c r="C24" s="23">
        <v>22</v>
      </c>
      <c r="D24" s="24">
        <v>23</v>
      </c>
      <c r="E24" s="25">
        <v>22</v>
      </c>
      <c r="F24" s="26">
        <v>24</v>
      </c>
      <c r="G24" s="24">
        <v>25</v>
      </c>
      <c r="H24" s="25">
        <v>26</v>
      </c>
      <c r="I24" s="26">
        <v>19</v>
      </c>
      <c r="J24" s="24">
        <v>18</v>
      </c>
      <c r="K24" s="25">
        <v>21</v>
      </c>
      <c r="L24" s="26">
        <v>25</v>
      </c>
      <c r="M24" s="24">
        <v>20</v>
      </c>
      <c r="N24" s="27">
        <v>20</v>
      </c>
      <c r="O24" s="26">
        <v>25</v>
      </c>
      <c r="P24" s="24">
        <v>22</v>
      </c>
      <c r="Q24" s="27">
        <v>25</v>
      </c>
      <c r="R24" s="47">
        <f t="shared" si="5"/>
        <v>337</v>
      </c>
      <c r="S24" s="40">
        <f t="shared" si="8"/>
        <v>18</v>
      </c>
      <c r="T24" s="38">
        <f t="shared" si="9"/>
        <v>19</v>
      </c>
      <c r="U24" s="41">
        <f t="shared" si="10"/>
        <v>20</v>
      </c>
      <c r="V24" s="44">
        <f t="shared" si="11"/>
        <v>57</v>
      </c>
      <c r="W24" s="21">
        <f t="shared" si="12"/>
        <v>280</v>
      </c>
      <c r="X24" s="3"/>
      <c r="Y24" s="2"/>
    </row>
    <row r="25" spans="2:25" ht="15.75" thickBot="1" x14ac:dyDescent="0.3">
      <c r="B25" s="22" t="s">
        <v>33</v>
      </c>
      <c r="C25" s="23">
        <v>0</v>
      </c>
      <c r="D25" s="24">
        <v>0</v>
      </c>
      <c r="E25" s="25">
        <v>0</v>
      </c>
      <c r="F25" s="26">
        <v>30</v>
      </c>
      <c r="G25" s="24">
        <v>30</v>
      </c>
      <c r="H25" s="25">
        <v>30</v>
      </c>
      <c r="I25" s="26">
        <v>32</v>
      </c>
      <c r="J25" s="24">
        <v>30</v>
      </c>
      <c r="K25" s="25">
        <v>30</v>
      </c>
      <c r="L25" s="26">
        <v>30</v>
      </c>
      <c r="M25" s="24">
        <v>35</v>
      </c>
      <c r="N25" s="27">
        <v>32</v>
      </c>
      <c r="O25" s="26">
        <v>0</v>
      </c>
      <c r="P25" s="24">
        <v>0</v>
      </c>
      <c r="Q25" s="27">
        <v>0</v>
      </c>
      <c r="R25" s="47">
        <f t="shared" si="5"/>
        <v>279</v>
      </c>
      <c r="S25" s="40">
        <f t="shared" si="8"/>
        <v>0</v>
      </c>
      <c r="T25" s="38">
        <f t="shared" si="9"/>
        <v>0</v>
      </c>
      <c r="U25" s="41">
        <f t="shared" si="10"/>
        <v>0</v>
      </c>
      <c r="V25" s="44">
        <f t="shared" si="11"/>
        <v>0</v>
      </c>
      <c r="W25" s="21">
        <f t="shared" si="12"/>
        <v>279</v>
      </c>
      <c r="X25" s="3"/>
      <c r="Y25" s="2"/>
    </row>
    <row r="26" spans="2:25" ht="15.75" thickBot="1" x14ac:dyDescent="0.3">
      <c r="B26" s="22" t="s">
        <v>34</v>
      </c>
      <c r="C26" s="23">
        <v>0</v>
      </c>
      <c r="D26" s="24">
        <v>0</v>
      </c>
      <c r="E26" s="25">
        <v>0</v>
      </c>
      <c r="F26" s="26">
        <v>28</v>
      </c>
      <c r="G26" s="24">
        <v>30</v>
      </c>
      <c r="H26" s="25">
        <v>28</v>
      </c>
      <c r="I26" s="26">
        <v>30</v>
      </c>
      <c r="J26" s="24">
        <v>30</v>
      </c>
      <c r="K26" s="25">
        <v>28</v>
      </c>
      <c r="L26" s="26">
        <v>28</v>
      </c>
      <c r="M26" s="24">
        <v>27</v>
      </c>
      <c r="N26" s="27">
        <v>29</v>
      </c>
      <c r="O26" s="26">
        <v>0</v>
      </c>
      <c r="P26" s="24">
        <v>0</v>
      </c>
      <c r="Q26" s="27">
        <v>0</v>
      </c>
      <c r="R26" s="47">
        <f t="shared" si="5"/>
        <v>258</v>
      </c>
      <c r="S26" s="40">
        <f t="shared" si="8"/>
        <v>0</v>
      </c>
      <c r="T26" s="38">
        <f t="shared" si="9"/>
        <v>0</v>
      </c>
      <c r="U26" s="41">
        <f t="shared" si="10"/>
        <v>0</v>
      </c>
      <c r="V26" s="44">
        <f t="shared" si="11"/>
        <v>0</v>
      </c>
      <c r="W26" s="21">
        <f t="shared" si="12"/>
        <v>258</v>
      </c>
      <c r="X26" s="3"/>
      <c r="Y26" s="2"/>
    </row>
    <row r="27" spans="2:25" ht="15.75" thickBot="1" x14ac:dyDescent="0.3">
      <c r="B27" s="22" t="s">
        <v>25</v>
      </c>
      <c r="C27" s="23">
        <v>26</v>
      </c>
      <c r="D27" s="24">
        <v>24</v>
      </c>
      <c r="E27" s="25">
        <v>24</v>
      </c>
      <c r="F27" s="26">
        <v>0</v>
      </c>
      <c r="G27" s="24">
        <v>0</v>
      </c>
      <c r="H27" s="25">
        <v>0</v>
      </c>
      <c r="I27" s="26">
        <v>0</v>
      </c>
      <c r="J27" s="24">
        <v>0</v>
      </c>
      <c r="K27" s="25">
        <v>0</v>
      </c>
      <c r="L27" s="26">
        <v>27</v>
      </c>
      <c r="M27" s="24">
        <v>28</v>
      </c>
      <c r="N27" s="27">
        <v>26</v>
      </c>
      <c r="O27" s="26">
        <v>27</v>
      </c>
      <c r="P27" s="24">
        <v>29</v>
      </c>
      <c r="Q27" s="27">
        <v>30</v>
      </c>
      <c r="R27" s="47">
        <f t="shared" si="5"/>
        <v>241</v>
      </c>
      <c r="S27" s="40">
        <f t="shared" si="8"/>
        <v>0</v>
      </c>
      <c r="T27" s="38">
        <f t="shared" si="9"/>
        <v>0</v>
      </c>
      <c r="U27" s="41">
        <f t="shared" si="10"/>
        <v>0</v>
      </c>
      <c r="V27" s="44">
        <f t="shared" si="11"/>
        <v>0</v>
      </c>
      <c r="W27" s="21">
        <f t="shared" si="12"/>
        <v>241</v>
      </c>
      <c r="X27" s="3"/>
      <c r="Y27" s="2"/>
    </row>
    <row r="28" spans="2:25" ht="15.75" thickBot="1" x14ac:dyDescent="0.3">
      <c r="B28" s="22" t="s">
        <v>27</v>
      </c>
      <c r="C28" s="23">
        <v>24</v>
      </c>
      <c r="D28" s="24">
        <v>23</v>
      </c>
      <c r="E28" s="25">
        <v>22</v>
      </c>
      <c r="F28" s="26">
        <v>25</v>
      </c>
      <c r="G28" s="24">
        <v>27</v>
      </c>
      <c r="H28" s="25">
        <v>26</v>
      </c>
      <c r="I28" s="26">
        <v>23</v>
      </c>
      <c r="J28" s="24">
        <v>21</v>
      </c>
      <c r="K28" s="25">
        <v>23</v>
      </c>
      <c r="L28" s="26">
        <v>0</v>
      </c>
      <c r="M28" s="24">
        <v>0</v>
      </c>
      <c r="N28" s="27">
        <v>0</v>
      </c>
      <c r="O28" s="26">
        <v>24</v>
      </c>
      <c r="P28" s="24">
        <v>0</v>
      </c>
      <c r="Q28" s="27">
        <v>0</v>
      </c>
      <c r="R28" s="47">
        <f t="shared" si="5"/>
        <v>238</v>
      </c>
      <c r="S28" s="40">
        <f t="shared" si="8"/>
        <v>0</v>
      </c>
      <c r="T28" s="38">
        <f t="shared" si="9"/>
        <v>0</v>
      </c>
      <c r="U28" s="41">
        <f t="shared" si="10"/>
        <v>0</v>
      </c>
      <c r="V28" s="44">
        <f t="shared" si="11"/>
        <v>0</v>
      </c>
      <c r="W28" s="21">
        <f t="shared" si="12"/>
        <v>238</v>
      </c>
      <c r="X28" s="3"/>
      <c r="Y28" s="2"/>
    </row>
    <row r="29" spans="2:25" ht="15.75" thickBot="1" x14ac:dyDescent="0.3">
      <c r="B29" s="22" t="s">
        <v>54</v>
      </c>
      <c r="C29" s="23">
        <v>0</v>
      </c>
      <c r="D29" s="24">
        <v>0</v>
      </c>
      <c r="E29" s="25">
        <v>0</v>
      </c>
      <c r="F29" s="26">
        <v>0</v>
      </c>
      <c r="G29" s="24">
        <v>0</v>
      </c>
      <c r="H29" s="25"/>
      <c r="I29" s="26">
        <v>26</v>
      </c>
      <c r="J29" s="24">
        <v>23</v>
      </c>
      <c r="K29" s="25">
        <v>17</v>
      </c>
      <c r="L29" s="26">
        <v>22</v>
      </c>
      <c r="M29" s="24">
        <v>19</v>
      </c>
      <c r="N29" s="27">
        <v>23</v>
      </c>
      <c r="O29" s="26">
        <v>23</v>
      </c>
      <c r="P29" s="24">
        <v>25</v>
      </c>
      <c r="Q29" s="27">
        <v>24</v>
      </c>
      <c r="R29" s="47">
        <f t="shared" si="5"/>
        <v>202</v>
      </c>
      <c r="S29" s="40">
        <f t="shared" si="8"/>
        <v>0</v>
      </c>
      <c r="T29" s="38">
        <f t="shared" si="9"/>
        <v>0</v>
      </c>
      <c r="U29" s="41">
        <f t="shared" si="10"/>
        <v>0</v>
      </c>
      <c r="V29" s="44">
        <f t="shared" si="11"/>
        <v>0</v>
      </c>
      <c r="W29" s="21">
        <f t="shared" si="12"/>
        <v>202</v>
      </c>
      <c r="X29" s="3"/>
      <c r="Y29" s="2"/>
    </row>
    <row r="30" spans="2:25" ht="15.75" thickBot="1" x14ac:dyDescent="0.3">
      <c r="B30" s="22" t="s">
        <v>21</v>
      </c>
      <c r="C30" s="23">
        <v>29</v>
      </c>
      <c r="D30" s="24">
        <v>29</v>
      </c>
      <c r="E30" s="25">
        <v>29</v>
      </c>
      <c r="F30" s="26">
        <v>0</v>
      </c>
      <c r="G30" s="24">
        <v>0</v>
      </c>
      <c r="H30" s="25">
        <v>0</v>
      </c>
      <c r="I30" s="26">
        <v>24</v>
      </c>
      <c r="J30" s="24">
        <v>20</v>
      </c>
      <c r="K30" s="25">
        <v>22</v>
      </c>
      <c r="L30" s="26">
        <v>0</v>
      </c>
      <c r="M30" s="24">
        <v>0</v>
      </c>
      <c r="N30" s="27">
        <v>0</v>
      </c>
      <c r="O30" s="26">
        <v>0</v>
      </c>
      <c r="P30" s="24">
        <v>0</v>
      </c>
      <c r="Q30" s="27">
        <v>0</v>
      </c>
      <c r="R30" s="47">
        <f t="shared" si="5"/>
        <v>153</v>
      </c>
      <c r="S30" s="40">
        <f t="shared" si="8"/>
        <v>0</v>
      </c>
      <c r="T30" s="38">
        <f t="shared" si="9"/>
        <v>0</v>
      </c>
      <c r="U30" s="41">
        <f t="shared" si="10"/>
        <v>0</v>
      </c>
      <c r="V30" s="44">
        <f t="shared" si="11"/>
        <v>0</v>
      </c>
      <c r="W30" s="21">
        <f t="shared" si="12"/>
        <v>153</v>
      </c>
      <c r="X30" s="3"/>
      <c r="Y30" s="2"/>
    </row>
    <row r="31" spans="2:25" ht="15.75" thickBot="1" x14ac:dyDescent="0.3">
      <c r="B31" s="22" t="s">
        <v>50</v>
      </c>
      <c r="C31" s="23">
        <v>0</v>
      </c>
      <c r="D31" s="24">
        <v>0</v>
      </c>
      <c r="E31" s="25">
        <v>0</v>
      </c>
      <c r="F31" s="26">
        <v>0</v>
      </c>
      <c r="G31" s="24">
        <v>0</v>
      </c>
      <c r="H31" s="25">
        <v>0</v>
      </c>
      <c r="I31" s="26">
        <v>27</v>
      </c>
      <c r="J31" s="24">
        <v>28</v>
      </c>
      <c r="K31" s="25">
        <v>26</v>
      </c>
      <c r="L31" s="26">
        <v>0</v>
      </c>
      <c r="M31" s="24">
        <v>0</v>
      </c>
      <c r="N31" s="27">
        <v>0</v>
      </c>
      <c r="O31" s="26">
        <v>17</v>
      </c>
      <c r="P31" s="24">
        <v>26</v>
      </c>
      <c r="Q31" s="27">
        <v>27</v>
      </c>
      <c r="R31" s="47">
        <f t="shared" si="5"/>
        <v>151</v>
      </c>
      <c r="S31" s="40">
        <f t="shared" si="8"/>
        <v>0</v>
      </c>
      <c r="T31" s="38">
        <f t="shared" si="9"/>
        <v>0</v>
      </c>
      <c r="U31" s="41">
        <f t="shared" si="10"/>
        <v>0</v>
      </c>
      <c r="V31" s="44">
        <f t="shared" si="11"/>
        <v>0</v>
      </c>
      <c r="W31" s="21">
        <f t="shared" si="12"/>
        <v>151</v>
      </c>
      <c r="X31" s="3"/>
      <c r="Y31" s="2"/>
    </row>
    <row r="32" spans="2:25" ht="15.75" thickBot="1" x14ac:dyDescent="0.3">
      <c r="B32" s="22" t="s">
        <v>28</v>
      </c>
      <c r="C32" s="23">
        <v>22</v>
      </c>
      <c r="D32" s="24">
        <v>20</v>
      </c>
      <c r="E32" s="25">
        <v>27</v>
      </c>
      <c r="F32" s="26">
        <v>0</v>
      </c>
      <c r="G32" s="24">
        <v>0</v>
      </c>
      <c r="H32" s="25">
        <v>0</v>
      </c>
      <c r="I32" s="26">
        <v>24</v>
      </c>
      <c r="J32" s="24">
        <v>25</v>
      </c>
      <c r="K32" s="25">
        <v>24</v>
      </c>
      <c r="L32" s="26">
        <v>0</v>
      </c>
      <c r="M32" s="24">
        <v>0</v>
      </c>
      <c r="N32" s="27">
        <v>0</v>
      </c>
      <c r="O32" s="26">
        <v>0</v>
      </c>
      <c r="P32" s="24">
        <v>0</v>
      </c>
      <c r="Q32" s="27">
        <v>0</v>
      </c>
      <c r="R32" s="47">
        <f t="shared" si="5"/>
        <v>142</v>
      </c>
      <c r="S32" s="40">
        <f t="shared" si="8"/>
        <v>0</v>
      </c>
      <c r="T32" s="38">
        <f t="shared" si="9"/>
        <v>0</v>
      </c>
      <c r="U32" s="41">
        <f t="shared" si="10"/>
        <v>0</v>
      </c>
      <c r="V32" s="44">
        <f t="shared" si="11"/>
        <v>0</v>
      </c>
      <c r="W32" s="21">
        <f t="shared" si="12"/>
        <v>142</v>
      </c>
      <c r="X32" s="3"/>
      <c r="Y32" s="2"/>
    </row>
    <row r="33" spans="2:25" ht="15.75" thickBot="1" x14ac:dyDescent="0.3">
      <c r="B33" s="22" t="s">
        <v>20</v>
      </c>
      <c r="C33" s="23">
        <v>32</v>
      </c>
      <c r="D33" s="24">
        <v>35</v>
      </c>
      <c r="E33" s="25">
        <v>28</v>
      </c>
      <c r="F33" s="26">
        <v>0</v>
      </c>
      <c r="G33" s="24">
        <v>0</v>
      </c>
      <c r="H33" s="25">
        <v>0</v>
      </c>
      <c r="I33" s="26">
        <v>0</v>
      </c>
      <c r="J33" s="24">
        <v>0</v>
      </c>
      <c r="K33" s="25">
        <v>0</v>
      </c>
      <c r="L33" s="26">
        <v>0</v>
      </c>
      <c r="M33" s="24">
        <v>0</v>
      </c>
      <c r="N33" s="27">
        <v>0</v>
      </c>
      <c r="O33" s="26">
        <v>0</v>
      </c>
      <c r="P33" s="24">
        <v>0</v>
      </c>
      <c r="Q33" s="27">
        <v>0</v>
      </c>
      <c r="R33" s="47">
        <f t="shared" si="5"/>
        <v>95</v>
      </c>
      <c r="S33" s="40">
        <f t="shared" si="8"/>
        <v>0</v>
      </c>
      <c r="T33" s="38">
        <f t="shared" si="9"/>
        <v>0</v>
      </c>
      <c r="U33" s="41">
        <f t="shared" si="10"/>
        <v>0</v>
      </c>
      <c r="V33" s="44">
        <f t="shared" si="11"/>
        <v>0</v>
      </c>
      <c r="W33" s="21">
        <f t="shared" si="12"/>
        <v>95</v>
      </c>
      <c r="X33" s="3"/>
      <c r="Y33" s="2"/>
    </row>
    <row r="34" spans="2:25" ht="15.75" thickBot="1" x14ac:dyDescent="0.3">
      <c r="B34" s="22" t="s">
        <v>23</v>
      </c>
      <c r="C34" s="23">
        <v>28</v>
      </c>
      <c r="D34" s="24">
        <v>27</v>
      </c>
      <c r="E34" s="25">
        <v>30</v>
      </c>
      <c r="F34" s="26">
        <v>0</v>
      </c>
      <c r="G34" s="24">
        <v>0</v>
      </c>
      <c r="H34" s="25">
        <v>0</v>
      </c>
      <c r="I34" s="26">
        <v>0</v>
      </c>
      <c r="J34" s="24">
        <v>0</v>
      </c>
      <c r="K34" s="25">
        <v>0</v>
      </c>
      <c r="L34" s="26">
        <v>0</v>
      </c>
      <c r="M34" s="24">
        <v>0</v>
      </c>
      <c r="N34" s="27">
        <v>0</v>
      </c>
      <c r="O34" s="26">
        <v>0</v>
      </c>
      <c r="P34" s="24">
        <v>0</v>
      </c>
      <c r="Q34" s="27">
        <v>0</v>
      </c>
      <c r="R34" s="47">
        <f t="shared" si="5"/>
        <v>85</v>
      </c>
      <c r="S34" s="40">
        <f t="shared" si="8"/>
        <v>0</v>
      </c>
      <c r="T34" s="38">
        <f t="shared" si="9"/>
        <v>0</v>
      </c>
      <c r="U34" s="41">
        <f t="shared" si="10"/>
        <v>0</v>
      </c>
      <c r="V34" s="44">
        <f t="shared" si="11"/>
        <v>0</v>
      </c>
      <c r="W34" s="21">
        <f t="shared" si="12"/>
        <v>85</v>
      </c>
      <c r="X34" s="3"/>
      <c r="Y34" s="2"/>
    </row>
    <row r="35" spans="2:25" ht="15.75" thickBot="1" x14ac:dyDescent="0.3">
      <c r="B35" s="22" t="s">
        <v>24</v>
      </c>
      <c r="C35" s="23">
        <v>25</v>
      </c>
      <c r="D35" s="24">
        <v>26</v>
      </c>
      <c r="E35" s="25">
        <v>25</v>
      </c>
      <c r="F35" s="26">
        <v>0</v>
      </c>
      <c r="G35" s="24">
        <v>0</v>
      </c>
      <c r="H35" s="25">
        <v>0</v>
      </c>
      <c r="I35" s="26">
        <v>0</v>
      </c>
      <c r="J35" s="24">
        <v>0</v>
      </c>
      <c r="K35" s="25">
        <v>0</v>
      </c>
      <c r="L35" s="26">
        <v>0</v>
      </c>
      <c r="M35" s="24">
        <v>0</v>
      </c>
      <c r="N35" s="27">
        <v>0</v>
      </c>
      <c r="O35" s="26">
        <v>0</v>
      </c>
      <c r="P35" s="24">
        <v>0</v>
      </c>
      <c r="Q35" s="27">
        <v>0</v>
      </c>
      <c r="R35" s="47">
        <f t="shared" si="5"/>
        <v>76</v>
      </c>
      <c r="S35" s="40">
        <f t="shared" si="8"/>
        <v>0</v>
      </c>
      <c r="T35" s="38">
        <f t="shared" si="9"/>
        <v>0</v>
      </c>
      <c r="U35" s="41">
        <f t="shared" si="10"/>
        <v>0</v>
      </c>
      <c r="V35" s="44">
        <f t="shared" si="11"/>
        <v>0</v>
      </c>
      <c r="W35" s="21">
        <f t="shared" si="12"/>
        <v>76</v>
      </c>
      <c r="X35" s="3"/>
      <c r="Y35" s="2"/>
    </row>
    <row r="36" spans="2:25" ht="15.75" thickBot="1" x14ac:dyDescent="0.3">
      <c r="B36" s="22" t="s">
        <v>57</v>
      </c>
      <c r="C36" s="23">
        <v>0</v>
      </c>
      <c r="D36" s="24">
        <v>0</v>
      </c>
      <c r="E36" s="25">
        <v>0</v>
      </c>
      <c r="F36" s="26">
        <v>0</v>
      </c>
      <c r="G36" s="24">
        <v>0</v>
      </c>
      <c r="H36" s="25">
        <v>0</v>
      </c>
      <c r="I36" s="26">
        <v>0</v>
      </c>
      <c r="J36" s="24">
        <v>0</v>
      </c>
      <c r="K36" s="25">
        <v>0</v>
      </c>
      <c r="L36" s="26">
        <v>24</v>
      </c>
      <c r="M36" s="24">
        <v>23</v>
      </c>
      <c r="N36" s="27">
        <v>24</v>
      </c>
      <c r="O36" s="26">
        <v>0</v>
      </c>
      <c r="P36" s="24">
        <v>0</v>
      </c>
      <c r="Q36" s="27">
        <v>0</v>
      </c>
      <c r="R36" s="47">
        <f t="shared" si="5"/>
        <v>71</v>
      </c>
      <c r="S36" s="40">
        <f t="shared" si="8"/>
        <v>0</v>
      </c>
      <c r="T36" s="38">
        <f t="shared" si="9"/>
        <v>0</v>
      </c>
      <c r="U36" s="41">
        <f t="shared" si="10"/>
        <v>0</v>
      </c>
      <c r="V36" s="44">
        <f t="shared" si="11"/>
        <v>0</v>
      </c>
      <c r="W36" s="21">
        <f t="shared" si="12"/>
        <v>71</v>
      </c>
      <c r="X36" s="3"/>
      <c r="Y36" s="2"/>
    </row>
    <row r="37" spans="2:25" ht="15.75" thickBot="1" x14ac:dyDescent="0.3">
      <c r="B37" s="49" t="s">
        <v>32</v>
      </c>
      <c r="C37" s="50">
        <v>23</v>
      </c>
      <c r="D37" s="51">
        <v>20</v>
      </c>
      <c r="E37" s="52">
        <v>21</v>
      </c>
      <c r="F37" s="53">
        <v>0</v>
      </c>
      <c r="G37" s="51">
        <v>0</v>
      </c>
      <c r="H37" s="52">
        <v>0</v>
      </c>
      <c r="I37" s="53">
        <v>0</v>
      </c>
      <c r="J37" s="51">
        <v>0</v>
      </c>
      <c r="K37" s="52">
        <v>0</v>
      </c>
      <c r="L37" s="26">
        <v>0</v>
      </c>
      <c r="M37" s="24">
        <v>0</v>
      </c>
      <c r="N37" s="27">
        <v>0</v>
      </c>
      <c r="O37" s="26">
        <v>0</v>
      </c>
      <c r="P37" s="24">
        <v>0</v>
      </c>
      <c r="Q37" s="27">
        <v>0</v>
      </c>
      <c r="R37" s="47">
        <f t="shared" si="5"/>
        <v>64</v>
      </c>
      <c r="S37" s="40">
        <f t="shared" si="8"/>
        <v>0</v>
      </c>
      <c r="T37" s="38">
        <f t="shared" si="9"/>
        <v>0</v>
      </c>
      <c r="U37" s="41">
        <f t="shared" si="10"/>
        <v>0</v>
      </c>
      <c r="V37" s="44">
        <f t="shared" si="11"/>
        <v>0</v>
      </c>
      <c r="W37" s="21">
        <f t="shared" si="12"/>
        <v>64</v>
      </c>
      <c r="X37" s="3"/>
      <c r="Y37" s="2"/>
    </row>
    <row r="38" spans="2:25" ht="15.75" thickBot="1" x14ac:dyDescent="0.3">
      <c r="B38" s="49" t="s">
        <v>58</v>
      </c>
      <c r="C38" s="50">
        <v>0</v>
      </c>
      <c r="D38" s="51">
        <v>0</v>
      </c>
      <c r="E38" s="52">
        <v>0</v>
      </c>
      <c r="F38" s="53">
        <v>0</v>
      </c>
      <c r="G38" s="51">
        <v>0</v>
      </c>
      <c r="H38" s="52">
        <v>0</v>
      </c>
      <c r="I38" s="26">
        <v>0</v>
      </c>
      <c r="J38" s="24">
        <v>0</v>
      </c>
      <c r="K38" s="25">
        <v>0</v>
      </c>
      <c r="L38" s="53">
        <v>25</v>
      </c>
      <c r="M38" s="51">
        <v>20</v>
      </c>
      <c r="N38" s="54">
        <v>19</v>
      </c>
      <c r="O38" s="26">
        <v>0</v>
      </c>
      <c r="P38" s="24">
        <v>0</v>
      </c>
      <c r="Q38" s="27">
        <v>0</v>
      </c>
      <c r="R38" s="47">
        <f t="shared" si="5"/>
        <v>64</v>
      </c>
      <c r="S38" s="40">
        <f t="shared" si="8"/>
        <v>0</v>
      </c>
      <c r="T38" s="38">
        <f t="shared" si="9"/>
        <v>0</v>
      </c>
      <c r="U38" s="41">
        <f t="shared" si="10"/>
        <v>0</v>
      </c>
      <c r="V38" s="44">
        <f t="shared" si="11"/>
        <v>0</v>
      </c>
      <c r="W38" s="21">
        <f t="shared" si="12"/>
        <v>64</v>
      </c>
      <c r="X38" s="3"/>
      <c r="Y38" s="2"/>
    </row>
    <row r="39" spans="2:25" ht="15.75" thickBot="1" x14ac:dyDescent="0.3">
      <c r="B39" s="49" t="s">
        <v>59</v>
      </c>
      <c r="C39" s="50">
        <v>0</v>
      </c>
      <c r="D39" s="51">
        <v>0</v>
      </c>
      <c r="E39" s="52">
        <v>0</v>
      </c>
      <c r="F39" s="53">
        <v>0</v>
      </c>
      <c r="G39" s="51">
        <v>0</v>
      </c>
      <c r="H39" s="52">
        <v>0</v>
      </c>
      <c r="I39" s="26">
        <v>0</v>
      </c>
      <c r="J39" s="24">
        <v>0</v>
      </c>
      <c r="K39" s="25">
        <v>0</v>
      </c>
      <c r="L39" s="53">
        <v>23</v>
      </c>
      <c r="M39" s="51">
        <v>19</v>
      </c>
      <c r="N39" s="54">
        <v>18</v>
      </c>
      <c r="O39" s="26">
        <v>0</v>
      </c>
      <c r="P39" s="24">
        <v>0</v>
      </c>
      <c r="Q39" s="27">
        <v>0</v>
      </c>
      <c r="R39" s="47">
        <f t="shared" si="5"/>
        <v>60</v>
      </c>
      <c r="S39" s="40">
        <f t="shared" si="8"/>
        <v>0</v>
      </c>
      <c r="T39" s="38">
        <f t="shared" si="9"/>
        <v>0</v>
      </c>
      <c r="U39" s="41">
        <f t="shared" si="10"/>
        <v>0</v>
      </c>
      <c r="V39" s="44">
        <f t="shared" si="11"/>
        <v>0</v>
      </c>
      <c r="W39" s="21">
        <f t="shared" si="12"/>
        <v>60</v>
      </c>
      <c r="X39" s="3"/>
      <c r="Y39" s="2"/>
    </row>
    <row r="40" spans="2:25" ht="15.75" thickBot="1" x14ac:dyDescent="0.3">
      <c r="B40" s="49" t="s">
        <v>51</v>
      </c>
      <c r="C40" s="50">
        <v>0</v>
      </c>
      <c r="D40" s="51">
        <v>0</v>
      </c>
      <c r="E40" s="52">
        <v>0</v>
      </c>
      <c r="F40" s="53">
        <v>0</v>
      </c>
      <c r="G40" s="51">
        <v>0</v>
      </c>
      <c r="H40" s="52">
        <v>0</v>
      </c>
      <c r="I40" s="26">
        <v>17</v>
      </c>
      <c r="J40" s="24">
        <v>20</v>
      </c>
      <c r="K40" s="25">
        <v>21</v>
      </c>
      <c r="L40" s="53">
        <v>0</v>
      </c>
      <c r="M40" s="51">
        <v>0</v>
      </c>
      <c r="N40" s="54">
        <v>0</v>
      </c>
      <c r="O40" s="26">
        <v>0</v>
      </c>
      <c r="P40" s="24">
        <v>0</v>
      </c>
      <c r="Q40" s="27">
        <v>0</v>
      </c>
      <c r="R40" s="47">
        <f t="shared" si="5"/>
        <v>58</v>
      </c>
      <c r="S40" s="40">
        <f t="shared" si="8"/>
        <v>0</v>
      </c>
      <c r="T40" s="38">
        <f t="shared" si="9"/>
        <v>0</v>
      </c>
      <c r="U40" s="41">
        <f t="shared" si="10"/>
        <v>0</v>
      </c>
      <c r="V40" s="44">
        <f t="shared" si="11"/>
        <v>0</v>
      </c>
      <c r="W40" s="21">
        <f t="shared" si="12"/>
        <v>58</v>
      </c>
      <c r="X40" s="3"/>
      <c r="Y40" s="2"/>
    </row>
    <row r="41" spans="2:25" ht="15.75" thickBot="1" x14ac:dyDescent="0.3">
      <c r="B41" s="29" t="s">
        <v>52</v>
      </c>
      <c r="C41" s="30">
        <v>0</v>
      </c>
      <c r="D41" s="31">
        <v>0</v>
      </c>
      <c r="E41" s="32">
        <v>0</v>
      </c>
      <c r="F41" s="33">
        <v>0</v>
      </c>
      <c r="G41" s="31">
        <v>0</v>
      </c>
      <c r="H41" s="32">
        <v>0</v>
      </c>
      <c r="I41" s="33">
        <v>18</v>
      </c>
      <c r="J41" s="31">
        <v>18</v>
      </c>
      <c r="K41" s="32">
        <v>19</v>
      </c>
      <c r="L41" s="33">
        <v>0</v>
      </c>
      <c r="M41" s="31">
        <v>0</v>
      </c>
      <c r="N41" s="34">
        <v>0</v>
      </c>
      <c r="O41" s="33">
        <v>0</v>
      </c>
      <c r="P41" s="31">
        <v>0</v>
      </c>
      <c r="Q41" s="34">
        <v>0</v>
      </c>
      <c r="R41" s="12">
        <f t="shared" si="5"/>
        <v>55</v>
      </c>
      <c r="S41" s="40">
        <f t="shared" si="8"/>
        <v>0</v>
      </c>
      <c r="T41" s="38">
        <f t="shared" si="9"/>
        <v>0</v>
      </c>
      <c r="U41" s="41">
        <f t="shared" si="10"/>
        <v>0</v>
      </c>
      <c r="V41" s="72">
        <f t="shared" si="11"/>
        <v>0</v>
      </c>
      <c r="W41" s="10">
        <f t="shared" si="12"/>
        <v>55</v>
      </c>
      <c r="X41" s="3"/>
      <c r="Y41" s="2"/>
    </row>
    <row r="42" spans="2:25" ht="15.75" thickBot="1" x14ac:dyDescent="0.3"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2"/>
    </row>
    <row r="43" spans="2:25" ht="15.75" thickBot="1" x14ac:dyDescent="0.3">
      <c r="B43" s="43" t="s">
        <v>35</v>
      </c>
      <c r="C43" s="5"/>
      <c r="D43" s="6">
        <v>42791</v>
      </c>
      <c r="E43" s="5"/>
      <c r="F43" s="7"/>
      <c r="G43" s="6">
        <v>42833</v>
      </c>
      <c r="H43" s="5"/>
      <c r="I43" s="12"/>
      <c r="J43" s="62">
        <v>42896</v>
      </c>
      <c r="K43" s="11"/>
      <c r="L43" s="11"/>
      <c r="M43" s="65">
        <v>42945</v>
      </c>
      <c r="N43" s="11"/>
      <c r="O43" s="10"/>
      <c r="P43" s="65">
        <v>42945</v>
      </c>
      <c r="Q43" s="11"/>
      <c r="R43" s="11" t="s">
        <v>13</v>
      </c>
      <c r="S43" s="11" t="s">
        <v>14</v>
      </c>
      <c r="T43" s="10" t="s">
        <v>14</v>
      </c>
      <c r="U43" s="10" t="s">
        <v>15</v>
      </c>
      <c r="V43" s="12" t="s">
        <v>15</v>
      </c>
      <c r="W43" s="10" t="s">
        <v>13</v>
      </c>
      <c r="X43" s="3"/>
      <c r="Y43" s="2"/>
    </row>
    <row r="44" spans="2:25" ht="15.75" thickBot="1" x14ac:dyDescent="0.3">
      <c r="B44" s="7" t="s">
        <v>4</v>
      </c>
      <c r="C44" s="12"/>
      <c r="D44" s="13" t="s">
        <v>53</v>
      </c>
      <c r="E44" s="13"/>
      <c r="F44" s="12"/>
      <c r="G44" s="13" t="s">
        <v>53</v>
      </c>
      <c r="H44" s="13"/>
      <c r="I44" s="35"/>
      <c r="J44" s="48" t="s">
        <v>53</v>
      </c>
      <c r="K44" s="61"/>
      <c r="L44" s="35"/>
      <c r="M44" s="48" t="s">
        <v>53</v>
      </c>
      <c r="N44" s="61"/>
      <c r="O44" s="35"/>
      <c r="P44" s="48" t="s">
        <v>53</v>
      </c>
      <c r="Q44" s="61"/>
      <c r="R44" s="10" t="s">
        <v>3</v>
      </c>
      <c r="S44" s="11">
        <v>1</v>
      </c>
      <c r="T44" s="10">
        <v>2</v>
      </c>
      <c r="U44" s="10">
        <v>3</v>
      </c>
      <c r="V44" s="12" t="s">
        <v>3</v>
      </c>
      <c r="W44" s="10" t="s">
        <v>3</v>
      </c>
      <c r="X44" s="3"/>
      <c r="Y44" s="2"/>
    </row>
    <row r="45" spans="2:25" x14ac:dyDescent="0.25">
      <c r="B45" s="15" t="s">
        <v>48</v>
      </c>
      <c r="C45" s="23">
        <v>0</v>
      </c>
      <c r="D45" s="24">
        <v>0</v>
      </c>
      <c r="E45" s="25">
        <v>0</v>
      </c>
      <c r="F45" s="26">
        <v>35</v>
      </c>
      <c r="G45" s="24">
        <v>35</v>
      </c>
      <c r="H45" s="25">
        <v>35</v>
      </c>
      <c r="I45" s="26">
        <v>32</v>
      </c>
      <c r="J45" s="24">
        <v>32</v>
      </c>
      <c r="K45" s="27">
        <v>32</v>
      </c>
      <c r="L45" s="67">
        <v>35</v>
      </c>
      <c r="M45" s="67">
        <v>35</v>
      </c>
      <c r="N45" s="67">
        <v>35</v>
      </c>
      <c r="O45" s="58">
        <v>35</v>
      </c>
      <c r="P45" s="67">
        <v>35</v>
      </c>
      <c r="Q45" s="67">
        <v>35</v>
      </c>
      <c r="R45" s="56">
        <f t="shared" ref="R45:R60" si="13">SUM(C45:Q45)</f>
        <v>411</v>
      </c>
      <c r="S45" s="16">
        <f t="shared" ref="S45:S60" si="14">+SMALL(C45:Q45,1)</f>
        <v>0</v>
      </c>
      <c r="T45" s="17">
        <f t="shared" ref="T45:T60" si="15">+SMALL(C45:Q45,2)</f>
        <v>0</v>
      </c>
      <c r="U45" s="20">
        <f t="shared" ref="U45:U60" si="16">+SMALL(C45:Q45,3)</f>
        <v>0</v>
      </c>
      <c r="V45" s="69">
        <f t="shared" ref="V45:V60" si="17">SUM(S45:U45)</f>
        <v>0</v>
      </c>
      <c r="W45" s="56">
        <f t="shared" ref="W45" si="18">+R45-V45</f>
        <v>411</v>
      </c>
      <c r="X45" s="3"/>
      <c r="Y45" s="2"/>
    </row>
    <row r="46" spans="2:25" x14ac:dyDescent="0.25">
      <c r="B46" s="22" t="s">
        <v>36</v>
      </c>
      <c r="C46" s="16">
        <v>32</v>
      </c>
      <c r="D46" s="17">
        <v>35</v>
      </c>
      <c r="E46" s="18">
        <v>35</v>
      </c>
      <c r="F46" s="19">
        <v>32</v>
      </c>
      <c r="G46" s="17">
        <v>32</v>
      </c>
      <c r="H46" s="18">
        <v>35</v>
      </c>
      <c r="I46" s="19">
        <v>28</v>
      </c>
      <c r="J46" s="17">
        <v>30</v>
      </c>
      <c r="K46" s="20">
        <v>30</v>
      </c>
      <c r="L46" s="67">
        <v>29</v>
      </c>
      <c r="M46" s="67">
        <v>32</v>
      </c>
      <c r="N46" s="67">
        <v>32</v>
      </c>
      <c r="O46" s="58">
        <v>0</v>
      </c>
      <c r="P46" s="67">
        <v>0</v>
      </c>
      <c r="Q46" s="67">
        <v>0</v>
      </c>
      <c r="R46" s="56">
        <f t="shared" si="13"/>
        <v>382</v>
      </c>
      <c r="S46" s="16">
        <f t="shared" si="14"/>
        <v>0</v>
      </c>
      <c r="T46" s="17">
        <f t="shared" si="15"/>
        <v>0</v>
      </c>
      <c r="U46" s="20">
        <f t="shared" si="16"/>
        <v>0</v>
      </c>
      <c r="V46" s="70">
        <f t="shared" si="17"/>
        <v>0</v>
      </c>
      <c r="W46" s="28">
        <f t="shared" ref="W46:W60" si="19">+R46-V46</f>
        <v>382</v>
      </c>
      <c r="X46" s="1"/>
    </row>
    <row r="47" spans="2:25" x14ac:dyDescent="0.25">
      <c r="B47" s="22" t="s">
        <v>39</v>
      </c>
      <c r="C47" s="23">
        <v>27</v>
      </c>
      <c r="D47" s="24">
        <v>29</v>
      </c>
      <c r="E47" s="25">
        <v>32</v>
      </c>
      <c r="F47" s="26">
        <v>29</v>
      </c>
      <c r="G47" s="24">
        <v>30</v>
      </c>
      <c r="H47" s="25">
        <v>30</v>
      </c>
      <c r="I47" s="26">
        <v>30</v>
      </c>
      <c r="J47" s="24">
        <v>35</v>
      </c>
      <c r="K47" s="27">
        <v>35</v>
      </c>
      <c r="L47" s="67">
        <v>30</v>
      </c>
      <c r="M47" s="67">
        <v>30</v>
      </c>
      <c r="N47" s="67">
        <v>30</v>
      </c>
      <c r="O47" s="58">
        <v>29</v>
      </c>
      <c r="P47" s="67">
        <v>30</v>
      </c>
      <c r="Q47" s="67">
        <v>32</v>
      </c>
      <c r="R47" s="56">
        <f t="shared" si="13"/>
        <v>458</v>
      </c>
      <c r="S47" s="16">
        <f t="shared" si="14"/>
        <v>27</v>
      </c>
      <c r="T47" s="17">
        <f t="shared" si="15"/>
        <v>29</v>
      </c>
      <c r="U47" s="20">
        <f t="shared" si="16"/>
        <v>29</v>
      </c>
      <c r="V47" s="70">
        <f t="shared" si="17"/>
        <v>85</v>
      </c>
      <c r="W47" s="28">
        <f t="shared" si="19"/>
        <v>373</v>
      </c>
      <c r="X47" s="1"/>
    </row>
    <row r="48" spans="2:25" x14ac:dyDescent="0.25">
      <c r="B48" s="63" t="s">
        <v>42</v>
      </c>
      <c r="C48" s="82">
        <v>23</v>
      </c>
      <c r="D48" s="83">
        <v>26</v>
      </c>
      <c r="E48" s="84">
        <v>23</v>
      </c>
      <c r="F48" s="85">
        <v>28</v>
      </c>
      <c r="G48" s="83">
        <v>28</v>
      </c>
      <c r="H48" s="84">
        <v>29</v>
      </c>
      <c r="I48" s="85">
        <v>35</v>
      </c>
      <c r="J48" s="83">
        <v>35</v>
      </c>
      <c r="K48" s="86">
        <v>32</v>
      </c>
      <c r="L48" s="87">
        <v>29</v>
      </c>
      <c r="M48" s="87">
        <v>32</v>
      </c>
      <c r="N48" s="87">
        <v>28</v>
      </c>
      <c r="O48" s="88">
        <v>30</v>
      </c>
      <c r="P48" s="87">
        <v>29</v>
      </c>
      <c r="Q48" s="87">
        <v>27</v>
      </c>
      <c r="R48" s="89">
        <f t="shared" si="13"/>
        <v>434</v>
      </c>
      <c r="S48" s="90">
        <f t="shared" si="14"/>
        <v>23</v>
      </c>
      <c r="T48" s="91">
        <f t="shared" si="15"/>
        <v>23</v>
      </c>
      <c r="U48" s="92">
        <f t="shared" si="16"/>
        <v>26</v>
      </c>
      <c r="V48" s="93">
        <f t="shared" si="17"/>
        <v>72</v>
      </c>
      <c r="W48" s="81">
        <f t="shared" si="19"/>
        <v>362</v>
      </c>
      <c r="X48" s="1"/>
    </row>
    <row r="49" spans="2:24" x14ac:dyDescent="0.25">
      <c r="B49" s="63" t="s">
        <v>18</v>
      </c>
      <c r="C49" s="82">
        <v>29</v>
      </c>
      <c r="D49" s="83">
        <v>28</v>
      </c>
      <c r="E49" s="84">
        <v>28</v>
      </c>
      <c r="F49" s="85">
        <v>30</v>
      </c>
      <c r="G49" s="83">
        <v>18</v>
      </c>
      <c r="H49" s="84">
        <v>26</v>
      </c>
      <c r="I49" s="85">
        <v>30</v>
      </c>
      <c r="J49" s="83">
        <v>29</v>
      </c>
      <c r="K49" s="86">
        <v>26</v>
      </c>
      <c r="L49" s="87">
        <v>32</v>
      </c>
      <c r="M49" s="87">
        <v>27</v>
      </c>
      <c r="N49" s="87">
        <v>28</v>
      </c>
      <c r="O49" s="88">
        <v>23</v>
      </c>
      <c r="P49" s="87">
        <v>0</v>
      </c>
      <c r="Q49" s="87">
        <v>29</v>
      </c>
      <c r="R49" s="89">
        <f t="shared" si="13"/>
        <v>383</v>
      </c>
      <c r="S49" s="90">
        <f t="shared" si="14"/>
        <v>0</v>
      </c>
      <c r="T49" s="91">
        <f t="shared" si="15"/>
        <v>18</v>
      </c>
      <c r="U49" s="92">
        <f t="shared" si="16"/>
        <v>23</v>
      </c>
      <c r="V49" s="93">
        <f t="shared" si="17"/>
        <v>41</v>
      </c>
      <c r="W49" s="81">
        <f t="shared" si="19"/>
        <v>342</v>
      </c>
      <c r="X49" s="1"/>
    </row>
    <row r="50" spans="2:24" x14ac:dyDescent="0.25">
      <c r="B50" s="22" t="s">
        <v>40</v>
      </c>
      <c r="C50" s="23">
        <v>24</v>
      </c>
      <c r="D50" s="24">
        <v>27</v>
      </c>
      <c r="E50" s="25">
        <v>29</v>
      </c>
      <c r="F50" s="26">
        <v>29</v>
      </c>
      <c r="G50" s="24">
        <v>27</v>
      </c>
      <c r="H50" s="25">
        <v>28</v>
      </c>
      <c r="I50" s="26">
        <v>29</v>
      </c>
      <c r="J50" s="24">
        <v>27</v>
      </c>
      <c r="K50" s="27">
        <v>28</v>
      </c>
      <c r="L50" s="67">
        <v>30</v>
      </c>
      <c r="M50" s="67">
        <v>29</v>
      </c>
      <c r="N50" s="67">
        <v>29</v>
      </c>
      <c r="O50" s="58">
        <v>0</v>
      </c>
      <c r="P50" s="67">
        <v>0</v>
      </c>
      <c r="Q50" s="67">
        <v>0</v>
      </c>
      <c r="R50" s="56">
        <f>SUM(C50:Q50)</f>
        <v>336</v>
      </c>
      <c r="S50" s="16">
        <f t="shared" si="14"/>
        <v>0</v>
      </c>
      <c r="T50" s="17">
        <f t="shared" si="15"/>
        <v>0</v>
      </c>
      <c r="U50" s="20">
        <f t="shared" si="16"/>
        <v>0</v>
      </c>
      <c r="V50" s="70">
        <f t="shared" si="17"/>
        <v>0</v>
      </c>
      <c r="W50" s="28">
        <f t="shared" si="19"/>
        <v>336</v>
      </c>
      <c r="X50" s="1"/>
    </row>
    <row r="51" spans="2:24" x14ac:dyDescent="0.25">
      <c r="B51" s="94" t="s">
        <v>33</v>
      </c>
      <c r="C51" s="95">
        <v>28</v>
      </c>
      <c r="D51" s="96">
        <v>25</v>
      </c>
      <c r="E51" s="97">
        <v>27</v>
      </c>
      <c r="F51" s="98">
        <v>27</v>
      </c>
      <c r="G51" s="96">
        <v>28</v>
      </c>
      <c r="H51" s="97">
        <v>20</v>
      </c>
      <c r="I51" s="98">
        <v>28</v>
      </c>
      <c r="J51" s="96">
        <v>23</v>
      </c>
      <c r="K51" s="99">
        <v>23</v>
      </c>
      <c r="L51" s="100">
        <v>27</v>
      </c>
      <c r="M51" s="100">
        <v>23</v>
      </c>
      <c r="N51" s="100">
        <v>23</v>
      </c>
      <c r="O51" s="101">
        <v>28</v>
      </c>
      <c r="P51" s="100">
        <v>28</v>
      </c>
      <c r="Q51" s="100">
        <v>28</v>
      </c>
      <c r="R51" s="102">
        <f t="shared" si="13"/>
        <v>386</v>
      </c>
      <c r="S51" s="103">
        <f t="shared" si="14"/>
        <v>20</v>
      </c>
      <c r="T51" s="104">
        <f t="shared" si="15"/>
        <v>23</v>
      </c>
      <c r="U51" s="105">
        <f t="shared" si="16"/>
        <v>23</v>
      </c>
      <c r="V51" s="106">
        <f t="shared" si="17"/>
        <v>66</v>
      </c>
      <c r="W51" s="107">
        <f t="shared" si="19"/>
        <v>320</v>
      </c>
    </row>
    <row r="52" spans="2:24" x14ac:dyDescent="0.25">
      <c r="B52" s="94" t="s">
        <v>45</v>
      </c>
      <c r="C52" s="95">
        <v>25</v>
      </c>
      <c r="D52" s="96">
        <v>21</v>
      </c>
      <c r="E52" s="97">
        <v>17</v>
      </c>
      <c r="F52" s="98">
        <v>21</v>
      </c>
      <c r="G52" s="96">
        <v>22</v>
      </c>
      <c r="H52" s="97">
        <v>25</v>
      </c>
      <c r="I52" s="98">
        <v>23</v>
      </c>
      <c r="J52" s="96">
        <v>28</v>
      </c>
      <c r="K52" s="99">
        <v>23</v>
      </c>
      <c r="L52" s="100">
        <v>23</v>
      </c>
      <c r="M52" s="100">
        <v>23</v>
      </c>
      <c r="N52" s="100">
        <v>23</v>
      </c>
      <c r="O52" s="101">
        <v>32</v>
      </c>
      <c r="P52" s="100">
        <v>32</v>
      </c>
      <c r="Q52" s="100">
        <v>32</v>
      </c>
      <c r="R52" s="102">
        <f t="shared" si="13"/>
        <v>370</v>
      </c>
      <c r="S52" s="103">
        <f t="shared" si="14"/>
        <v>17</v>
      </c>
      <c r="T52" s="104">
        <f t="shared" si="15"/>
        <v>21</v>
      </c>
      <c r="U52" s="105">
        <f t="shared" si="16"/>
        <v>21</v>
      </c>
      <c r="V52" s="106">
        <f t="shared" si="17"/>
        <v>59</v>
      </c>
      <c r="W52" s="107">
        <f t="shared" si="19"/>
        <v>311</v>
      </c>
    </row>
    <row r="53" spans="2:24" x14ac:dyDescent="0.25">
      <c r="B53" s="63" t="s">
        <v>38</v>
      </c>
      <c r="C53" s="23">
        <v>30</v>
      </c>
      <c r="D53" s="24">
        <v>30</v>
      </c>
      <c r="E53" s="25">
        <v>30</v>
      </c>
      <c r="F53" s="26">
        <v>27</v>
      </c>
      <c r="G53" s="24">
        <v>29</v>
      </c>
      <c r="H53" s="25">
        <v>30</v>
      </c>
      <c r="I53" s="26">
        <v>27</v>
      </c>
      <c r="J53" s="24" t="s">
        <v>55</v>
      </c>
      <c r="K53" s="27">
        <v>29</v>
      </c>
      <c r="L53" s="67">
        <v>25</v>
      </c>
      <c r="M53" s="67">
        <v>27</v>
      </c>
      <c r="N53" s="67">
        <v>24</v>
      </c>
      <c r="O53" s="58">
        <v>0</v>
      </c>
      <c r="P53" s="67">
        <v>0</v>
      </c>
      <c r="Q53" s="67">
        <v>0</v>
      </c>
      <c r="R53" s="56">
        <f t="shared" si="13"/>
        <v>308</v>
      </c>
      <c r="S53" s="16">
        <f t="shared" si="14"/>
        <v>0</v>
      </c>
      <c r="T53" s="17">
        <f t="shared" si="15"/>
        <v>0</v>
      </c>
      <c r="U53" s="20">
        <f t="shared" si="16"/>
        <v>0</v>
      </c>
      <c r="V53" s="70">
        <f t="shared" si="17"/>
        <v>0</v>
      </c>
      <c r="W53" s="28">
        <f t="shared" si="19"/>
        <v>308</v>
      </c>
    </row>
    <row r="54" spans="2:24" x14ac:dyDescent="0.25">
      <c r="B54" s="22" t="s">
        <v>41</v>
      </c>
      <c r="C54" s="23">
        <v>26</v>
      </c>
      <c r="D54" s="24">
        <v>22</v>
      </c>
      <c r="E54" s="25">
        <v>24</v>
      </c>
      <c r="F54" s="26">
        <v>23</v>
      </c>
      <c r="G54" s="24">
        <v>25</v>
      </c>
      <c r="H54" s="25">
        <v>27</v>
      </c>
      <c r="I54" s="26">
        <v>27</v>
      </c>
      <c r="J54" s="24">
        <v>25</v>
      </c>
      <c r="K54" s="27">
        <v>24</v>
      </c>
      <c r="L54" s="67">
        <v>24</v>
      </c>
      <c r="M54" s="67">
        <v>25</v>
      </c>
      <c r="N54" s="67">
        <v>25</v>
      </c>
      <c r="O54" s="58">
        <v>0</v>
      </c>
      <c r="P54" s="67">
        <v>0</v>
      </c>
      <c r="Q54" s="67">
        <v>0</v>
      </c>
      <c r="R54" s="56">
        <f t="shared" si="13"/>
        <v>297</v>
      </c>
      <c r="S54" s="16">
        <f t="shared" si="14"/>
        <v>0</v>
      </c>
      <c r="T54" s="17">
        <f t="shared" si="15"/>
        <v>0</v>
      </c>
      <c r="U54" s="20">
        <f t="shared" si="16"/>
        <v>0</v>
      </c>
      <c r="V54" s="70">
        <f t="shared" si="17"/>
        <v>0</v>
      </c>
      <c r="W54" s="28">
        <f t="shared" si="19"/>
        <v>297</v>
      </c>
    </row>
    <row r="55" spans="2:24" x14ac:dyDescent="0.25">
      <c r="B55" s="22" t="s">
        <v>47</v>
      </c>
      <c r="C55" s="23">
        <v>0</v>
      </c>
      <c r="D55" s="24">
        <v>0</v>
      </c>
      <c r="E55" s="25">
        <v>0</v>
      </c>
      <c r="F55" s="26">
        <v>25</v>
      </c>
      <c r="G55" s="24">
        <v>26</v>
      </c>
      <c r="H55" s="25">
        <v>22</v>
      </c>
      <c r="I55" s="26">
        <v>24</v>
      </c>
      <c r="J55" s="24">
        <v>26</v>
      </c>
      <c r="K55" s="27">
        <v>27</v>
      </c>
      <c r="L55" s="67">
        <v>26</v>
      </c>
      <c r="M55" s="67">
        <v>26</v>
      </c>
      <c r="N55" s="67">
        <v>26</v>
      </c>
      <c r="O55" s="58">
        <v>0</v>
      </c>
      <c r="P55" s="67">
        <v>0</v>
      </c>
      <c r="Q55" s="67">
        <v>0</v>
      </c>
      <c r="R55" s="56">
        <f t="shared" si="13"/>
        <v>228</v>
      </c>
      <c r="S55" s="16">
        <f t="shared" si="14"/>
        <v>0</v>
      </c>
      <c r="T55" s="17">
        <f t="shared" si="15"/>
        <v>0</v>
      </c>
      <c r="U55" s="20">
        <f t="shared" si="16"/>
        <v>0</v>
      </c>
      <c r="V55" s="70">
        <f t="shared" si="17"/>
        <v>0</v>
      </c>
      <c r="W55" s="28">
        <f t="shared" si="19"/>
        <v>228</v>
      </c>
    </row>
    <row r="56" spans="2:24" x14ac:dyDescent="0.25">
      <c r="B56" s="22" t="s">
        <v>43</v>
      </c>
      <c r="C56" s="23">
        <v>22</v>
      </c>
      <c r="D56" s="24">
        <v>24</v>
      </c>
      <c r="E56" s="25">
        <v>22</v>
      </c>
      <c r="F56" s="26">
        <v>22</v>
      </c>
      <c r="G56" s="24">
        <v>24</v>
      </c>
      <c r="H56" s="25">
        <v>21</v>
      </c>
      <c r="I56" s="26">
        <v>0</v>
      </c>
      <c r="J56" s="24">
        <v>0</v>
      </c>
      <c r="K56" s="27">
        <v>0</v>
      </c>
      <c r="L56" s="67">
        <v>22</v>
      </c>
      <c r="M56" s="67">
        <v>24</v>
      </c>
      <c r="N56" s="67">
        <v>21</v>
      </c>
      <c r="O56" s="58">
        <v>0</v>
      </c>
      <c r="P56" s="67">
        <v>0</v>
      </c>
      <c r="Q56" s="67">
        <v>0</v>
      </c>
      <c r="R56" s="56">
        <f t="shared" si="13"/>
        <v>202</v>
      </c>
      <c r="S56" s="16">
        <f t="shared" si="14"/>
        <v>0</v>
      </c>
      <c r="T56" s="17">
        <f t="shared" si="15"/>
        <v>0</v>
      </c>
      <c r="U56" s="20">
        <f t="shared" si="16"/>
        <v>0</v>
      </c>
      <c r="V56" s="70">
        <f t="shared" si="17"/>
        <v>0</v>
      </c>
      <c r="W56" s="28">
        <f t="shared" si="19"/>
        <v>202</v>
      </c>
    </row>
    <row r="57" spans="2:24" x14ac:dyDescent="0.25">
      <c r="B57" s="63" t="s">
        <v>46</v>
      </c>
      <c r="C57" s="23">
        <v>0</v>
      </c>
      <c r="D57" s="24">
        <v>0</v>
      </c>
      <c r="E57" s="25">
        <v>0</v>
      </c>
      <c r="F57" s="26">
        <v>24</v>
      </c>
      <c r="G57" s="24">
        <v>23</v>
      </c>
      <c r="H57" s="25">
        <v>24</v>
      </c>
      <c r="I57" s="26">
        <v>0</v>
      </c>
      <c r="J57" s="24">
        <v>0</v>
      </c>
      <c r="K57" s="27">
        <v>0</v>
      </c>
      <c r="L57" s="67">
        <v>21</v>
      </c>
      <c r="M57" s="67">
        <v>23</v>
      </c>
      <c r="N57" s="67">
        <v>21</v>
      </c>
      <c r="O57" s="58">
        <v>0</v>
      </c>
      <c r="P57" s="67">
        <v>0</v>
      </c>
      <c r="Q57" s="67">
        <v>0</v>
      </c>
      <c r="R57" s="56">
        <f t="shared" si="13"/>
        <v>136</v>
      </c>
      <c r="S57" s="16">
        <f t="shared" si="14"/>
        <v>0</v>
      </c>
      <c r="T57" s="17">
        <f t="shared" si="15"/>
        <v>0</v>
      </c>
      <c r="U57" s="20">
        <f t="shared" si="16"/>
        <v>0</v>
      </c>
      <c r="V57" s="70">
        <f t="shared" si="17"/>
        <v>0</v>
      </c>
      <c r="W57" s="28">
        <f t="shared" si="19"/>
        <v>136</v>
      </c>
    </row>
    <row r="58" spans="2:24" x14ac:dyDescent="0.25">
      <c r="B58" s="22" t="s">
        <v>37</v>
      </c>
      <c r="C58" s="23">
        <v>35</v>
      </c>
      <c r="D58" s="24">
        <v>35</v>
      </c>
      <c r="E58" s="25">
        <v>29</v>
      </c>
      <c r="F58" s="26">
        <v>0</v>
      </c>
      <c r="G58" s="24">
        <v>0</v>
      </c>
      <c r="H58" s="25">
        <v>0</v>
      </c>
      <c r="I58" s="26">
        <v>0</v>
      </c>
      <c r="J58" s="24">
        <v>0</v>
      </c>
      <c r="K58" s="27">
        <v>0</v>
      </c>
      <c r="L58" s="67">
        <v>0</v>
      </c>
      <c r="M58" s="67">
        <v>0</v>
      </c>
      <c r="N58" s="67">
        <v>0</v>
      </c>
      <c r="O58" s="58">
        <v>0</v>
      </c>
      <c r="P58" s="67">
        <v>0</v>
      </c>
      <c r="Q58" s="67">
        <v>0</v>
      </c>
      <c r="R58" s="56">
        <f t="shared" si="13"/>
        <v>99</v>
      </c>
      <c r="S58" s="16">
        <f t="shared" si="14"/>
        <v>0</v>
      </c>
      <c r="T58" s="17">
        <f t="shared" si="15"/>
        <v>0</v>
      </c>
      <c r="U58" s="20">
        <f t="shared" si="16"/>
        <v>0</v>
      </c>
      <c r="V58" s="70">
        <f t="shared" si="17"/>
        <v>0</v>
      </c>
      <c r="W58" s="28">
        <f t="shared" si="19"/>
        <v>99</v>
      </c>
    </row>
    <row r="59" spans="2:24" x14ac:dyDescent="0.25">
      <c r="B59" s="63" t="s">
        <v>56</v>
      </c>
      <c r="C59" s="23">
        <v>0</v>
      </c>
      <c r="D59" s="24">
        <v>0</v>
      </c>
      <c r="E59" s="25">
        <v>0</v>
      </c>
      <c r="F59" s="26">
        <v>0</v>
      </c>
      <c r="G59" s="24">
        <v>0</v>
      </c>
      <c r="H59" s="25">
        <v>0</v>
      </c>
      <c r="I59" s="26">
        <v>23</v>
      </c>
      <c r="J59" s="24">
        <v>28</v>
      </c>
      <c r="K59" s="27">
        <v>23</v>
      </c>
      <c r="L59" s="67">
        <v>0</v>
      </c>
      <c r="M59" s="67">
        <v>0</v>
      </c>
      <c r="N59" s="67">
        <v>0</v>
      </c>
      <c r="O59" s="58">
        <v>0</v>
      </c>
      <c r="P59" s="67">
        <v>0</v>
      </c>
      <c r="Q59" s="67">
        <v>0</v>
      </c>
      <c r="R59" s="56">
        <f t="shared" si="13"/>
        <v>74</v>
      </c>
      <c r="S59" s="16">
        <f t="shared" si="14"/>
        <v>0</v>
      </c>
      <c r="T59" s="17">
        <f t="shared" si="15"/>
        <v>0</v>
      </c>
      <c r="U59" s="20">
        <f t="shared" si="16"/>
        <v>0</v>
      </c>
      <c r="V59" s="70">
        <f t="shared" si="17"/>
        <v>0</v>
      </c>
      <c r="W59" s="28">
        <f t="shared" si="19"/>
        <v>74</v>
      </c>
    </row>
    <row r="60" spans="2:24" ht="15.75" thickBot="1" x14ac:dyDescent="0.3">
      <c r="B60" s="29" t="s">
        <v>44</v>
      </c>
      <c r="C60" s="30">
        <v>17</v>
      </c>
      <c r="D60" s="31">
        <v>23</v>
      </c>
      <c r="E60" s="32">
        <v>25</v>
      </c>
      <c r="F60" s="33">
        <v>0</v>
      </c>
      <c r="G60" s="31">
        <v>0</v>
      </c>
      <c r="H60" s="32">
        <v>0</v>
      </c>
      <c r="I60" s="33">
        <v>0</v>
      </c>
      <c r="J60" s="31">
        <v>0</v>
      </c>
      <c r="K60" s="34">
        <v>0</v>
      </c>
      <c r="L60" s="68">
        <v>0</v>
      </c>
      <c r="M60" s="68">
        <v>0</v>
      </c>
      <c r="N60" s="68">
        <v>0</v>
      </c>
      <c r="O60" s="77">
        <v>0</v>
      </c>
      <c r="P60" s="68">
        <v>0</v>
      </c>
      <c r="Q60" s="68">
        <v>0</v>
      </c>
      <c r="R60" s="57">
        <f t="shared" si="13"/>
        <v>65</v>
      </c>
      <c r="S60" s="55">
        <f t="shared" si="14"/>
        <v>0</v>
      </c>
      <c r="T60" s="42">
        <f t="shared" si="15"/>
        <v>0</v>
      </c>
      <c r="U60" s="80">
        <f t="shared" si="16"/>
        <v>0</v>
      </c>
      <c r="V60" s="71">
        <f t="shared" si="17"/>
        <v>0</v>
      </c>
      <c r="W60" s="36">
        <f t="shared" si="19"/>
        <v>65</v>
      </c>
    </row>
  </sheetData>
  <sortState ref="B46:W60">
    <sortCondition descending="1" ref="W45"/>
  </sortState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Atkinson Allison</cp:lastModifiedBy>
  <cp:lastPrinted>2017-07-06T09:10:48Z</cp:lastPrinted>
  <dcterms:created xsi:type="dcterms:W3CDTF">2017-05-11T11:07:13Z</dcterms:created>
  <dcterms:modified xsi:type="dcterms:W3CDTF">2017-11-20T09:41:40Z</dcterms:modified>
</cp:coreProperties>
</file>