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son Brown\Desktop\"/>
    </mc:Choice>
  </mc:AlternateContent>
  <bookViews>
    <workbookView xWindow="0" yWindow="0" windowWidth="20490" windowHeight="6345" tabRatio="966" firstSheet="3" activeTab="9"/>
  </bookViews>
  <sheets>
    <sheet name="Proposed points scale  (2)" sheetId="3" state="hidden" r:id="rId1"/>
    <sheet name="Old points scale" sheetId="1" state="hidden" r:id="rId2"/>
    <sheet name="Lookup" sheetId="9" state="hidden" r:id="rId3"/>
    <sheet name="Proposed points scale " sheetId="2" r:id="rId4"/>
    <sheet name="Points summary" sheetId="23" r:id="rId5"/>
    <sheet name="5km race Male" sheetId="11" r:id="rId6"/>
    <sheet name="5km race Female" sheetId="10" r:id="rId7"/>
    <sheet name="10km race Male" sheetId="12" r:id="rId8"/>
    <sheet name="10km race Female" sheetId="8" r:id="rId9"/>
    <sheet name="15km race male" sheetId="7" r:id="rId10"/>
    <sheet name="15km race Female" sheetId="13" r:id="rId11"/>
    <sheet name="21km race Male" sheetId="15" r:id="rId12"/>
    <sheet name="21km race Female" sheetId="14" r:id="rId13"/>
    <sheet name="32km race Male" sheetId="16" r:id="rId14"/>
    <sheet name="32km race Female" sheetId="17" r:id="rId15"/>
    <sheet name="42km race Male" sheetId="18" r:id="rId16"/>
    <sheet name="42km race Female" sheetId="19" r:id="rId17"/>
    <sheet name="50km race Male" sheetId="20" r:id="rId18"/>
    <sheet name="50km race Female" sheetId="21" r:id="rId19"/>
  </sheets>
  <definedNames>
    <definedName name="_xlnm._FilterDatabase" localSheetId="8" hidden="1">'10km race Female'!$A$1:$I$1</definedName>
    <definedName name="_xlnm._FilterDatabase" localSheetId="7" hidden="1">'10km race Male'!$A$1:$I$1</definedName>
    <definedName name="_xlnm._FilterDatabase" localSheetId="10" hidden="1">'15km race Female'!$A$1:$I$1</definedName>
    <definedName name="_xlnm._FilterDatabase" localSheetId="9" hidden="1">'15km race male'!$A$1:$I$1</definedName>
    <definedName name="_xlnm._FilterDatabase" localSheetId="12" hidden="1">'21km race Female'!$A$1:$I$1</definedName>
    <definedName name="_xlnm._FilterDatabase" localSheetId="11" hidden="1">'21km race Male'!$A$1:$I$1</definedName>
    <definedName name="_xlnm._FilterDatabase" localSheetId="14" hidden="1">'32km race Female'!$A$1:$I$1</definedName>
    <definedName name="_xlnm._FilterDatabase" localSheetId="13" hidden="1">'32km race Male'!$A$1:$I$1</definedName>
    <definedName name="_xlnm._FilterDatabase" localSheetId="16" hidden="1">'42km race Female'!$A$1:$I$1</definedName>
    <definedName name="_xlnm._FilterDatabase" localSheetId="15" hidden="1">'42km race Male'!$A$1:$I$1</definedName>
    <definedName name="_xlnm._FilterDatabase" localSheetId="18" hidden="1">'50km race Female'!$A$1:$I$1</definedName>
    <definedName name="_xlnm._FilterDatabase" localSheetId="17" hidden="1">'50km race Male'!$A$1:$I$1</definedName>
    <definedName name="_xlnm._FilterDatabase" localSheetId="6" hidden="1">'5km race Female'!$A$1:$I$1</definedName>
    <definedName name="_xlnm._FilterDatabase" localSheetId="5" hidden="1">'5km race Male'!$A$1:$I$1</definedName>
    <definedName name="_xlnm._FilterDatabase" localSheetId="4" hidden="1">'Points summary'!$A$3:$T$3</definedName>
    <definedName name="_xlnm.Print_Area" localSheetId="2">Lookup!$A$1:$S$79</definedName>
    <definedName name="_xlnm.Print_Area" localSheetId="3">'Proposed points scale '!$A$1:$V$86</definedName>
    <definedName name="_xlnm.Print_Area" localSheetId="0">'Proposed points scale  (2)'!$A$1:$AE$78</definedName>
  </definedNames>
  <calcPr calcId="191029"/>
  <pivotCaches>
    <pivotCache cacheId="14" r:id="rId20"/>
    <pivotCache cacheId="15" r:id="rId21"/>
    <pivotCache cacheId="16" r:id="rId22"/>
    <pivotCache cacheId="17" r:id="rId23"/>
    <pivotCache cacheId="18" r:id="rId24"/>
    <pivotCache cacheId="19" r:id="rId25"/>
    <pivotCache cacheId="20" r:id="rId26"/>
    <pivotCache cacheId="21" r:id="rId27"/>
    <pivotCache cacheId="22" r:id="rId28"/>
    <pivotCache cacheId="23" r:id="rId29"/>
    <pivotCache cacheId="24" r:id="rId30"/>
    <pivotCache cacheId="25" r:id="rId31"/>
    <pivotCache cacheId="26" r:id="rId32"/>
    <pivotCache cacheId="27" r:id="rId3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3" l="1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G30" i="23"/>
  <c r="H30" i="23"/>
  <c r="J30" i="23"/>
  <c r="K30" i="23"/>
  <c r="G20" i="23"/>
  <c r="H20" i="23"/>
  <c r="J20" i="23"/>
  <c r="K20" i="23"/>
  <c r="G7" i="23"/>
  <c r="H7" i="23"/>
  <c r="J7" i="23"/>
  <c r="K7" i="23"/>
  <c r="G49" i="23"/>
  <c r="H49" i="23"/>
  <c r="J49" i="23"/>
  <c r="K49" i="23"/>
  <c r="G50" i="23"/>
  <c r="H50" i="23"/>
  <c r="J50" i="23"/>
  <c r="K50" i="23"/>
  <c r="G12" i="23"/>
  <c r="H12" i="23"/>
  <c r="J12" i="23"/>
  <c r="K12" i="23"/>
  <c r="G51" i="23"/>
  <c r="H51" i="23"/>
  <c r="J51" i="23"/>
  <c r="K51" i="23"/>
  <c r="G16" i="23"/>
  <c r="H16" i="23"/>
  <c r="J16" i="23"/>
  <c r="K16" i="23"/>
  <c r="G31" i="23"/>
  <c r="H31" i="23"/>
  <c r="J31" i="23"/>
  <c r="K31" i="23"/>
  <c r="G52" i="23"/>
  <c r="H52" i="23"/>
  <c r="J52" i="23"/>
  <c r="K52" i="23"/>
  <c r="G21" i="23"/>
  <c r="H21" i="23"/>
  <c r="J21" i="23"/>
  <c r="K21" i="23"/>
  <c r="G53" i="23"/>
  <c r="H53" i="23"/>
  <c r="J53" i="23"/>
  <c r="K53" i="23"/>
  <c r="G32" i="23"/>
  <c r="H32" i="23"/>
  <c r="J32" i="23"/>
  <c r="K32" i="23"/>
  <c r="G54" i="23"/>
  <c r="H54" i="23"/>
  <c r="J54" i="23"/>
  <c r="K54" i="23"/>
  <c r="G55" i="23"/>
  <c r="H55" i="23"/>
  <c r="J55" i="23"/>
  <c r="K55" i="23"/>
  <c r="G13" i="23"/>
  <c r="H13" i="23"/>
  <c r="J13" i="23"/>
  <c r="K13" i="23"/>
  <c r="G33" i="23"/>
  <c r="H33" i="23"/>
  <c r="J33" i="23"/>
  <c r="K33" i="23"/>
  <c r="G56" i="23"/>
  <c r="H56" i="23"/>
  <c r="J56" i="23"/>
  <c r="K56" i="23"/>
  <c r="G14" i="23"/>
  <c r="H14" i="23"/>
  <c r="J14" i="23"/>
  <c r="K14" i="23"/>
  <c r="G57" i="23"/>
  <c r="H57" i="23"/>
  <c r="J57" i="23"/>
  <c r="K57" i="23"/>
  <c r="G34" i="23"/>
  <c r="H34" i="23"/>
  <c r="J34" i="23"/>
  <c r="K34" i="23"/>
  <c r="G35" i="23"/>
  <c r="H35" i="23"/>
  <c r="J35" i="23"/>
  <c r="K35" i="23"/>
  <c r="G58" i="23"/>
  <c r="H58" i="23"/>
  <c r="J58" i="23"/>
  <c r="K58" i="23"/>
  <c r="G59" i="23"/>
  <c r="H59" i="23"/>
  <c r="J59" i="23"/>
  <c r="K59" i="23"/>
  <c r="G36" i="23"/>
  <c r="H36" i="23"/>
  <c r="J36" i="23"/>
  <c r="K36" i="23"/>
  <c r="G60" i="23"/>
  <c r="H60" i="23"/>
  <c r="J60" i="23"/>
  <c r="K60" i="23"/>
  <c r="G37" i="23"/>
  <c r="H37" i="23"/>
  <c r="J37" i="23"/>
  <c r="K37" i="23"/>
  <c r="G22" i="23"/>
  <c r="H22" i="23"/>
  <c r="J22" i="23"/>
  <c r="K22" i="23"/>
  <c r="G61" i="23"/>
  <c r="H61" i="23"/>
  <c r="J61" i="23"/>
  <c r="K61" i="23"/>
  <c r="G17" i="23"/>
  <c r="H17" i="23"/>
  <c r="J17" i="23"/>
  <c r="K17" i="23"/>
  <c r="G38" i="23"/>
  <c r="H38" i="23"/>
  <c r="J38" i="23"/>
  <c r="K38" i="23"/>
  <c r="G23" i="23"/>
  <c r="H23" i="23"/>
  <c r="J23" i="23"/>
  <c r="K23" i="23"/>
  <c r="G62" i="23"/>
  <c r="H62" i="23"/>
  <c r="J62" i="23"/>
  <c r="K62" i="23"/>
  <c r="G39" i="23"/>
  <c r="H39" i="23"/>
  <c r="J39" i="23"/>
  <c r="K39" i="23"/>
  <c r="G15" i="23"/>
  <c r="H15" i="23"/>
  <c r="J15" i="23"/>
  <c r="K15" i="23"/>
  <c r="G24" i="23"/>
  <c r="H24" i="23"/>
  <c r="J24" i="23"/>
  <c r="K24" i="23"/>
  <c r="G63" i="23"/>
  <c r="H63" i="23"/>
  <c r="J63" i="23"/>
  <c r="K63" i="23"/>
  <c r="G64" i="23"/>
  <c r="H64" i="23"/>
  <c r="J64" i="23"/>
  <c r="K64" i="23"/>
  <c r="G65" i="23"/>
  <c r="H65" i="23"/>
  <c r="J65" i="23"/>
  <c r="K65" i="23"/>
  <c r="G66" i="23"/>
  <c r="H66" i="23"/>
  <c r="J66" i="23"/>
  <c r="K66" i="23"/>
  <c r="G67" i="23"/>
  <c r="H67" i="23"/>
  <c r="J67" i="23"/>
  <c r="K67" i="23"/>
  <c r="G68" i="23"/>
  <c r="H68" i="23"/>
  <c r="J68" i="23"/>
  <c r="K68" i="23"/>
  <c r="G69" i="23"/>
  <c r="H69" i="23"/>
  <c r="J69" i="23"/>
  <c r="K69" i="23"/>
  <c r="G9" i="23"/>
  <c r="H9" i="23"/>
  <c r="J9" i="23"/>
  <c r="K9" i="23"/>
  <c r="G40" i="23"/>
  <c r="H40" i="23"/>
  <c r="J40" i="23"/>
  <c r="K40" i="23"/>
  <c r="G70" i="23"/>
  <c r="H70" i="23"/>
  <c r="J70" i="23"/>
  <c r="K70" i="23"/>
  <c r="G71" i="23"/>
  <c r="H71" i="23"/>
  <c r="J71" i="23"/>
  <c r="K71" i="23"/>
  <c r="G10" i="23"/>
  <c r="H10" i="23"/>
  <c r="J10" i="23"/>
  <c r="K10" i="23"/>
  <c r="G72" i="23"/>
  <c r="H72" i="23"/>
  <c r="J72" i="23"/>
  <c r="K72" i="23"/>
  <c r="G41" i="23"/>
  <c r="H41" i="23"/>
  <c r="J41" i="23"/>
  <c r="K41" i="23"/>
  <c r="G73" i="23"/>
  <c r="H73" i="23"/>
  <c r="J73" i="23"/>
  <c r="K73" i="23"/>
  <c r="G74" i="23"/>
  <c r="H74" i="23"/>
  <c r="J74" i="23"/>
  <c r="K74" i="23"/>
  <c r="G75" i="23"/>
  <c r="H75" i="23"/>
  <c r="J75" i="23"/>
  <c r="K75" i="23"/>
  <c r="G76" i="23"/>
  <c r="H76" i="23"/>
  <c r="J76" i="23"/>
  <c r="K76" i="23"/>
  <c r="G77" i="23"/>
  <c r="H77" i="23"/>
  <c r="J77" i="23"/>
  <c r="K77" i="23"/>
  <c r="G78" i="23"/>
  <c r="H78" i="23"/>
  <c r="J78" i="23"/>
  <c r="K78" i="23"/>
  <c r="G79" i="23"/>
  <c r="H79" i="23"/>
  <c r="J79" i="23"/>
  <c r="K79" i="23"/>
  <c r="G80" i="23"/>
  <c r="H80" i="23"/>
  <c r="J80" i="23"/>
  <c r="K80" i="23"/>
  <c r="G42" i="23"/>
  <c r="H42" i="23"/>
  <c r="J42" i="23"/>
  <c r="K42" i="23"/>
  <c r="G81" i="23"/>
  <c r="H81" i="23"/>
  <c r="J81" i="23"/>
  <c r="K81" i="23"/>
  <c r="G11" i="23"/>
  <c r="H11" i="23"/>
  <c r="J11" i="23"/>
  <c r="K11" i="23"/>
  <c r="G25" i="23"/>
  <c r="H25" i="23"/>
  <c r="J25" i="23"/>
  <c r="K25" i="23"/>
  <c r="G26" i="23"/>
  <c r="H26" i="23"/>
  <c r="J26" i="23"/>
  <c r="K26" i="23"/>
  <c r="G8" i="23"/>
  <c r="H8" i="23"/>
  <c r="J8" i="23"/>
  <c r="K8" i="23"/>
  <c r="G18" i="23"/>
  <c r="H18" i="23"/>
  <c r="J18" i="23"/>
  <c r="K18" i="23"/>
  <c r="G82" i="23"/>
  <c r="H82" i="23"/>
  <c r="J82" i="23"/>
  <c r="K82" i="23"/>
  <c r="G19" i="23"/>
  <c r="H19" i="23"/>
  <c r="J19" i="23"/>
  <c r="K19" i="23"/>
  <c r="G83" i="23"/>
  <c r="H83" i="23"/>
  <c r="J83" i="23"/>
  <c r="K83" i="23"/>
  <c r="G84" i="23"/>
  <c r="H84" i="23"/>
  <c r="J84" i="23"/>
  <c r="K84" i="23"/>
  <c r="G85" i="23"/>
  <c r="H85" i="23"/>
  <c r="J85" i="23"/>
  <c r="K85" i="23"/>
  <c r="G27" i="23"/>
  <c r="H27" i="23"/>
  <c r="J27" i="23"/>
  <c r="K27" i="23"/>
  <c r="G43" i="23"/>
  <c r="H43" i="23"/>
  <c r="J43" i="23"/>
  <c r="K43" i="23"/>
  <c r="G86" i="23"/>
  <c r="H86" i="23"/>
  <c r="J86" i="23"/>
  <c r="K86" i="23"/>
  <c r="G87" i="23"/>
  <c r="H87" i="23"/>
  <c r="J87" i="23"/>
  <c r="K87" i="23"/>
  <c r="G88" i="23"/>
  <c r="H88" i="23"/>
  <c r="J88" i="23"/>
  <c r="K88" i="23"/>
  <c r="G89" i="23"/>
  <c r="H89" i="23"/>
  <c r="J89" i="23"/>
  <c r="K89" i="23"/>
  <c r="G28" i="23"/>
  <c r="H28" i="23"/>
  <c r="J28" i="23"/>
  <c r="K28" i="23"/>
  <c r="G90" i="23"/>
  <c r="H90" i="23"/>
  <c r="J90" i="23"/>
  <c r="K90" i="23"/>
  <c r="G91" i="23"/>
  <c r="H91" i="23"/>
  <c r="J91" i="23"/>
  <c r="K91" i="23"/>
  <c r="G6" i="23"/>
  <c r="H6" i="23"/>
  <c r="J6" i="23"/>
  <c r="K6" i="23"/>
  <c r="G4" i="23"/>
  <c r="H4" i="23"/>
  <c r="J4" i="23"/>
  <c r="K4" i="23"/>
  <c r="G92" i="23"/>
  <c r="H92" i="23"/>
  <c r="J92" i="23"/>
  <c r="K92" i="23"/>
  <c r="G44" i="23"/>
  <c r="H44" i="23"/>
  <c r="J44" i="23"/>
  <c r="K44" i="23"/>
  <c r="G45" i="23"/>
  <c r="H45" i="23"/>
  <c r="J45" i="23"/>
  <c r="K45" i="23"/>
  <c r="G46" i="23"/>
  <c r="H46" i="23"/>
  <c r="J46" i="23"/>
  <c r="K46" i="23"/>
  <c r="G93" i="23"/>
  <c r="H93" i="23"/>
  <c r="J93" i="23"/>
  <c r="K93" i="23"/>
  <c r="G94" i="23"/>
  <c r="H94" i="23"/>
  <c r="J94" i="23"/>
  <c r="K94" i="23"/>
  <c r="G29" i="23"/>
  <c r="H29" i="23"/>
  <c r="J29" i="23"/>
  <c r="K29" i="23"/>
  <c r="G95" i="23"/>
  <c r="H95" i="23"/>
  <c r="J95" i="23"/>
  <c r="K95" i="23"/>
  <c r="G47" i="23"/>
  <c r="H47" i="23"/>
  <c r="J47" i="23"/>
  <c r="K47" i="23"/>
  <c r="G96" i="23"/>
  <c r="H96" i="23"/>
  <c r="J96" i="23"/>
  <c r="K96" i="23"/>
  <c r="G97" i="23"/>
  <c r="H97" i="23"/>
  <c r="J97" i="23"/>
  <c r="K97" i="23"/>
  <c r="G5" i="23"/>
  <c r="H5" i="23"/>
  <c r="J5" i="23"/>
  <c r="K5" i="23"/>
  <c r="K48" i="23"/>
  <c r="J48" i="23"/>
  <c r="H48" i="23"/>
  <c r="G48" i="23"/>
  <c r="D30" i="23"/>
  <c r="E30" i="23"/>
  <c r="D20" i="23"/>
  <c r="E20" i="23"/>
  <c r="D7" i="23"/>
  <c r="E7" i="23"/>
  <c r="D49" i="23"/>
  <c r="E49" i="23"/>
  <c r="D50" i="23"/>
  <c r="E50" i="23"/>
  <c r="D12" i="23"/>
  <c r="E12" i="23"/>
  <c r="D51" i="23"/>
  <c r="E51" i="23"/>
  <c r="D16" i="23"/>
  <c r="E16" i="23"/>
  <c r="D31" i="23"/>
  <c r="E31" i="23"/>
  <c r="D52" i="23"/>
  <c r="E52" i="23"/>
  <c r="D21" i="23"/>
  <c r="E21" i="23"/>
  <c r="D53" i="23"/>
  <c r="E53" i="23"/>
  <c r="D32" i="23"/>
  <c r="E32" i="23"/>
  <c r="D54" i="23"/>
  <c r="E54" i="23"/>
  <c r="D55" i="23"/>
  <c r="E55" i="23"/>
  <c r="D13" i="23"/>
  <c r="E13" i="23"/>
  <c r="D33" i="23"/>
  <c r="E33" i="23"/>
  <c r="D56" i="23"/>
  <c r="E56" i="23"/>
  <c r="D14" i="23"/>
  <c r="E14" i="23"/>
  <c r="D57" i="23"/>
  <c r="E57" i="23"/>
  <c r="D34" i="23"/>
  <c r="E34" i="23"/>
  <c r="D35" i="23"/>
  <c r="E35" i="23"/>
  <c r="D58" i="23"/>
  <c r="E58" i="23"/>
  <c r="D59" i="23"/>
  <c r="E59" i="23"/>
  <c r="D36" i="23"/>
  <c r="E36" i="23"/>
  <c r="D60" i="23"/>
  <c r="E60" i="23"/>
  <c r="D37" i="23"/>
  <c r="E37" i="23"/>
  <c r="D22" i="23"/>
  <c r="E22" i="23"/>
  <c r="D61" i="23"/>
  <c r="E61" i="23"/>
  <c r="D17" i="23"/>
  <c r="E17" i="23"/>
  <c r="D38" i="23"/>
  <c r="E38" i="23"/>
  <c r="D23" i="23"/>
  <c r="E23" i="23"/>
  <c r="D62" i="23"/>
  <c r="E62" i="23"/>
  <c r="D39" i="23"/>
  <c r="E39" i="23"/>
  <c r="D15" i="23"/>
  <c r="E15" i="23"/>
  <c r="D24" i="23"/>
  <c r="E24" i="23"/>
  <c r="D63" i="23"/>
  <c r="E63" i="23"/>
  <c r="D64" i="23"/>
  <c r="E64" i="23"/>
  <c r="D65" i="23"/>
  <c r="E65" i="23"/>
  <c r="D66" i="23"/>
  <c r="E66" i="23"/>
  <c r="D67" i="23"/>
  <c r="E67" i="23"/>
  <c r="D68" i="23"/>
  <c r="E68" i="23"/>
  <c r="D69" i="23"/>
  <c r="E69" i="23"/>
  <c r="D9" i="23"/>
  <c r="E9" i="23"/>
  <c r="D40" i="23"/>
  <c r="E40" i="23"/>
  <c r="D70" i="23"/>
  <c r="E70" i="23"/>
  <c r="D71" i="23"/>
  <c r="E71" i="23"/>
  <c r="D10" i="23"/>
  <c r="E10" i="23"/>
  <c r="D72" i="23"/>
  <c r="E72" i="23"/>
  <c r="D41" i="23"/>
  <c r="E41" i="23"/>
  <c r="D73" i="23"/>
  <c r="E73" i="23"/>
  <c r="D74" i="23"/>
  <c r="E74" i="23"/>
  <c r="D75" i="23"/>
  <c r="E75" i="23"/>
  <c r="D76" i="23"/>
  <c r="E76" i="23"/>
  <c r="D77" i="23"/>
  <c r="E77" i="23"/>
  <c r="D78" i="23"/>
  <c r="E78" i="23"/>
  <c r="D79" i="23"/>
  <c r="E79" i="23"/>
  <c r="D80" i="23"/>
  <c r="E80" i="23"/>
  <c r="D42" i="23"/>
  <c r="E42" i="23"/>
  <c r="D81" i="23"/>
  <c r="E81" i="23"/>
  <c r="D11" i="23"/>
  <c r="E11" i="23"/>
  <c r="D25" i="23"/>
  <c r="E25" i="23"/>
  <c r="D26" i="23"/>
  <c r="E26" i="23"/>
  <c r="D8" i="23"/>
  <c r="E8" i="23"/>
  <c r="D18" i="23"/>
  <c r="E18" i="23"/>
  <c r="D82" i="23"/>
  <c r="E82" i="23"/>
  <c r="D19" i="23"/>
  <c r="E19" i="23"/>
  <c r="D83" i="23"/>
  <c r="E83" i="23"/>
  <c r="D84" i="23"/>
  <c r="E84" i="23"/>
  <c r="D85" i="23"/>
  <c r="E85" i="23"/>
  <c r="D27" i="23"/>
  <c r="E27" i="23"/>
  <c r="D43" i="23"/>
  <c r="E43" i="23"/>
  <c r="D86" i="23"/>
  <c r="E86" i="23"/>
  <c r="D87" i="23"/>
  <c r="E87" i="23"/>
  <c r="D88" i="23"/>
  <c r="E88" i="23"/>
  <c r="D89" i="23"/>
  <c r="E89" i="23"/>
  <c r="D28" i="23"/>
  <c r="E28" i="23"/>
  <c r="D90" i="23"/>
  <c r="E90" i="23"/>
  <c r="D91" i="23"/>
  <c r="E91" i="23"/>
  <c r="D6" i="23"/>
  <c r="E6" i="23"/>
  <c r="D4" i="23"/>
  <c r="E4" i="23"/>
  <c r="D92" i="23"/>
  <c r="E92" i="23"/>
  <c r="D44" i="23"/>
  <c r="E44" i="23"/>
  <c r="D45" i="23"/>
  <c r="E45" i="23"/>
  <c r="D46" i="23"/>
  <c r="E46" i="23"/>
  <c r="D93" i="23"/>
  <c r="E93" i="23"/>
  <c r="D94" i="23"/>
  <c r="E94" i="23"/>
  <c r="D29" i="23"/>
  <c r="E29" i="23"/>
  <c r="D95" i="23"/>
  <c r="E95" i="23"/>
  <c r="D47" i="23"/>
  <c r="E47" i="23"/>
  <c r="D96" i="23"/>
  <c r="E96" i="23"/>
  <c r="D97" i="23"/>
  <c r="E97" i="23"/>
  <c r="D5" i="23"/>
  <c r="E5" i="23"/>
  <c r="E48" i="23"/>
  <c r="D48" i="23"/>
  <c r="A30" i="23"/>
  <c r="S30" i="23" s="1"/>
  <c r="B30" i="23"/>
  <c r="A20" i="23"/>
  <c r="S20" i="23" s="1"/>
  <c r="B20" i="23"/>
  <c r="T20" i="23" s="1"/>
  <c r="A7" i="23"/>
  <c r="S7" i="23" s="1"/>
  <c r="B7" i="23"/>
  <c r="A49" i="23"/>
  <c r="S49" i="23" s="1"/>
  <c r="B49" i="23"/>
  <c r="T49" i="23" s="1"/>
  <c r="A50" i="23"/>
  <c r="S50" i="23" s="1"/>
  <c r="B50" i="23"/>
  <c r="A12" i="23"/>
  <c r="S12" i="23" s="1"/>
  <c r="B12" i="23"/>
  <c r="T12" i="23" s="1"/>
  <c r="A51" i="23"/>
  <c r="S51" i="23" s="1"/>
  <c r="B51" i="23"/>
  <c r="A16" i="23"/>
  <c r="S16" i="23" s="1"/>
  <c r="B16" i="23"/>
  <c r="T16" i="23" s="1"/>
  <c r="A31" i="23"/>
  <c r="S31" i="23" s="1"/>
  <c r="B31" i="23"/>
  <c r="A52" i="23"/>
  <c r="S52" i="23" s="1"/>
  <c r="B52" i="23"/>
  <c r="T52" i="23" s="1"/>
  <c r="A21" i="23"/>
  <c r="S21" i="23" s="1"/>
  <c r="B21" i="23"/>
  <c r="A53" i="23"/>
  <c r="S53" i="23" s="1"/>
  <c r="B53" i="23"/>
  <c r="T53" i="23" s="1"/>
  <c r="A32" i="23"/>
  <c r="S32" i="23" s="1"/>
  <c r="B32" i="23"/>
  <c r="A54" i="23"/>
  <c r="S54" i="23" s="1"/>
  <c r="B54" i="23"/>
  <c r="T54" i="23" s="1"/>
  <c r="A55" i="23"/>
  <c r="S55" i="23" s="1"/>
  <c r="B55" i="23"/>
  <c r="A13" i="23"/>
  <c r="S13" i="23" s="1"/>
  <c r="B13" i="23"/>
  <c r="T13" i="23" s="1"/>
  <c r="A33" i="23"/>
  <c r="S33" i="23" s="1"/>
  <c r="B33" i="23"/>
  <c r="A56" i="23"/>
  <c r="S56" i="23" s="1"/>
  <c r="B56" i="23"/>
  <c r="T56" i="23" s="1"/>
  <c r="A14" i="23"/>
  <c r="S14" i="23" s="1"/>
  <c r="B14" i="23"/>
  <c r="A57" i="23"/>
  <c r="S57" i="23" s="1"/>
  <c r="B57" i="23"/>
  <c r="T57" i="23" s="1"/>
  <c r="A34" i="23"/>
  <c r="S34" i="23" s="1"/>
  <c r="B34" i="23"/>
  <c r="A35" i="23"/>
  <c r="S35" i="23" s="1"/>
  <c r="B35" i="23"/>
  <c r="T35" i="23" s="1"/>
  <c r="A58" i="23"/>
  <c r="S58" i="23" s="1"/>
  <c r="B58" i="23"/>
  <c r="A59" i="23"/>
  <c r="S59" i="23" s="1"/>
  <c r="B59" i="23"/>
  <c r="T59" i="23" s="1"/>
  <c r="A36" i="23"/>
  <c r="S36" i="23" s="1"/>
  <c r="B36" i="23"/>
  <c r="A60" i="23"/>
  <c r="S60" i="23" s="1"/>
  <c r="B60" i="23"/>
  <c r="T60" i="23" s="1"/>
  <c r="A37" i="23"/>
  <c r="S37" i="23" s="1"/>
  <c r="B37" i="23"/>
  <c r="A22" i="23"/>
  <c r="S22" i="23" s="1"/>
  <c r="B22" i="23"/>
  <c r="T22" i="23" s="1"/>
  <c r="A61" i="23"/>
  <c r="S61" i="23" s="1"/>
  <c r="B61" i="23"/>
  <c r="A17" i="23"/>
  <c r="S17" i="23" s="1"/>
  <c r="B17" i="23"/>
  <c r="T17" i="23" s="1"/>
  <c r="A38" i="23"/>
  <c r="S38" i="23" s="1"/>
  <c r="B38" i="23"/>
  <c r="A23" i="23"/>
  <c r="S23" i="23" s="1"/>
  <c r="B23" i="23"/>
  <c r="T23" i="23" s="1"/>
  <c r="A62" i="23"/>
  <c r="S62" i="23" s="1"/>
  <c r="B62" i="23"/>
  <c r="A39" i="23"/>
  <c r="S39" i="23" s="1"/>
  <c r="B39" i="23"/>
  <c r="T39" i="23" s="1"/>
  <c r="A15" i="23"/>
  <c r="S15" i="23" s="1"/>
  <c r="B15" i="23"/>
  <c r="A24" i="23"/>
  <c r="S24" i="23" s="1"/>
  <c r="B24" i="23"/>
  <c r="T24" i="23" s="1"/>
  <c r="A63" i="23"/>
  <c r="S63" i="23" s="1"/>
  <c r="B63" i="23"/>
  <c r="A64" i="23"/>
  <c r="S64" i="23" s="1"/>
  <c r="B64" i="23"/>
  <c r="T64" i="23" s="1"/>
  <c r="A65" i="23"/>
  <c r="S65" i="23" s="1"/>
  <c r="B65" i="23"/>
  <c r="A66" i="23"/>
  <c r="S66" i="23" s="1"/>
  <c r="B66" i="23"/>
  <c r="T66" i="23" s="1"/>
  <c r="A67" i="23"/>
  <c r="S67" i="23" s="1"/>
  <c r="B67" i="23"/>
  <c r="A68" i="23"/>
  <c r="S68" i="23" s="1"/>
  <c r="B68" i="23"/>
  <c r="T68" i="23" s="1"/>
  <c r="A69" i="23"/>
  <c r="S69" i="23" s="1"/>
  <c r="B69" i="23"/>
  <c r="A9" i="23"/>
  <c r="S9" i="23" s="1"/>
  <c r="B9" i="23"/>
  <c r="T9" i="23" s="1"/>
  <c r="A40" i="23"/>
  <c r="S40" i="23" s="1"/>
  <c r="B40" i="23"/>
  <c r="A70" i="23"/>
  <c r="S70" i="23" s="1"/>
  <c r="B70" i="23"/>
  <c r="T70" i="23" s="1"/>
  <c r="A71" i="23"/>
  <c r="S71" i="23" s="1"/>
  <c r="B71" i="23"/>
  <c r="A10" i="23"/>
  <c r="S10" i="23" s="1"/>
  <c r="B10" i="23"/>
  <c r="T10" i="23" s="1"/>
  <c r="A72" i="23"/>
  <c r="S72" i="23" s="1"/>
  <c r="B72" i="23"/>
  <c r="A41" i="23"/>
  <c r="S41" i="23" s="1"/>
  <c r="B41" i="23"/>
  <c r="T41" i="23" s="1"/>
  <c r="A73" i="23"/>
  <c r="S73" i="23" s="1"/>
  <c r="B73" i="23"/>
  <c r="A74" i="23"/>
  <c r="S74" i="23" s="1"/>
  <c r="B74" i="23"/>
  <c r="T74" i="23" s="1"/>
  <c r="A75" i="23"/>
  <c r="S75" i="23" s="1"/>
  <c r="B75" i="23"/>
  <c r="A76" i="23"/>
  <c r="S76" i="23" s="1"/>
  <c r="B76" i="23"/>
  <c r="T76" i="23" s="1"/>
  <c r="A77" i="23"/>
  <c r="S77" i="23" s="1"/>
  <c r="B77" i="23"/>
  <c r="A78" i="23"/>
  <c r="S78" i="23" s="1"/>
  <c r="B78" i="23"/>
  <c r="T78" i="23" s="1"/>
  <c r="A79" i="23"/>
  <c r="S79" i="23" s="1"/>
  <c r="B79" i="23"/>
  <c r="A80" i="23"/>
  <c r="S80" i="23" s="1"/>
  <c r="B80" i="23"/>
  <c r="T80" i="23" s="1"/>
  <c r="A42" i="23"/>
  <c r="S42" i="23" s="1"/>
  <c r="B42" i="23"/>
  <c r="A81" i="23"/>
  <c r="S81" i="23" s="1"/>
  <c r="B81" i="23"/>
  <c r="T81" i="23" s="1"/>
  <c r="A11" i="23"/>
  <c r="S11" i="23" s="1"/>
  <c r="B11" i="23"/>
  <c r="A25" i="23"/>
  <c r="S25" i="23" s="1"/>
  <c r="B25" i="23"/>
  <c r="T25" i="23" s="1"/>
  <c r="A26" i="23"/>
  <c r="S26" i="23" s="1"/>
  <c r="B26" i="23"/>
  <c r="A8" i="23"/>
  <c r="S8" i="23" s="1"/>
  <c r="B8" i="23"/>
  <c r="T8" i="23" s="1"/>
  <c r="A18" i="23"/>
  <c r="S18" i="23" s="1"/>
  <c r="B18" i="23"/>
  <c r="A82" i="23"/>
  <c r="S82" i="23" s="1"/>
  <c r="B82" i="23"/>
  <c r="T82" i="23" s="1"/>
  <c r="A19" i="23"/>
  <c r="S19" i="23" s="1"/>
  <c r="B19" i="23"/>
  <c r="A83" i="23"/>
  <c r="S83" i="23" s="1"/>
  <c r="B83" i="23"/>
  <c r="T83" i="23" s="1"/>
  <c r="A84" i="23"/>
  <c r="S84" i="23" s="1"/>
  <c r="B84" i="23"/>
  <c r="A85" i="23"/>
  <c r="S85" i="23" s="1"/>
  <c r="B85" i="23"/>
  <c r="T85" i="23" s="1"/>
  <c r="A27" i="23"/>
  <c r="S27" i="23" s="1"/>
  <c r="B27" i="23"/>
  <c r="A43" i="23"/>
  <c r="S43" i="23" s="1"/>
  <c r="B43" i="23"/>
  <c r="T43" i="23" s="1"/>
  <c r="A86" i="23"/>
  <c r="S86" i="23" s="1"/>
  <c r="B86" i="23"/>
  <c r="A87" i="23"/>
  <c r="S87" i="23" s="1"/>
  <c r="B87" i="23"/>
  <c r="T87" i="23" s="1"/>
  <c r="A88" i="23"/>
  <c r="S88" i="23" s="1"/>
  <c r="B88" i="23"/>
  <c r="A89" i="23"/>
  <c r="S89" i="23" s="1"/>
  <c r="B89" i="23"/>
  <c r="T89" i="23" s="1"/>
  <c r="A28" i="23"/>
  <c r="S28" i="23" s="1"/>
  <c r="B28" i="23"/>
  <c r="A90" i="23"/>
  <c r="S90" i="23" s="1"/>
  <c r="B90" i="23"/>
  <c r="T90" i="23" s="1"/>
  <c r="A91" i="23"/>
  <c r="S91" i="23" s="1"/>
  <c r="B91" i="23"/>
  <c r="A6" i="23"/>
  <c r="S6" i="23" s="1"/>
  <c r="B6" i="23"/>
  <c r="T6" i="23" s="1"/>
  <c r="A4" i="23"/>
  <c r="S4" i="23" s="1"/>
  <c r="B4" i="23"/>
  <c r="A92" i="23"/>
  <c r="S92" i="23" s="1"/>
  <c r="B92" i="23"/>
  <c r="T92" i="23" s="1"/>
  <c r="A44" i="23"/>
  <c r="S44" i="23" s="1"/>
  <c r="B44" i="23"/>
  <c r="A45" i="23"/>
  <c r="S45" i="23" s="1"/>
  <c r="B45" i="23"/>
  <c r="T45" i="23" s="1"/>
  <c r="A46" i="23"/>
  <c r="S46" i="23" s="1"/>
  <c r="B46" i="23"/>
  <c r="A93" i="23"/>
  <c r="S93" i="23" s="1"/>
  <c r="B93" i="23"/>
  <c r="T93" i="23" s="1"/>
  <c r="A94" i="23"/>
  <c r="S94" i="23" s="1"/>
  <c r="B94" i="23"/>
  <c r="A29" i="23"/>
  <c r="S29" i="23" s="1"/>
  <c r="B29" i="23"/>
  <c r="T29" i="23" s="1"/>
  <c r="A95" i="23"/>
  <c r="S95" i="23" s="1"/>
  <c r="B95" i="23"/>
  <c r="A47" i="23"/>
  <c r="S47" i="23" s="1"/>
  <c r="B47" i="23"/>
  <c r="T47" i="23" s="1"/>
  <c r="A96" i="23"/>
  <c r="S96" i="23" s="1"/>
  <c r="B96" i="23"/>
  <c r="A97" i="23"/>
  <c r="S97" i="23" s="1"/>
  <c r="B97" i="23"/>
  <c r="T97" i="23" s="1"/>
  <c r="A5" i="23"/>
  <c r="S5" i="23" s="1"/>
  <c r="B5" i="23"/>
  <c r="B48" i="23"/>
  <c r="A48" i="23"/>
  <c r="S48" i="23" s="1"/>
  <c r="M3" i="21"/>
  <c r="N3" i="21"/>
  <c r="O3" i="21"/>
  <c r="P3" i="21"/>
  <c r="Q3" i="21"/>
  <c r="R3" i="21"/>
  <c r="S3" i="21"/>
  <c r="T3" i="21"/>
  <c r="M4" i="21"/>
  <c r="N4" i="21"/>
  <c r="O4" i="21"/>
  <c r="P4" i="21"/>
  <c r="Q4" i="21"/>
  <c r="R4" i="21"/>
  <c r="S4" i="21"/>
  <c r="T4" i="21"/>
  <c r="M5" i="21"/>
  <c r="N5" i="21"/>
  <c r="O5" i="21"/>
  <c r="P5" i="21"/>
  <c r="Q5" i="21"/>
  <c r="R5" i="21"/>
  <c r="S5" i="21"/>
  <c r="T5" i="21"/>
  <c r="M6" i="21"/>
  <c r="N6" i="21"/>
  <c r="O6" i="21"/>
  <c r="P6" i="21"/>
  <c r="I225" i="21" s="1"/>
  <c r="Q6" i="21"/>
  <c r="R6" i="21"/>
  <c r="S6" i="21"/>
  <c r="T6" i="21"/>
  <c r="M7" i="21"/>
  <c r="N7" i="21"/>
  <c r="O7" i="21"/>
  <c r="P7" i="21"/>
  <c r="Q7" i="21"/>
  <c r="R7" i="21"/>
  <c r="S7" i="21"/>
  <c r="T7" i="21"/>
  <c r="M8" i="21"/>
  <c r="N8" i="21"/>
  <c r="O8" i="21"/>
  <c r="P8" i="21"/>
  <c r="Q8" i="21"/>
  <c r="R8" i="21"/>
  <c r="S8" i="21"/>
  <c r="T8" i="21"/>
  <c r="M9" i="21"/>
  <c r="N9" i="21"/>
  <c r="O9" i="21"/>
  <c r="P9" i="21"/>
  <c r="Q9" i="21"/>
  <c r="R9" i="21"/>
  <c r="S9" i="21"/>
  <c r="T9" i="21"/>
  <c r="M10" i="21"/>
  <c r="N10" i="21"/>
  <c r="O10" i="21"/>
  <c r="P10" i="21"/>
  <c r="Q10" i="21"/>
  <c r="R10" i="21"/>
  <c r="S10" i="21"/>
  <c r="T10" i="21"/>
  <c r="M11" i="21"/>
  <c r="N11" i="21"/>
  <c r="O11" i="21"/>
  <c r="P11" i="21"/>
  <c r="Q11" i="21"/>
  <c r="R11" i="21"/>
  <c r="S11" i="21"/>
  <c r="T11" i="21"/>
  <c r="N2" i="21"/>
  <c r="O2" i="21"/>
  <c r="P2" i="21"/>
  <c r="Q2" i="21"/>
  <c r="R2" i="21"/>
  <c r="S2" i="21"/>
  <c r="T2" i="21"/>
  <c r="M2" i="21"/>
  <c r="L3" i="21"/>
  <c r="L4" i="21"/>
  <c r="L5" i="21"/>
  <c r="L6" i="21"/>
  <c r="L7" i="21"/>
  <c r="L8" i="21"/>
  <c r="L9" i="21"/>
  <c r="L10" i="21"/>
  <c r="L11" i="21"/>
  <c r="L2" i="21"/>
  <c r="L1" i="21"/>
  <c r="M1" i="21"/>
  <c r="N1" i="21"/>
  <c r="I305" i="21" s="1"/>
  <c r="O1" i="21"/>
  <c r="P1" i="21"/>
  <c r="Q1" i="21"/>
  <c r="R1" i="21"/>
  <c r="S1" i="21"/>
  <c r="T1" i="21"/>
  <c r="K1" i="21"/>
  <c r="M3" i="20"/>
  <c r="N3" i="20"/>
  <c r="O3" i="20"/>
  <c r="P3" i="20"/>
  <c r="Q3" i="20"/>
  <c r="R3" i="20"/>
  <c r="S3" i="20"/>
  <c r="T3" i="20"/>
  <c r="M4" i="20"/>
  <c r="N4" i="20"/>
  <c r="O4" i="20"/>
  <c r="P4" i="20"/>
  <c r="Q4" i="20"/>
  <c r="R4" i="20"/>
  <c r="S4" i="20"/>
  <c r="T4" i="20"/>
  <c r="M5" i="20"/>
  <c r="N5" i="20"/>
  <c r="O5" i="20"/>
  <c r="P5" i="20"/>
  <c r="Q5" i="20"/>
  <c r="R5" i="20"/>
  <c r="S5" i="20"/>
  <c r="T5" i="20"/>
  <c r="M6" i="20"/>
  <c r="N6" i="20"/>
  <c r="O6" i="20"/>
  <c r="P6" i="20"/>
  <c r="Q6" i="20"/>
  <c r="R6" i="20"/>
  <c r="S6" i="20"/>
  <c r="T6" i="20"/>
  <c r="M7" i="20"/>
  <c r="N7" i="20"/>
  <c r="O7" i="20"/>
  <c r="P7" i="20"/>
  <c r="Q7" i="20"/>
  <c r="R7" i="20"/>
  <c r="S7" i="20"/>
  <c r="T7" i="20"/>
  <c r="M8" i="20"/>
  <c r="N8" i="20"/>
  <c r="O8" i="20"/>
  <c r="P8" i="20"/>
  <c r="Q8" i="20"/>
  <c r="R8" i="20"/>
  <c r="S8" i="20"/>
  <c r="T8" i="20"/>
  <c r="M9" i="20"/>
  <c r="N9" i="20"/>
  <c r="O9" i="20"/>
  <c r="P9" i="20"/>
  <c r="Q9" i="20"/>
  <c r="R9" i="20"/>
  <c r="S9" i="20"/>
  <c r="T9" i="20"/>
  <c r="M10" i="20"/>
  <c r="N10" i="20"/>
  <c r="O10" i="20"/>
  <c r="P10" i="20"/>
  <c r="Q10" i="20"/>
  <c r="R10" i="20"/>
  <c r="S10" i="20"/>
  <c r="T10" i="20"/>
  <c r="M11" i="20"/>
  <c r="N11" i="20"/>
  <c r="O11" i="20"/>
  <c r="P11" i="20"/>
  <c r="Q11" i="20"/>
  <c r="R11" i="20"/>
  <c r="S11" i="20"/>
  <c r="T11" i="20"/>
  <c r="N2" i="20"/>
  <c r="O2" i="20"/>
  <c r="P2" i="20"/>
  <c r="Q2" i="20"/>
  <c r="R2" i="20"/>
  <c r="S2" i="20"/>
  <c r="T2" i="20"/>
  <c r="M2" i="20"/>
  <c r="L2" i="20"/>
  <c r="L3" i="20"/>
  <c r="L4" i="20"/>
  <c r="L5" i="20"/>
  <c r="L6" i="20"/>
  <c r="L7" i="20"/>
  <c r="L8" i="20"/>
  <c r="L9" i="20"/>
  <c r="L10" i="20"/>
  <c r="L11" i="20"/>
  <c r="L1" i="20"/>
  <c r="M1" i="20"/>
  <c r="N1" i="20"/>
  <c r="I337" i="20" s="1"/>
  <c r="O1" i="20"/>
  <c r="P1" i="20"/>
  <c r="Q1" i="20"/>
  <c r="R1" i="20"/>
  <c r="S1" i="20"/>
  <c r="T1" i="20"/>
  <c r="K1" i="20"/>
  <c r="I337" i="21"/>
  <c r="I321" i="21"/>
  <c r="I161" i="21"/>
  <c r="I305" i="20"/>
  <c r="I289" i="20"/>
  <c r="I273" i="20"/>
  <c r="I5" i="20"/>
  <c r="M3" i="19"/>
  <c r="N3" i="19"/>
  <c r="O3" i="19"/>
  <c r="P3" i="19"/>
  <c r="Q3" i="19"/>
  <c r="R3" i="19"/>
  <c r="S3" i="19"/>
  <c r="T3" i="19"/>
  <c r="M4" i="19"/>
  <c r="N4" i="19"/>
  <c r="O4" i="19"/>
  <c r="P4" i="19"/>
  <c r="Q4" i="19"/>
  <c r="R4" i="19"/>
  <c r="S4" i="19"/>
  <c r="T4" i="19"/>
  <c r="M5" i="19"/>
  <c r="N5" i="19"/>
  <c r="O5" i="19"/>
  <c r="P5" i="19"/>
  <c r="Q5" i="19"/>
  <c r="R5" i="19"/>
  <c r="S5" i="19"/>
  <c r="T5" i="19"/>
  <c r="M6" i="19"/>
  <c r="N6" i="19"/>
  <c r="O6" i="19"/>
  <c r="P6" i="19"/>
  <c r="Q6" i="19"/>
  <c r="R6" i="19"/>
  <c r="S6" i="19"/>
  <c r="T6" i="19"/>
  <c r="M7" i="19"/>
  <c r="N7" i="19"/>
  <c r="O7" i="19"/>
  <c r="P7" i="19"/>
  <c r="Q7" i="19"/>
  <c r="R7" i="19"/>
  <c r="S7" i="19"/>
  <c r="T7" i="19"/>
  <c r="M8" i="19"/>
  <c r="N8" i="19"/>
  <c r="O8" i="19"/>
  <c r="P8" i="19"/>
  <c r="Q8" i="19"/>
  <c r="R8" i="19"/>
  <c r="S8" i="19"/>
  <c r="T8" i="19"/>
  <c r="M9" i="19"/>
  <c r="N9" i="19"/>
  <c r="O9" i="19"/>
  <c r="P9" i="19"/>
  <c r="Q9" i="19"/>
  <c r="R9" i="19"/>
  <c r="S9" i="19"/>
  <c r="T9" i="19"/>
  <c r="M10" i="19"/>
  <c r="N10" i="19"/>
  <c r="O10" i="19"/>
  <c r="P10" i="19"/>
  <c r="Q10" i="19"/>
  <c r="R10" i="19"/>
  <c r="S10" i="19"/>
  <c r="T10" i="19"/>
  <c r="M11" i="19"/>
  <c r="N11" i="19"/>
  <c r="O11" i="19"/>
  <c r="P11" i="19"/>
  <c r="Q11" i="19"/>
  <c r="R11" i="19"/>
  <c r="S11" i="19"/>
  <c r="T11" i="19"/>
  <c r="N2" i="19"/>
  <c r="O2" i="19"/>
  <c r="P2" i="19"/>
  <c r="Q2" i="19"/>
  <c r="R2" i="19"/>
  <c r="S2" i="19"/>
  <c r="T2" i="19"/>
  <c r="M2" i="19"/>
  <c r="L2" i="19"/>
  <c r="L3" i="19"/>
  <c r="L4" i="19"/>
  <c r="L5" i="19"/>
  <c r="L6" i="19"/>
  <c r="L7" i="19"/>
  <c r="L8" i="19"/>
  <c r="L9" i="19"/>
  <c r="L10" i="19"/>
  <c r="L11" i="19"/>
  <c r="L1" i="19"/>
  <c r="M1" i="19"/>
  <c r="N1" i="19"/>
  <c r="I345" i="19" s="1"/>
  <c r="O1" i="19"/>
  <c r="P1" i="19"/>
  <c r="Q1" i="19"/>
  <c r="R1" i="19"/>
  <c r="S1" i="19"/>
  <c r="T1" i="19"/>
  <c r="K1" i="19"/>
  <c r="M3" i="18"/>
  <c r="N3" i="18"/>
  <c r="O3" i="18"/>
  <c r="P3" i="18"/>
  <c r="Q3" i="18"/>
  <c r="R3" i="18"/>
  <c r="S3" i="18"/>
  <c r="T3" i="18"/>
  <c r="M4" i="18"/>
  <c r="N4" i="18"/>
  <c r="O4" i="18"/>
  <c r="P4" i="18"/>
  <c r="Q4" i="18"/>
  <c r="R4" i="18"/>
  <c r="S4" i="18"/>
  <c r="T4" i="18"/>
  <c r="M5" i="18"/>
  <c r="N5" i="18"/>
  <c r="O5" i="18"/>
  <c r="P5" i="18"/>
  <c r="Q5" i="18"/>
  <c r="R5" i="18"/>
  <c r="S5" i="18"/>
  <c r="T5" i="18"/>
  <c r="M6" i="18"/>
  <c r="N6" i="18"/>
  <c r="O6" i="18"/>
  <c r="P6" i="18"/>
  <c r="I225" i="18" s="1"/>
  <c r="Q6" i="18"/>
  <c r="R6" i="18"/>
  <c r="S6" i="18"/>
  <c r="T6" i="18"/>
  <c r="M7" i="18"/>
  <c r="N7" i="18"/>
  <c r="O7" i="18"/>
  <c r="P7" i="18"/>
  <c r="Q7" i="18"/>
  <c r="R7" i="18"/>
  <c r="S7" i="18"/>
  <c r="T7" i="18"/>
  <c r="M8" i="18"/>
  <c r="N8" i="18"/>
  <c r="O8" i="18"/>
  <c r="P8" i="18"/>
  <c r="Q8" i="18"/>
  <c r="R8" i="18"/>
  <c r="S8" i="18"/>
  <c r="T8" i="18"/>
  <c r="M9" i="18"/>
  <c r="N9" i="18"/>
  <c r="O9" i="18"/>
  <c r="P9" i="18"/>
  <c r="Q9" i="18"/>
  <c r="R9" i="18"/>
  <c r="S9" i="18"/>
  <c r="T9" i="18"/>
  <c r="M10" i="18"/>
  <c r="N10" i="18"/>
  <c r="O10" i="18"/>
  <c r="P10" i="18"/>
  <c r="Q10" i="18"/>
  <c r="R10" i="18"/>
  <c r="S10" i="18"/>
  <c r="T10" i="18"/>
  <c r="M11" i="18"/>
  <c r="N11" i="18"/>
  <c r="O11" i="18"/>
  <c r="P11" i="18"/>
  <c r="Q11" i="18"/>
  <c r="R11" i="18"/>
  <c r="S11" i="18"/>
  <c r="T11" i="18"/>
  <c r="N2" i="18"/>
  <c r="O2" i="18"/>
  <c r="P2" i="18"/>
  <c r="Q2" i="18"/>
  <c r="R2" i="18"/>
  <c r="S2" i="18"/>
  <c r="T2" i="18"/>
  <c r="M2" i="18"/>
  <c r="L2" i="18"/>
  <c r="L3" i="18"/>
  <c r="L4" i="18"/>
  <c r="L5" i="18"/>
  <c r="L6" i="18"/>
  <c r="L7" i="18"/>
  <c r="L8" i="18"/>
  <c r="L9" i="18"/>
  <c r="L10" i="18"/>
  <c r="L11" i="18"/>
  <c r="L1" i="18"/>
  <c r="M1" i="18"/>
  <c r="N1" i="18"/>
  <c r="I305" i="18" s="1"/>
  <c r="O1" i="18"/>
  <c r="P1" i="18"/>
  <c r="Q1" i="18"/>
  <c r="R1" i="18"/>
  <c r="S1" i="18"/>
  <c r="T1" i="18"/>
  <c r="K1" i="18"/>
  <c r="I337" i="18"/>
  <c r="I321" i="18"/>
  <c r="I161" i="18"/>
  <c r="I5" i="18"/>
  <c r="I209" i="18"/>
  <c r="M3" i="17"/>
  <c r="N3" i="17"/>
  <c r="O3" i="17"/>
  <c r="P3" i="17"/>
  <c r="Q3" i="17"/>
  <c r="R3" i="17"/>
  <c r="S3" i="17"/>
  <c r="T3" i="17"/>
  <c r="M4" i="17"/>
  <c r="N4" i="17"/>
  <c r="O4" i="17"/>
  <c r="P4" i="17"/>
  <c r="Q4" i="17"/>
  <c r="R4" i="17"/>
  <c r="S4" i="17"/>
  <c r="T4" i="17"/>
  <c r="M5" i="17"/>
  <c r="N5" i="17"/>
  <c r="O5" i="17"/>
  <c r="P5" i="17"/>
  <c r="Q5" i="17"/>
  <c r="R5" i="17"/>
  <c r="S5" i="17"/>
  <c r="T5" i="17"/>
  <c r="M6" i="17"/>
  <c r="N6" i="17"/>
  <c r="O6" i="17"/>
  <c r="P6" i="17"/>
  <c r="I225" i="17" s="1"/>
  <c r="Q6" i="17"/>
  <c r="R6" i="17"/>
  <c r="S6" i="17"/>
  <c r="T6" i="17"/>
  <c r="M7" i="17"/>
  <c r="N7" i="17"/>
  <c r="O7" i="17"/>
  <c r="P7" i="17"/>
  <c r="Q7" i="17"/>
  <c r="R7" i="17"/>
  <c r="S7" i="17"/>
  <c r="T7" i="17"/>
  <c r="M8" i="17"/>
  <c r="N8" i="17"/>
  <c r="O8" i="17"/>
  <c r="P8" i="17"/>
  <c r="Q8" i="17"/>
  <c r="R8" i="17"/>
  <c r="S8" i="17"/>
  <c r="T8" i="17"/>
  <c r="M9" i="17"/>
  <c r="N9" i="17"/>
  <c r="O9" i="17"/>
  <c r="P9" i="17"/>
  <c r="Q9" i="17"/>
  <c r="R9" i="17"/>
  <c r="S9" i="17"/>
  <c r="T9" i="17"/>
  <c r="M10" i="17"/>
  <c r="N10" i="17"/>
  <c r="O10" i="17"/>
  <c r="P10" i="17"/>
  <c r="Q10" i="17"/>
  <c r="R10" i="17"/>
  <c r="S10" i="17"/>
  <c r="T10" i="17"/>
  <c r="M11" i="17"/>
  <c r="N11" i="17"/>
  <c r="O11" i="17"/>
  <c r="P11" i="17"/>
  <c r="Q11" i="17"/>
  <c r="R11" i="17"/>
  <c r="S11" i="17"/>
  <c r="T11" i="17"/>
  <c r="N2" i="17"/>
  <c r="O2" i="17"/>
  <c r="P2" i="17"/>
  <c r="Q2" i="17"/>
  <c r="R2" i="17"/>
  <c r="S2" i="17"/>
  <c r="T2" i="17"/>
  <c r="M2" i="17"/>
  <c r="L2" i="17"/>
  <c r="L3" i="17"/>
  <c r="L4" i="17"/>
  <c r="L5" i="17"/>
  <c r="L6" i="17"/>
  <c r="L7" i="17"/>
  <c r="L8" i="17"/>
  <c r="L9" i="17"/>
  <c r="L10" i="17"/>
  <c r="L11" i="17"/>
  <c r="L1" i="17"/>
  <c r="M1" i="17"/>
  <c r="N1" i="17"/>
  <c r="O1" i="17"/>
  <c r="I33" i="17" s="1"/>
  <c r="P1" i="17"/>
  <c r="Q1" i="17"/>
  <c r="R1" i="17"/>
  <c r="S1" i="17"/>
  <c r="T1" i="17"/>
  <c r="K1" i="17"/>
  <c r="I81" i="17"/>
  <c r="I345" i="17"/>
  <c r="I305" i="17"/>
  <c r="M3" i="16"/>
  <c r="N3" i="16"/>
  <c r="O3" i="16"/>
  <c r="P3" i="16"/>
  <c r="Q3" i="16"/>
  <c r="R3" i="16"/>
  <c r="S3" i="16"/>
  <c r="T3" i="16"/>
  <c r="M4" i="16"/>
  <c r="N4" i="16"/>
  <c r="O4" i="16"/>
  <c r="P4" i="16"/>
  <c r="Q4" i="16"/>
  <c r="R4" i="16"/>
  <c r="S4" i="16"/>
  <c r="T4" i="16"/>
  <c r="M5" i="16"/>
  <c r="N5" i="16"/>
  <c r="O5" i="16"/>
  <c r="P5" i="16"/>
  <c r="Q5" i="16"/>
  <c r="R5" i="16"/>
  <c r="S5" i="16"/>
  <c r="T5" i="16"/>
  <c r="M6" i="16"/>
  <c r="N6" i="16"/>
  <c r="O6" i="16"/>
  <c r="P6" i="16"/>
  <c r="Q6" i="16"/>
  <c r="R6" i="16"/>
  <c r="S6" i="16"/>
  <c r="T6" i="16"/>
  <c r="M7" i="16"/>
  <c r="N7" i="16"/>
  <c r="O7" i="16"/>
  <c r="P7" i="16"/>
  <c r="Q7" i="16"/>
  <c r="R7" i="16"/>
  <c r="S7" i="16"/>
  <c r="T7" i="16"/>
  <c r="M8" i="16"/>
  <c r="N8" i="16"/>
  <c r="O8" i="16"/>
  <c r="P8" i="16"/>
  <c r="Q8" i="16"/>
  <c r="R8" i="16"/>
  <c r="S8" i="16"/>
  <c r="T8" i="16"/>
  <c r="M9" i="16"/>
  <c r="N9" i="16"/>
  <c r="O9" i="16"/>
  <c r="P9" i="16"/>
  <c r="Q9" i="16"/>
  <c r="R9" i="16"/>
  <c r="S9" i="16"/>
  <c r="T9" i="16"/>
  <c r="M10" i="16"/>
  <c r="N10" i="16"/>
  <c r="O10" i="16"/>
  <c r="P10" i="16"/>
  <c r="Q10" i="16"/>
  <c r="R10" i="16"/>
  <c r="S10" i="16"/>
  <c r="T10" i="16"/>
  <c r="M11" i="16"/>
  <c r="N11" i="16"/>
  <c r="O11" i="16"/>
  <c r="P11" i="16"/>
  <c r="Q11" i="16"/>
  <c r="R11" i="16"/>
  <c r="S11" i="16"/>
  <c r="T11" i="16"/>
  <c r="N2" i="16"/>
  <c r="O2" i="16"/>
  <c r="P2" i="16"/>
  <c r="Q2" i="16"/>
  <c r="R2" i="16"/>
  <c r="S2" i="16"/>
  <c r="T2" i="16"/>
  <c r="M2" i="16"/>
  <c r="L2" i="16"/>
  <c r="L3" i="16"/>
  <c r="L4" i="16"/>
  <c r="L5" i="16"/>
  <c r="L6" i="16"/>
  <c r="L7" i="16"/>
  <c r="L8" i="16"/>
  <c r="L9" i="16"/>
  <c r="L10" i="16"/>
  <c r="L11" i="16"/>
  <c r="L1" i="16"/>
  <c r="M1" i="16"/>
  <c r="N1" i="16"/>
  <c r="I27" i="16" s="1"/>
  <c r="O1" i="16"/>
  <c r="I97" i="16" s="1"/>
  <c r="P1" i="16"/>
  <c r="Q1" i="16"/>
  <c r="R1" i="16"/>
  <c r="S1" i="16"/>
  <c r="T1" i="16"/>
  <c r="K1" i="16"/>
  <c r="I35" i="16"/>
  <c r="I345" i="16"/>
  <c r="I3" i="16"/>
  <c r="M3" i="15"/>
  <c r="N3" i="15"/>
  <c r="O3" i="15"/>
  <c r="P3" i="15"/>
  <c r="Q3" i="15"/>
  <c r="R3" i="15"/>
  <c r="S3" i="15"/>
  <c r="T3" i="15"/>
  <c r="M4" i="15"/>
  <c r="N4" i="15"/>
  <c r="O4" i="15"/>
  <c r="P4" i="15"/>
  <c r="Q4" i="15"/>
  <c r="R4" i="15"/>
  <c r="S4" i="15"/>
  <c r="T4" i="15"/>
  <c r="M5" i="15"/>
  <c r="N5" i="15"/>
  <c r="O5" i="15"/>
  <c r="P5" i="15"/>
  <c r="Q5" i="15"/>
  <c r="R5" i="15"/>
  <c r="S5" i="15"/>
  <c r="T5" i="15"/>
  <c r="M6" i="15"/>
  <c r="N6" i="15"/>
  <c r="O6" i="15"/>
  <c r="P6" i="15"/>
  <c r="Q6" i="15"/>
  <c r="R6" i="15"/>
  <c r="S6" i="15"/>
  <c r="T6" i="15"/>
  <c r="M7" i="15"/>
  <c r="N7" i="15"/>
  <c r="O7" i="15"/>
  <c r="P7" i="15"/>
  <c r="Q7" i="15"/>
  <c r="R7" i="15"/>
  <c r="S7" i="15"/>
  <c r="T7" i="15"/>
  <c r="M8" i="15"/>
  <c r="N8" i="15"/>
  <c r="O8" i="15"/>
  <c r="P8" i="15"/>
  <c r="Q8" i="15"/>
  <c r="R8" i="15"/>
  <c r="S8" i="15"/>
  <c r="T8" i="15"/>
  <c r="M9" i="15"/>
  <c r="N9" i="15"/>
  <c r="O9" i="15"/>
  <c r="P9" i="15"/>
  <c r="Q9" i="15"/>
  <c r="R9" i="15"/>
  <c r="S9" i="15"/>
  <c r="T9" i="15"/>
  <c r="M10" i="15"/>
  <c r="N10" i="15"/>
  <c r="O10" i="15"/>
  <c r="P10" i="15"/>
  <c r="Q10" i="15"/>
  <c r="R10" i="15"/>
  <c r="S10" i="15"/>
  <c r="T10" i="15"/>
  <c r="M11" i="15"/>
  <c r="N11" i="15"/>
  <c r="O11" i="15"/>
  <c r="P11" i="15"/>
  <c r="Q11" i="15"/>
  <c r="R11" i="15"/>
  <c r="S11" i="15"/>
  <c r="T11" i="15"/>
  <c r="N2" i="15"/>
  <c r="O2" i="15"/>
  <c r="P2" i="15"/>
  <c r="Q2" i="15"/>
  <c r="R2" i="15"/>
  <c r="S2" i="15"/>
  <c r="T2" i="15"/>
  <c r="M2" i="15"/>
  <c r="L2" i="15"/>
  <c r="L3" i="15"/>
  <c r="L4" i="15"/>
  <c r="L5" i="15"/>
  <c r="L6" i="15"/>
  <c r="L7" i="15"/>
  <c r="L8" i="15"/>
  <c r="L9" i="15"/>
  <c r="L10" i="15"/>
  <c r="L11" i="15"/>
  <c r="L1" i="15"/>
  <c r="M1" i="15"/>
  <c r="N1" i="15"/>
  <c r="I345" i="15" s="1"/>
  <c r="O1" i="15"/>
  <c r="P1" i="15"/>
  <c r="Q1" i="15"/>
  <c r="R1" i="15"/>
  <c r="S1" i="15"/>
  <c r="T1" i="15"/>
  <c r="K1" i="15"/>
  <c r="M3" i="14"/>
  <c r="N3" i="14"/>
  <c r="O3" i="14"/>
  <c r="P3" i="14"/>
  <c r="Q3" i="14"/>
  <c r="R3" i="14"/>
  <c r="S3" i="14"/>
  <c r="T3" i="14"/>
  <c r="M4" i="14"/>
  <c r="N4" i="14"/>
  <c r="O4" i="14"/>
  <c r="P4" i="14"/>
  <c r="Q4" i="14"/>
  <c r="R4" i="14"/>
  <c r="S4" i="14"/>
  <c r="T4" i="14"/>
  <c r="M5" i="14"/>
  <c r="N5" i="14"/>
  <c r="O5" i="14"/>
  <c r="P5" i="14"/>
  <c r="Q5" i="14"/>
  <c r="R5" i="14"/>
  <c r="S5" i="14"/>
  <c r="T5" i="14"/>
  <c r="M6" i="14"/>
  <c r="N6" i="14"/>
  <c r="O6" i="14"/>
  <c r="P6" i="14"/>
  <c r="Q6" i="14"/>
  <c r="R6" i="14"/>
  <c r="S6" i="14"/>
  <c r="T6" i="14"/>
  <c r="M7" i="14"/>
  <c r="N7" i="14"/>
  <c r="O7" i="14"/>
  <c r="P7" i="14"/>
  <c r="Q7" i="14"/>
  <c r="R7" i="14"/>
  <c r="S7" i="14"/>
  <c r="T7" i="14"/>
  <c r="M8" i="14"/>
  <c r="N8" i="14"/>
  <c r="O8" i="14"/>
  <c r="P8" i="14"/>
  <c r="Q8" i="14"/>
  <c r="R8" i="14"/>
  <c r="S8" i="14"/>
  <c r="T8" i="14"/>
  <c r="M9" i="14"/>
  <c r="N9" i="14"/>
  <c r="O9" i="14"/>
  <c r="P9" i="14"/>
  <c r="Q9" i="14"/>
  <c r="R9" i="14"/>
  <c r="S9" i="14"/>
  <c r="T9" i="14"/>
  <c r="M10" i="14"/>
  <c r="N10" i="14"/>
  <c r="O10" i="14"/>
  <c r="P10" i="14"/>
  <c r="Q10" i="14"/>
  <c r="R10" i="14"/>
  <c r="S10" i="14"/>
  <c r="T10" i="14"/>
  <c r="M11" i="14"/>
  <c r="N11" i="14"/>
  <c r="O11" i="14"/>
  <c r="P11" i="14"/>
  <c r="Q11" i="14"/>
  <c r="R11" i="14"/>
  <c r="S11" i="14"/>
  <c r="T11" i="14"/>
  <c r="N2" i="14"/>
  <c r="O2" i="14"/>
  <c r="P2" i="14"/>
  <c r="Q2" i="14"/>
  <c r="R2" i="14"/>
  <c r="S2" i="14"/>
  <c r="T2" i="14"/>
  <c r="M2" i="14"/>
  <c r="L2" i="14"/>
  <c r="L3" i="14"/>
  <c r="L4" i="14"/>
  <c r="L5" i="14"/>
  <c r="I25" i="14" s="1"/>
  <c r="L6" i="14"/>
  <c r="L7" i="14"/>
  <c r="L8" i="14"/>
  <c r="I65" i="14" s="1"/>
  <c r="L9" i="14"/>
  <c r="I193" i="14" s="1"/>
  <c r="L10" i="14"/>
  <c r="L11" i="14"/>
  <c r="L1" i="14"/>
  <c r="M1" i="14"/>
  <c r="N1" i="14"/>
  <c r="I350" i="14" s="1"/>
  <c r="O1" i="14"/>
  <c r="P1" i="14"/>
  <c r="Q1" i="14"/>
  <c r="R1" i="14"/>
  <c r="I245" i="14" s="1"/>
  <c r="S1" i="14"/>
  <c r="T1" i="14"/>
  <c r="K1" i="14"/>
  <c r="I352" i="14"/>
  <c r="I351" i="14"/>
  <c r="I348" i="14"/>
  <c r="I347" i="14"/>
  <c r="I344" i="14"/>
  <c r="I343" i="14"/>
  <c r="I340" i="14"/>
  <c r="I339" i="14"/>
  <c r="I336" i="14"/>
  <c r="I335" i="14"/>
  <c r="I332" i="14"/>
  <c r="I331" i="14"/>
  <c r="I328" i="14"/>
  <c r="I327" i="14"/>
  <c r="I324" i="14"/>
  <c r="I323" i="14"/>
  <c r="I320" i="14"/>
  <c r="I319" i="14"/>
  <c r="I316" i="14"/>
  <c r="I315" i="14"/>
  <c r="I312" i="14"/>
  <c r="I311" i="14"/>
  <c r="I308" i="14"/>
  <c r="I307" i="14"/>
  <c r="I304" i="14"/>
  <c r="I303" i="14"/>
  <c r="I300" i="14"/>
  <c r="I299" i="14"/>
  <c r="I296" i="14"/>
  <c r="I295" i="14"/>
  <c r="I292" i="14"/>
  <c r="I291" i="14"/>
  <c r="I288" i="14"/>
  <c r="I287" i="14"/>
  <c r="I284" i="14"/>
  <c r="I283" i="14"/>
  <c r="I273" i="14"/>
  <c r="I266" i="14"/>
  <c r="I253" i="14"/>
  <c r="I251" i="14"/>
  <c r="I228" i="14"/>
  <c r="I219" i="14"/>
  <c r="I217" i="14"/>
  <c r="I205" i="14"/>
  <c r="I139" i="14"/>
  <c r="I125" i="14"/>
  <c r="I96" i="14"/>
  <c r="I68" i="14"/>
  <c r="I57" i="14"/>
  <c r="I53" i="14"/>
  <c r="I28" i="14"/>
  <c r="I26" i="14"/>
  <c r="I248" i="14"/>
  <c r="I2" i="14"/>
  <c r="M3" i="7"/>
  <c r="N3" i="7"/>
  <c r="O3" i="7"/>
  <c r="P3" i="7"/>
  <c r="Q3" i="7"/>
  <c r="R3" i="7"/>
  <c r="S3" i="7"/>
  <c r="T3" i="7"/>
  <c r="M4" i="7"/>
  <c r="N4" i="7"/>
  <c r="O4" i="7"/>
  <c r="P4" i="7"/>
  <c r="Q4" i="7"/>
  <c r="R4" i="7"/>
  <c r="S4" i="7"/>
  <c r="T4" i="7"/>
  <c r="M5" i="7"/>
  <c r="N5" i="7"/>
  <c r="O5" i="7"/>
  <c r="P5" i="7"/>
  <c r="Q5" i="7"/>
  <c r="R5" i="7"/>
  <c r="S5" i="7"/>
  <c r="T5" i="7"/>
  <c r="M6" i="7"/>
  <c r="N6" i="7"/>
  <c r="O6" i="7"/>
  <c r="P6" i="7"/>
  <c r="Q6" i="7"/>
  <c r="R6" i="7"/>
  <c r="S6" i="7"/>
  <c r="T6" i="7"/>
  <c r="M7" i="7"/>
  <c r="N7" i="7"/>
  <c r="O7" i="7"/>
  <c r="P7" i="7"/>
  <c r="Q7" i="7"/>
  <c r="R7" i="7"/>
  <c r="S7" i="7"/>
  <c r="T7" i="7"/>
  <c r="M8" i="7"/>
  <c r="N8" i="7"/>
  <c r="O8" i="7"/>
  <c r="P8" i="7"/>
  <c r="Q8" i="7"/>
  <c r="R8" i="7"/>
  <c r="S8" i="7"/>
  <c r="T8" i="7"/>
  <c r="M9" i="7"/>
  <c r="N9" i="7"/>
  <c r="O9" i="7"/>
  <c r="P9" i="7"/>
  <c r="Q9" i="7"/>
  <c r="R9" i="7"/>
  <c r="S9" i="7"/>
  <c r="T9" i="7"/>
  <c r="M10" i="7"/>
  <c r="N10" i="7"/>
  <c r="O10" i="7"/>
  <c r="P10" i="7"/>
  <c r="Q10" i="7"/>
  <c r="R10" i="7"/>
  <c r="S10" i="7"/>
  <c r="T10" i="7"/>
  <c r="M11" i="7"/>
  <c r="N11" i="7"/>
  <c r="O11" i="7"/>
  <c r="P11" i="7"/>
  <c r="Q11" i="7"/>
  <c r="R11" i="7"/>
  <c r="S11" i="7"/>
  <c r="T11" i="7"/>
  <c r="N2" i="7"/>
  <c r="O2" i="7"/>
  <c r="P2" i="7"/>
  <c r="Q2" i="7"/>
  <c r="R2" i="7"/>
  <c r="S2" i="7"/>
  <c r="T2" i="7"/>
  <c r="M2" i="7"/>
  <c r="L2" i="7"/>
  <c r="L3" i="7"/>
  <c r="L4" i="7"/>
  <c r="L5" i="7"/>
  <c r="L6" i="7"/>
  <c r="L7" i="7"/>
  <c r="L8" i="7"/>
  <c r="L9" i="7"/>
  <c r="L10" i="7"/>
  <c r="L11" i="7"/>
  <c r="L1" i="7"/>
  <c r="M1" i="7"/>
  <c r="N1" i="7"/>
  <c r="O1" i="7"/>
  <c r="P1" i="7"/>
  <c r="Q1" i="7"/>
  <c r="R1" i="7"/>
  <c r="S1" i="7"/>
  <c r="T1" i="7"/>
  <c r="K1" i="7"/>
  <c r="T11" i="13"/>
  <c r="S11" i="13"/>
  <c r="R11" i="13"/>
  <c r="Q11" i="13"/>
  <c r="P11" i="13"/>
  <c r="O11" i="13"/>
  <c r="N11" i="13"/>
  <c r="M11" i="13"/>
  <c r="T10" i="13"/>
  <c r="S10" i="13"/>
  <c r="R10" i="13"/>
  <c r="Q10" i="13"/>
  <c r="P10" i="13"/>
  <c r="O10" i="13"/>
  <c r="N10" i="13"/>
  <c r="M10" i="13"/>
  <c r="T9" i="13"/>
  <c r="S9" i="13"/>
  <c r="R9" i="13"/>
  <c r="Q9" i="13"/>
  <c r="P9" i="13"/>
  <c r="O9" i="13"/>
  <c r="N9" i="13"/>
  <c r="M9" i="13"/>
  <c r="T8" i="13"/>
  <c r="S8" i="13"/>
  <c r="R8" i="13"/>
  <c r="Q8" i="13"/>
  <c r="P8" i="13"/>
  <c r="O8" i="13"/>
  <c r="N8" i="13"/>
  <c r="M8" i="13"/>
  <c r="T7" i="13"/>
  <c r="S7" i="13"/>
  <c r="R7" i="13"/>
  <c r="Q7" i="13"/>
  <c r="P7" i="13"/>
  <c r="O7" i="13"/>
  <c r="N7" i="13"/>
  <c r="M7" i="13"/>
  <c r="T6" i="13"/>
  <c r="S6" i="13"/>
  <c r="R6" i="13"/>
  <c r="Q6" i="13"/>
  <c r="P6" i="13"/>
  <c r="O6" i="13"/>
  <c r="N6" i="13"/>
  <c r="M6" i="13"/>
  <c r="T5" i="13"/>
  <c r="S5" i="13"/>
  <c r="R5" i="13"/>
  <c r="Q5" i="13"/>
  <c r="P5" i="13"/>
  <c r="O5" i="13"/>
  <c r="N5" i="13"/>
  <c r="M5" i="13"/>
  <c r="T4" i="13"/>
  <c r="S4" i="13"/>
  <c r="R4" i="13"/>
  <c r="Q4" i="13"/>
  <c r="P4" i="13"/>
  <c r="O4" i="13"/>
  <c r="N4" i="13"/>
  <c r="M4" i="13"/>
  <c r="T3" i="13"/>
  <c r="S3" i="13"/>
  <c r="R3" i="13"/>
  <c r="Q3" i="13"/>
  <c r="P3" i="13"/>
  <c r="O3" i="13"/>
  <c r="N3" i="13"/>
  <c r="M3" i="13"/>
  <c r="T2" i="13"/>
  <c r="S2" i="13"/>
  <c r="R2" i="13"/>
  <c r="Q2" i="13"/>
  <c r="P2" i="13"/>
  <c r="O2" i="13"/>
  <c r="N2" i="13"/>
  <c r="M2" i="13"/>
  <c r="M3" i="12"/>
  <c r="N3" i="12"/>
  <c r="O3" i="12"/>
  <c r="P3" i="12"/>
  <c r="Q3" i="12"/>
  <c r="R3" i="12"/>
  <c r="S3" i="12"/>
  <c r="T3" i="12"/>
  <c r="M4" i="12"/>
  <c r="N4" i="12"/>
  <c r="O4" i="12"/>
  <c r="P4" i="12"/>
  <c r="Q4" i="12"/>
  <c r="R4" i="12"/>
  <c r="S4" i="12"/>
  <c r="T4" i="12"/>
  <c r="M5" i="12"/>
  <c r="N5" i="12"/>
  <c r="O5" i="12"/>
  <c r="P5" i="12"/>
  <c r="Q5" i="12"/>
  <c r="R5" i="12"/>
  <c r="S5" i="12"/>
  <c r="T5" i="12"/>
  <c r="M6" i="12"/>
  <c r="N6" i="12"/>
  <c r="O6" i="12"/>
  <c r="P6" i="12"/>
  <c r="Q6" i="12"/>
  <c r="R6" i="12"/>
  <c r="S6" i="12"/>
  <c r="T6" i="12"/>
  <c r="M7" i="12"/>
  <c r="N7" i="12"/>
  <c r="O7" i="12"/>
  <c r="P7" i="12"/>
  <c r="Q7" i="12"/>
  <c r="R7" i="12"/>
  <c r="S7" i="12"/>
  <c r="T7" i="12"/>
  <c r="M8" i="12"/>
  <c r="N8" i="12"/>
  <c r="O8" i="12"/>
  <c r="P8" i="12"/>
  <c r="Q8" i="12"/>
  <c r="R8" i="12"/>
  <c r="S8" i="12"/>
  <c r="T8" i="12"/>
  <c r="M9" i="12"/>
  <c r="N9" i="12"/>
  <c r="O9" i="12"/>
  <c r="P9" i="12"/>
  <c r="Q9" i="12"/>
  <c r="R9" i="12"/>
  <c r="S9" i="12"/>
  <c r="T9" i="12"/>
  <c r="M10" i="12"/>
  <c r="N10" i="12"/>
  <c r="O10" i="12"/>
  <c r="P10" i="12"/>
  <c r="Q10" i="12"/>
  <c r="R10" i="12"/>
  <c r="S10" i="12"/>
  <c r="T10" i="12"/>
  <c r="M11" i="12"/>
  <c r="N11" i="12"/>
  <c r="O11" i="12"/>
  <c r="P11" i="12"/>
  <c r="Q11" i="12"/>
  <c r="R11" i="12"/>
  <c r="S11" i="12"/>
  <c r="T11" i="12"/>
  <c r="N2" i="12"/>
  <c r="O2" i="12"/>
  <c r="P2" i="12"/>
  <c r="Q2" i="12"/>
  <c r="R2" i="12"/>
  <c r="S2" i="12"/>
  <c r="T2" i="12"/>
  <c r="M2" i="12"/>
  <c r="L3" i="12"/>
  <c r="L4" i="12"/>
  <c r="L5" i="12"/>
  <c r="L6" i="12"/>
  <c r="I41" i="12" s="1"/>
  <c r="L7" i="12"/>
  <c r="L8" i="12"/>
  <c r="L9" i="12"/>
  <c r="L10" i="12"/>
  <c r="L11" i="12"/>
  <c r="L2" i="12"/>
  <c r="L1" i="12"/>
  <c r="M1" i="12"/>
  <c r="N1" i="12"/>
  <c r="O1" i="12"/>
  <c r="P1" i="12"/>
  <c r="Q1" i="12"/>
  <c r="R1" i="12"/>
  <c r="S1" i="12"/>
  <c r="T1" i="12"/>
  <c r="I285" i="12"/>
  <c r="K1" i="12"/>
  <c r="M3" i="8"/>
  <c r="N3" i="8"/>
  <c r="O3" i="8"/>
  <c r="P3" i="8"/>
  <c r="Q3" i="8"/>
  <c r="R3" i="8"/>
  <c r="S3" i="8"/>
  <c r="T3" i="8"/>
  <c r="M4" i="8"/>
  <c r="N4" i="8"/>
  <c r="O4" i="8"/>
  <c r="P4" i="8"/>
  <c r="Q4" i="8"/>
  <c r="R4" i="8"/>
  <c r="S4" i="8"/>
  <c r="T4" i="8"/>
  <c r="M5" i="8"/>
  <c r="N5" i="8"/>
  <c r="O5" i="8"/>
  <c r="P5" i="8"/>
  <c r="Q5" i="8"/>
  <c r="R5" i="8"/>
  <c r="S5" i="8"/>
  <c r="T5" i="8"/>
  <c r="M6" i="8"/>
  <c r="N6" i="8"/>
  <c r="O6" i="8"/>
  <c r="P6" i="8"/>
  <c r="Q6" i="8"/>
  <c r="R6" i="8"/>
  <c r="S6" i="8"/>
  <c r="T6" i="8"/>
  <c r="M7" i="8"/>
  <c r="N7" i="8"/>
  <c r="O7" i="8"/>
  <c r="P7" i="8"/>
  <c r="Q7" i="8"/>
  <c r="R7" i="8"/>
  <c r="S7" i="8"/>
  <c r="T7" i="8"/>
  <c r="M8" i="8"/>
  <c r="N8" i="8"/>
  <c r="O8" i="8"/>
  <c r="P8" i="8"/>
  <c r="Q8" i="8"/>
  <c r="R8" i="8"/>
  <c r="S8" i="8"/>
  <c r="T8" i="8"/>
  <c r="M9" i="8"/>
  <c r="N9" i="8"/>
  <c r="O9" i="8"/>
  <c r="P9" i="8"/>
  <c r="Q9" i="8"/>
  <c r="R9" i="8"/>
  <c r="S9" i="8"/>
  <c r="T9" i="8"/>
  <c r="M10" i="8"/>
  <c r="N10" i="8"/>
  <c r="O10" i="8"/>
  <c r="P10" i="8"/>
  <c r="Q10" i="8"/>
  <c r="R10" i="8"/>
  <c r="S10" i="8"/>
  <c r="T10" i="8"/>
  <c r="M11" i="8"/>
  <c r="N11" i="8"/>
  <c r="O11" i="8"/>
  <c r="P11" i="8"/>
  <c r="Q11" i="8"/>
  <c r="R11" i="8"/>
  <c r="S11" i="8"/>
  <c r="T11" i="8"/>
  <c r="L3" i="8"/>
  <c r="L4" i="8"/>
  <c r="L5" i="8"/>
  <c r="L6" i="8"/>
  <c r="L7" i="8"/>
  <c r="L8" i="8"/>
  <c r="L9" i="8"/>
  <c r="L10" i="8"/>
  <c r="L11" i="8"/>
  <c r="M2" i="8"/>
  <c r="N2" i="8"/>
  <c r="O2" i="8"/>
  <c r="P2" i="8"/>
  <c r="Q2" i="8"/>
  <c r="R2" i="8"/>
  <c r="S2" i="8"/>
  <c r="T2" i="8"/>
  <c r="L2" i="8"/>
  <c r="L1" i="8"/>
  <c r="M1" i="8"/>
  <c r="N1" i="8"/>
  <c r="O1" i="8"/>
  <c r="P1" i="8"/>
  <c r="Q1" i="8"/>
  <c r="R1" i="8"/>
  <c r="S1" i="8"/>
  <c r="T1" i="8"/>
  <c r="K1" i="8"/>
  <c r="S3" i="11"/>
  <c r="T3" i="11"/>
  <c r="S4" i="11"/>
  <c r="T4" i="11"/>
  <c r="S5" i="11"/>
  <c r="T5" i="11"/>
  <c r="S6" i="11"/>
  <c r="T6" i="11"/>
  <c r="S7" i="11"/>
  <c r="T7" i="11"/>
  <c r="S8" i="11"/>
  <c r="T8" i="11"/>
  <c r="S9" i="11"/>
  <c r="T9" i="11"/>
  <c r="S10" i="11"/>
  <c r="T10" i="11"/>
  <c r="S11" i="11"/>
  <c r="T11" i="11"/>
  <c r="T2" i="11"/>
  <c r="S3" i="10"/>
  <c r="T3" i="10"/>
  <c r="S4" i="10"/>
  <c r="T4" i="10"/>
  <c r="S5" i="10"/>
  <c r="T5" i="10"/>
  <c r="S6" i="10"/>
  <c r="T6" i="10"/>
  <c r="S7" i="10"/>
  <c r="T7" i="10"/>
  <c r="S8" i="10"/>
  <c r="T8" i="10"/>
  <c r="S9" i="10"/>
  <c r="T9" i="10"/>
  <c r="S10" i="10"/>
  <c r="T10" i="10"/>
  <c r="S11" i="10"/>
  <c r="T11" i="10"/>
  <c r="T2" i="10"/>
  <c r="L3" i="10"/>
  <c r="M3" i="10"/>
  <c r="N3" i="10"/>
  <c r="O3" i="10"/>
  <c r="P3" i="10"/>
  <c r="Q3" i="10"/>
  <c r="R3" i="10"/>
  <c r="L4" i="10"/>
  <c r="M4" i="10"/>
  <c r="N4" i="10"/>
  <c r="O4" i="10"/>
  <c r="P4" i="10"/>
  <c r="Q4" i="10"/>
  <c r="R4" i="10"/>
  <c r="L5" i="10"/>
  <c r="M5" i="10"/>
  <c r="N5" i="10"/>
  <c r="O5" i="10"/>
  <c r="P5" i="10"/>
  <c r="Q5" i="10"/>
  <c r="R5" i="10"/>
  <c r="L6" i="10"/>
  <c r="M6" i="10"/>
  <c r="N6" i="10"/>
  <c r="O6" i="10"/>
  <c r="P6" i="10"/>
  <c r="Q6" i="10"/>
  <c r="R6" i="10"/>
  <c r="L7" i="10"/>
  <c r="M7" i="10"/>
  <c r="N7" i="10"/>
  <c r="O7" i="10"/>
  <c r="P7" i="10"/>
  <c r="Q7" i="10"/>
  <c r="R7" i="10"/>
  <c r="L8" i="10"/>
  <c r="M8" i="10"/>
  <c r="N8" i="10"/>
  <c r="O8" i="10"/>
  <c r="P8" i="10"/>
  <c r="Q8" i="10"/>
  <c r="R8" i="10"/>
  <c r="L9" i="10"/>
  <c r="M9" i="10"/>
  <c r="N9" i="10"/>
  <c r="O9" i="10"/>
  <c r="P9" i="10"/>
  <c r="Q9" i="10"/>
  <c r="R9" i="10"/>
  <c r="L10" i="10"/>
  <c r="M10" i="10"/>
  <c r="N10" i="10"/>
  <c r="O10" i="10"/>
  <c r="P10" i="10"/>
  <c r="Q10" i="10"/>
  <c r="R10" i="10"/>
  <c r="L11" i="10"/>
  <c r="M11" i="10"/>
  <c r="N11" i="10"/>
  <c r="O11" i="10"/>
  <c r="P11" i="10"/>
  <c r="Q11" i="10"/>
  <c r="R11" i="10"/>
  <c r="M2" i="10"/>
  <c r="N2" i="10"/>
  <c r="O2" i="10"/>
  <c r="P2" i="10"/>
  <c r="Q2" i="10"/>
  <c r="R2" i="10"/>
  <c r="S2" i="10"/>
  <c r="L2" i="10"/>
  <c r="L1" i="10"/>
  <c r="M1" i="10"/>
  <c r="N1" i="10"/>
  <c r="O1" i="10"/>
  <c r="P1" i="10"/>
  <c r="Q1" i="10"/>
  <c r="R1" i="10"/>
  <c r="S1" i="10"/>
  <c r="T1" i="10"/>
  <c r="K1" i="10"/>
  <c r="L3" i="11"/>
  <c r="L4" i="11"/>
  <c r="L5" i="11"/>
  <c r="L6" i="11"/>
  <c r="L7" i="11"/>
  <c r="L8" i="11"/>
  <c r="L9" i="11"/>
  <c r="L10" i="11"/>
  <c r="L11" i="11"/>
  <c r="L2" i="11"/>
  <c r="M3" i="11"/>
  <c r="N3" i="11"/>
  <c r="O3" i="11"/>
  <c r="P3" i="11"/>
  <c r="Q3" i="11"/>
  <c r="R3" i="11"/>
  <c r="M4" i="11"/>
  <c r="N4" i="11"/>
  <c r="O4" i="11"/>
  <c r="P4" i="11"/>
  <c r="Q4" i="11"/>
  <c r="R4" i="11"/>
  <c r="M5" i="11"/>
  <c r="N5" i="11"/>
  <c r="O5" i="11"/>
  <c r="P5" i="11"/>
  <c r="Q5" i="11"/>
  <c r="R5" i="11"/>
  <c r="M6" i="11"/>
  <c r="N6" i="11"/>
  <c r="O6" i="11"/>
  <c r="P6" i="11"/>
  <c r="Q6" i="11"/>
  <c r="R6" i="11"/>
  <c r="M7" i="11"/>
  <c r="N7" i="11"/>
  <c r="O7" i="11"/>
  <c r="P7" i="11"/>
  <c r="Q7" i="11"/>
  <c r="R7" i="11"/>
  <c r="M8" i="11"/>
  <c r="N8" i="11"/>
  <c r="O8" i="11"/>
  <c r="P8" i="11"/>
  <c r="Q8" i="11"/>
  <c r="R8" i="11"/>
  <c r="M9" i="11"/>
  <c r="N9" i="11"/>
  <c r="O9" i="11"/>
  <c r="P9" i="11"/>
  <c r="Q9" i="11"/>
  <c r="R9" i="11"/>
  <c r="M10" i="11"/>
  <c r="N10" i="11"/>
  <c r="O10" i="11"/>
  <c r="P10" i="11"/>
  <c r="Q10" i="11"/>
  <c r="R10" i="11"/>
  <c r="M11" i="11"/>
  <c r="N11" i="11"/>
  <c r="O11" i="11"/>
  <c r="P11" i="11"/>
  <c r="Q11" i="11"/>
  <c r="R11" i="11"/>
  <c r="M2" i="11"/>
  <c r="N2" i="11"/>
  <c r="O2" i="11"/>
  <c r="P2" i="11"/>
  <c r="Q2" i="11"/>
  <c r="R2" i="11"/>
  <c r="S2" i="11"/>
  <c r="L1" i="11"/>
  <c r="M1" i="11"/>
  <c r="N1" i="11"/>
  <c r="O1" i="11"/>
  <c r="P1" i="11"/>
  <c r="Q1" i="11"/>
  <c r="R1" i="11"/>
  <c r="S1" i="11"/>
  <c r="T1" i="11"/>
  <c r="K1" i="11"/>
  <c r="T48" i="23" l="1"/>
  <c r="T5" i="23"/>
  <c r="T94" i="23"/>
  <c r="T46" i="23"/>
  <c r="T91" i="23"/>
  <c r="T28" i="23"/>
  <c r="T96" i="23"/>
  <c r="T95" i="23"/>
  <c r="T44" i="23"/>
  <c r="T4" i="23"/>
  <c r="T88" i="23"/>
  <c r="T86" i="23"/>
  <c r="T27" i="23"/>
  <c r="T84" i="23"/>
  <c r="T19" i="23"/>
  <c r="T18" i="23"/>
  <c r="T26" i="23"/>
  <c r="T11" i="23"/>
  <c r="T42" i="23"/>
  <c r="T79" i="23"/>
  <c r="T77" i="23"/>
  <c r="T75" i="23"/>
  <c r="T73" i="23"/>
  <c r="T72" i="23"/>
  <c r="T71" i="23"/>
  <c r="T40" i="23"/>
  <c r="T69" i="23"/>
  <c r="T67" i="23"/>
  <c r="T65" i="23"/>
  <c r="T63" i="23"/>
  <c r="T15" i="23"/>
  <c r="T62" i="23"/>
  <c r="T38" i="23"/>
  <c r="T61" i="23"/>
  <c r="T37" i="23"/>
  <c r="T36" i="23"/>
  <c r="T58" i="23"/>
  <c r="T34" i="23"/>
  <c r="T14" i="23"/>
  <c r="T33" i="23"/>
  <c r="T55" i="23"/>
  <c r="T32" i="23"/>
  <c r="T21" i="23"/>
  <c r="T31" i="23"/>
  <c r="T51" i="23"/>
  <c r="T50" i="23"/>
  <c r="T7" i="23"/>
  <c r="T30" i="23"/>
  <c r="I209" i="21"/>
  <c r="I289" i="21"/>
  <c r="I5" i="21"/>
  <c r="I273" i="21"/>
  <c r="I225" i="20"/>
  <c r="I161" i="20"/>
  <c r="I321" i="20"/>
  <c r="I2" i="20"/>
  <c r="I3" i="21"/>
  <c r="I7" i="21"/>
  <c r="I33" i="21"/>
  <c r="I65" i="21"/>
  <c r="I81" i="21"/>
  <c r="I129" i="21"/>
  <c r="I241" i="21"/>
  <c r="I257" i="21"/>
  <c r="I352" i="21"/>
  <c r="I348" i="21"/>
  <c r="I344" i="21"/>
  <c r="I340" i="21"/>
  <c r="I336" i="21"/>
  <c r="I332" i="21"/>
  <c r="I328" i="21"/>
  <c r="I324" i="21"/>
  <c r="I320" i="21"/>
  <c r="I316" i="21"/>
  <c r="I312" i="21"/>
  <c r="I308" i="21"/>
  <c r="I304" i="21"/>
  <c r="I300" i="21"/>
  <c r="I296" i="21"/>
  <c r="I292" i="21"/>
  <c r="I288" i="21"/>
  <c r="I284" i="21"/>
  <c r="I280" i="21"/>
  <c r="I276" i="21"/>
  <c r="I272" i="21"/>
  <c r="I268" i="21"/>
  <c r="I264" i="21"/>
  <c r="I260" i="21"/>
  <c r="I256" i="21"/>
  <c r="I252" i="21"/>
  <c r="I248" i="21"/>
  <c r="I244" i="21"/>
  <c r="I240" i="21"/>
  <c r="I236" i="21"/>
  <c r="I232" i="21"/>
  <c r="I228" i="21"/>
  <c r="I224" i="21"/>
  <c r="I220" i="21"/>
  <c r="I216" i="21"/>
  <c r="I212" i="21"/>
  <c r="I208" i="21"/>
  <c r="I204" i="21"/>
  <c r="I200" i="21"/>
  <c r="I196" i="21"/>
  <c r="I192" i="21"/>
  <c r="I188" i="21"/>
  <c r="I184" i="21"/>
  <c r="I180" i="21"/>
  <c r="I176" i="21"/>
  <c r="I172" i="21"/>
  <c r="I168" i="21"/>
  <c r="I164" i="21"/>
  <c r="I160" i="21"/>
  <c r="I156" i="21"/>
  <c r="I152" i="21"/>
  <c r="I148" i="21"/>
  <c r="I144" i="21"/>
  <c r="I140" i="21"/>
  <c r="I136" i="21"/>
  <c r="I132" i="21"/>
  <c r="I128" i="21"/>
  <c r="I124" i="21"/>
  <c r="I120" i="21"/>
  <c r="I116" i="21"/>
  <c r="I112" i="21"/>
  <c r="I108" i="21"/>
  <c r="I104" i="21"/>
  <c r="I100" i="21"/>
  <c r="I96" i="21"/>
  <c r="I92" i="21"/>
  <c r="I88" i="21"/>
  <c r="I84" i="21"/>
  <c r="I80" i="21"/>
  <c r="I76" i="21"/>
  <c r="I72" i="21"/>
  <c r="I68" i="21"/>
  <c r="I64" i="21"/>
  <c r="I60" i="21"/>
  <c r="I56" i="21"/>
  <c r="I52" i="21"/>
  <c r="I48" i="21"/>
  <c r="I44" i="21"/>
  <c r="I40" i="21"/>
  <c r="I36" i="21"/>
  <c r="I32" i="21"/>
  <c r="I28" i="21"/>
  <c r="I24" i="21"/>
  <c r="I20" i="21"/>
  <c r="I16" i="21"/>
  <c r="I351" i="21"/>
  <c r="I347" i="21"/>
  <c r="I343" i="21"/>
  <c r="I339" i="21"/>
  <c r="I335" i="21"/>
  <c r="I331" i="21"/>
  <c r="I327" i="21"/>
  <c r="I323" i="21"/>
  <c r="I319" i="21"/>
  <c r="I315" i="21"/>
  <c r="I311" i="21"/>
  <c r="I307" i="21"/>
  <c r="I303" i="21"/>
  <c r="I299" i="21"/>
  <c r="I295" i="21"/>
  <c r="I291" i="21"/>
  <c r="I287" i="21"/>
  <c r="I283" i="21"/>
  <c r="I279" i="21"/>
  <c r="I275" i="21"/>
  <c r="I271" i="21"/>
  <c r="I267" i="21"/>
  <c r="I263" i="21"/>
  <c r="I259" i="21"/>
  <c r="I255" i="21"/>
  <c r="I251" i="21"/>
  <c r="I247" i="21"/>
  <c r="I243" i="21"/>
  <c r="I239" i="21"/>
  <c r="I235" i="21"/>
  <c r="I231" i="21"/>
  <c r="I227" i="21"/>
  <c r="I223" i="21"/>
  <c r="I219" i="21"/>
  <c r="I215" i="21"/>
  <c r="I211" i="21"/>
  <c r="I207" i="21"/>
  <c r="I203" i="21"/>
  <c r="I199" i="21"/>
  <c r="I195" i="21"/>
  <c r="I191" i="21"/>
  <c r="I187" i="21"/>
  <c r="I183" i="21"/>
  <c r="I179" i="21"/>
  <c r="I175" i="21"/>
  <c r="I171" i="21"/>
  <c r="I167" i="21"/>
  <c r="I163" i="21"/>
  <c r="I159" i="21"/>
  <c r="I155" i="21"/>
  <c r="I151" i="21"/>
  <c r="I147" i="21"/>
  <c r="I143" i="21"/>
  <c r="I139" i="21"/>
  <c r="I135" i="21"/>
  <c r="I131" i="21"/>
  <c r="I127" i="21"/>
  <c r="I123" i="21"/>
  <c r="I119" i="21"/>
  <c r="I115" i="21"/>
  <c r="I111" i="21"/>
  <c r="I107" i="21"/>
  <c r="I103" i="21"/>
  <c r="I99" i="21"/>
  <c r="I95" i="21"/>
  <c r="I91" i="21"/>
  <c r="I87" i="21"/>
  <c r="I83" i="21"/>
  <c r="I79" i="21"/>
  <c r="I75" i="21"/>
  <c r="I71" i="21"/>
  <c r="I67" i="21"/>
  <c r="I63" i="21"/>
  <c r="I59" i="21"/>
  <c r="I55" i="21"/>
  <c r="I51" i="21"/>
  <c r="I47" i="21"/>
  <c r="I43" i="21"/>
  <c r="I39" i="21"/>
  <c r="I35" i="21"/>
  <c r="I31" i="21"/>
  <c r="I27" i="21"/>
  <c r="I23" i="21"/>
  <c r="I19" i="21"/>
  <c r="I15" i="21"/>
  <c r="I350" i="21"/>
  <c r="I346" i="21"/>
  <c r="I342" i="21"/>
  <c r="I338" i="21"/>
  <c r="I334" i="21"/>
  <c r="I330" i="21"/>
  <c r="I326" i="21"/>
  <c r="I322" i="21"/>
  <c r="I318" i="21"/>
  <c r="I314" i="21"/>
  <c r="I310" i="21"/>
  <c r="I306" i="21"/>
  <c r="I302" i="21"/>
  <c r="I298" i="21"/>
  <c r="I294" i="21"/>
  <c r="I290" i="21"/>
  <c r="I286" i="21"/>
  <c r="I282" i="21"/>
  <c r="I278" i="21"/>
  <c r="I274" i="21"/>
  <c r="I270" i="21"/>
  <c r="I266" i="21"/>
  <c r="I262" i="21"/>
  <c r="I258" i="21"/>
  <c r="I254" i="21"/>
  <c r="I250" i="21"/>
  <c r="I246" i="21"/>
  <c r="I242" i="21"/>
  <c r="I238" i="21"/>
  <c r="I234" i="21"/>
  <c r="I230" i="21"/>
  <c r="I226" i="21"/>
  <c r="I222" i="21"/>
  <c r="I218" i="21"/>
  <c r="I214" i="21"/>
  <c r="I210" i="21"/>
  <c r="I206" i="21"/>
  <c r="I202" i="21"/>
  <c r="I198" i="21"/>
  <c r="I194" i="21"/>
  <c r="I190" i="21"/>
  <c r="I186" i="21"/>
  <c r="I182" i="21"/>
  <c r="I178" i="21"/>
  <c r="I174" i="21"/>
  <c r="I170" i="21"/>
  <c r="I166" i="21"/>
  <c r="I162" i="21"/>
  <c r="I158" i="21"/>
  <c r="I154" i="21"/>
  <c r="I150" i="21"/>
  <c r="I146" i="21"/>
  <c r="I142" i="21"/>
  <c r="I138" i="21"/>
  <c r="I134" i="21"/>
  <c r="I130" i="21"/>
  <c r="I126" i="21"/>
  <c r="I122" i="21"/>
  <c r="I118" i="21"/>
  <c r="I114" i="21"/>
  <c r="I110" i="21"/>
  <c r="I106" i="21"/>
  <c r="I102" i="21"/>
  <c r="I98" i="21"/>
  <c r="I94" i="21"/>
  <c r="I90" i="21"/>
  <c r="I86" i="21"/>
  <c r="I82" i="21"/>
  <c r="I78" i="21"/>
  <c r="I74" i="21"/>
  <c r="I70" i="21"/>
  <c r="I66" i="21"/>
  <c r="I62" i="21"/>
  <c r="I58" i="21"/>
  <c r="I54" i="21"/>
  <c r="I50" i="21"/>
  <c r="I46" i="21"/>
  <c r="I42" i="21"/>
  <c r="I38" i="21"/>
  <c r="I34" i="21"/>
  <c r="I30" i="21"/>
  <c r="I26" i="21"/>
  <c r="I22" i="21"/>
  <c r="I18" i="21"/>
  <c r="I14" i="21"/>
  <c r="I21" i="21"/>
  <c r="I37" i="21"/>
  <c r="I53" i="21"/>
  <c r="I69" i="21"/>
  <c r="I85" i="21"/>
  <c r="I101" i="21"/>
  <c r="I117" i="21"/>
  <c r="I133" i="21"/>
  <c r="I149" i="21"/>
  <c r="I165" i="21"/>
  <c r="I181" i="21"/>
  <c r="I197" i="21"/>
  <c r="I213" i="21"/>
  <c r="I229" i="21"/>
  <c r="I245" i="21"/>
  <c r="I261" i="21"/>
  <c r="I277" i="21"/>
  <c r="I293" i="21"/>
  <c r="I309" i="21"/>
  <c r="I325" i="21"/>
  <c r="I341" i="21"/>
  <c r="I11" i="21"/>
  <c r="I17" i="21"/>
  <c r="I113" i="21"/>
  <c r="I145" i="21"/>
  <c r="I193" i="21"/>
  <c r="I2" i="21"/>
  <c r="I4" i="21"/>
  <c r="I6" i="21"/>
  <c r="I8" i="21"/>
  <c r="I10" i="21"/>
  <c r="I12" i="21"/>
  <c r="I25" i="21"/>
  <c r="I41" i="21"/>
  <c r="I57" i="21"/>
  <c r="I73" i="21"/>
  <c r="I89" i="21"/>
  <c r="I105" i="21"/>
  <c r="I121" i="21"/>
  <c r="I137" i="21"/>
  <c r="I153" i="21"/>
  <c r="I169" i="21"/>
  <c r="I185" i="21"/>
  <c r="I201" i="21"/>
  <c r="I217" i="21"/>
  <c r="I233" i="21"/>
  <c r="I249" i="21"/>
  <c r="I265" i="21"/>
  <c r="I281" i="21"/>
  <c r="I297" i="21"/>
  <c r="I313" i="21"/>
  <c r="I329" i="21"/>
  <c r="I345" i="21"/>
  <c r="I9" i="21"/>
  <c r="I49" i="21"/>
  <c r="I97" i="21"/>
  <c r="I177" i="21"/>
  <c r="I13" i="21"/>
  <c r="I29" i="21"/>
  <c r="I45" i="21"/>
  <c r="I61" i="21"/>
  <c r="I77" i="21"/>
  <c r="I93" i="21"/>
  <c r="I109" i="21"/>
  <c r="I125" i="21"/>
  <c r="I141" i="21"/>
  <c r="I157" i="21"/>
  <c r="I173" i="21"/>
  <c r="I189" i="21"/>
  <c r="I205" i="21"/>
  <c r="I221" i="21"/>
  <c r="I237" i="21"/>
  <c r="I253" i="21"/>
  <c r="I269" i="21"/>
  <c r="I285" i="21"/>
  <c r="I301" i="21"/>
  <c r="I317" i="21"/>
  <c r="I333" i="21"/>
  <c r="I349" i="21"/>
  <c r="I9" i="20"/>
  <c r="I17" i="20"/>
  <c r="I49" i="20"/>
  <c r="I97" i="20"/>
  <c r="I241" i="20"/>
  <c r="I257" i="20"/>
  <c r="I352" i="20"/>
  <c r="I348" i="20"/>
  <c r="I344" i="20"/>
  <c r="I340" i="20"/>
  <c r="I336" i="20"/>
  <c r="I332" i="20"/>
  <c r="I328" i="20"/>
  <c r="I324" i="20"/>
  <c r="I320" i="20"/>
  <c r="I316" i="20"/>
  <c r="I312" i="20"/>
  <c r="I308" i="20"/>
  <c r="I304" i="20"/>
  <c r="I300" i="20"/>
  <c r="I296" i="20"/>
  <c r="I292" i="20"/>
  <c r="I288" i="20"/>
  <c r="I284" i="20"/>
  <c r="I280" i="20"/>
  <c r="I276" i="20"/>
  <c r="I272" i="20"/>
  <c r="I268" i="20"/>
  <c r="I264" i="20"/>
  <c r="I260" i="20"/>
  <c r="I256" i="20"/>
  <c r="I252" i="20"/>
  <c r="I248" i="20"/>
  <c r="I244" i="20"/>
  <c r="I240" i="20"/>
  <c r="I236" i="20"/>
  <c r="I232" i="20"/>
  <c r="I228" i="20"/>
  <c r="I224" i="20"/>
  <c r="I220" i="20"/>
  <c r="I216" i="20"/>
  <c r="I212" i="20"/>
  <c r="I208" i="20"/>
  <c r="I204" i="20"/>
  <c r="I200" i="20"/>
  <c r="I196" i="20"/>
  <c r="I192" i="20"/>
  <c r="I188" i="20"/>
  <c r="I184" i="20"/>
  <c r="I180" i="20"/>
  <c r="I176" i="20"/>
  <c r="I172" i="20"/>
  <c r="I168" i="20"/>
  <c r="I164" i="20"/>
  <c r="I160" i="20"/>
  <c r="I156" i="20"/>
  <c r="I152" i="20"/>
  <c r="I148" i="20"/>
  <c r="I144" i="20"/>
  <c r="I140" i="20"/>
  <c r="I136" i="20"/>
  <c r="I132" i="20"/>
  <c r="I128" i="20"/>
  <c r="I124" i="20"/>
  <c r="I120" i="20"/>
  <c r="I116" i="20"/>
  <c r="I112" i="20"/>
  <c r="I108" i="20"/>
  <c r="I104" i="20"/>
  <c r="I100" i="20"/>
  <c r="I96" i="20"/>
  <c r="I92" i="20"/>
  <c r="I88" i="20"/>
  <c r="I84" i="20"/>
  <c r="I80" i="20"/>
  <c r="I76" i="20"/>
  <c r="I72" i="20"/>
  <c r="I68" i="20"/>
  <c r="I64" i="20"/>
  <c r="I60" i="20"/>
  <c r="I56" i="20"/>
  <c r="I52" i="20"/>
  <c r="I48" i="20"/>
  <c r="I44" i="20"/>
  <c r="I40" i="20"/>
  <c r="I36" i="20"/>
  <c r="I32" i="20"/>
  <c r="I28" i="20"/>
  <c r="I24" i="20"/>
  <c r="I20" i="20"/>
  <c r="I16" i="20"/>
  <c r="I351" i="20"/>
  <c r="I347" i="20"/>
  <c r="I343" i="20"/>
  <c r="I339" i="20"/>
  <c r="I335" i="20"/>
  <c r="I331" i="20"/>
  <c r="I327" i="20"/>
  <c r="I323" i="20"/>
  <c r="I319" i="20"/>
  <c r="I315" i="20"/>
  <c r="I311" i="20"/>
  <c r="I307" i="20"/>
  <c r="I303" i="20"/>
  <c r="I299" i="20"/>
  <c r="I295" i="20"/>
  <c r="I291" i="20"/>
  <c r="I287" i="20"/>
  <c r="I283" i="20"/>
  <c r="I279" i="20"/>
  <c r="I275" i="20"/>
  <c r="I271" i="20"/>
  <c r="I267" i="20"/>
  <c r="I263" i="20"/>
  <c r="I259" i="20"/>
  <c r="I255" i="20"/>
  <c r="I251" i="20"/>
  <c r="I247" i="20"/>
  <c r="I243" i="20"/>
  <c r="I239" i="20"/>
  <c r="I235" i="20"/>
  <c r="I231" i="20"/>
  <c r="I227" i="20"/>
  <c r="I223" i="20"/>
  <c r="I219" i="20"/>
  <c r="I215" i="20"/>
  <c r="I211" i="20"/>
  <c r="I207" i="20"/>
  <c r="I203" i="20"/>
  <c r="I199" i="20"/>
  <c r="I195" i="20"/>
  <c r="I191" i="20"/>
  <c r="I187" i="20"/>
  <c r="I183" i="20"/>
  <c r="I179" i="20"/>
  <c r="I175" i="20"/>
  <c r="I171" i="20"/>
  <c r="I167" i="20"/>
  <c r="I163" i="20"/>
  <c r="I159" i="20"/>
  <c r="I155" i="20"/>
  <c r="I151" i="20"/>
  <c r="I147" i="20"/>
  <c r="I143" i="20"/>
  <c r="I139" i="20"/>
  <c r="I135" i="20"/>
  <c r="I131" i="20"/>
  <c r="I127" i="20"/>
  <c r="I123" i="20"/>
  <c r="I119" i="20"/>
  <c r="I115" i="20"/>
  <c r="I111" i="20"/>
  <c r="I107" i="20"/>
  <c r="I103" i="20"/>
  <c r="I99" i="20"/>
  <c r="I95" i="20"/>
  <c r="I91" i="20"/>
  <c r="I87" i="20"/>
  <c r="I83" i="20"/>
  <c r="I79" i="20"/>
  <c r="I75" i="20"/>
  <c r="I71" i="20"/>
  <c r="I67" i="20"/>
  <c r="I63" i="20"/>
  <c r="I59" i="20"/>
  <c r="I55" i="20"/>
  <c r="I51" i="20"/>
  <c r="I47" i="20"/>
  <c r="I43" i="20"/>
  <c r="I39" i="20"/>
  <c r="I35" i="20"/>
  <c r="I31" i="20"/>
  <c r="I27" i="20"/>
  <c r="I23" i="20"/>
  <c r="I19" i="20"/>
  <c r="I15" i="20"/>
  <c r="I350" i="20"/>
  <c r="I346" i="20"/>
  <c r="I342" i="20"/>
  <c r="I338" i="20"/>
  <c r="I334" i="20"/>
  <c r="I330" i="20"/>
  <c r="I326" i="20"/>
  <c r="I322" i="20"/>
  <c r="I318" i="20"/>
  <c r="I314" i="20"/>
  <c r="I310" i="20"/>
  <c r="I306" i="20"/>
  <c r="I302" i="20"/>
  <c r="I298" i="20"/>
  <c r="I294" i="20"/>
  <c r="I290" i="20"/>
  <c r="I286" i="20"/>
  <c r="I282" i="20"/>
  <c r="I278" i="20"/>
  <c r="I274" i="20"/>
  <c r="I270" i="20"/>
  <c r="I266" i="20"/>
  <c r="I262" i="20"/>
  <c r="I258" i="20"/>
  <c r="I254" i="20"/>
  <c r="I250" i="20"/>
  <c r="I246" i="20"/>
  <c r="I242" i="20"/>
  <c r="I238" i="20"/>
  <c r="I234" i="20"/>
  <c r="I230" i="20"/>
  <c r="I226" i="20"/>
  <c r="I222" i="20"/>
  <c r="I218" i="20"/>
  <c r="I214" i="20"/>
  <c r="I210" i="20"/>
  <c r="I206" i="20"/>
  <c r="I202" i="20"/>
  <c r="I198" i="20"/>
  <c r="I194" i="20"/>
  <c r="I190" i="20"/>
  <c r="I186" i="20"/>
  <c r="I182" i="20"/>
  <c r="I178" i="20"/>
  <c r="I174" i="20"/>
  <c r="I170" i="20"/>
  <c r="I166" i="20"/>
  <c r="I162" i="20"/>
  <c r="I158" i="20"/>
  <c r="I154" i="20"/>
  <c r="I150" i="20"/>
  <c r="I146" i="20"/>
  <c r="I142" i="20"/>
  <c r="I138" i="20"/>
  <c r="I134" i="20"/>
  <c r="I130" i="20"/>
  <c r="I126" i="20"/>
  <c r="I122" i="20"/>
  <c r="I118" i="20"/>
  <c r="I114" i="20"/>
  <c r="I110" i="20"/>
  <c r="I106" i="20"/>
  <c r="I102" i="20"/>
  <c r="I98" i="20"/>
  <c r="I94" i="20"/>
  <c r="I90" i="20"/>
  <c r="I86" i="20"/>
  <c r="I82" i="20"/>
  <c r="I78" i="20"/>
  <c r="I74" i="20"/>
  <c r="I70" i="20"/>
  <c r="I66" i="20"/>
  <c r="I62" i="20"/>
  <c r="I58" i="20"/>
  <c r="I54" i="20"/>
  <c r="I50" i="20"/>
  <c r="I46" i="20"/>
  <c r="I42" i="20"/>
  <c r="I38" i="20"/>
  <c r="I34" i="20"/>
  <c r="I30" i="20"/>
  <c r="I26" i="20"/>
  <c r="I22" i="20"/>
  <c r="I18" i="20"/>
  <c r="I14" i="20"/>
  <c r="I21" i="20"/>
  <c r="I37" i="20"/>
  <c r="I53" i="20"/>
  <c r="I69" i="20"/>
  <c r="I85" i="20"/>
  <c r="I101" i="20"/>
  <c r="I117" i="20"/>
  <c r="I133" i="20"/>
  <c r="I149" i="20"/>
  <c r="I165" i="20"/>
  <c r="I181" i="20"/>
  <c r="I197" i="20"/>
  <c r="I213" i="20"/>
  <c r="I229" i="20"/>
  <c r="I245" i="20"/>
  <c r="I261" i="20"/>
  <c r="I277" i="20"/>
  <c r="I293" i="20"/>
  <c r="I309" i="20"/>
  <c r="I325" i="20"/>
  <c r="I341" i="20"/>
  <c r="I3" i="20"/>
  <c r="I7" i="20"/>
  <c r="I11" i="20"/>
  <c r="I33" i="20"/>
  <c r="I65" i="20"/>
  <c r="I81" i="20"/>
  <c r="I113" i="20"/>
  <c r="I129" i="20"/>
  <c r="I145" i="20"/>
  <c r="I177" i="20"/>
  <c r="I193" i="20"/>
  <c r="I209" i="20"/>
  <c r="I4" i="20"/>
  <c r="I6" i="20"/>
  <c r="I8" i="20"/>
  <c r="I10" i="20"/>
  <c r="I12" i="20"/>
  <c r="I25" i="20"/>
  <c r="I41" i="20"/>
  <c r="I57" i="20"/>
  <c r="I73" i="20"/>
  <c r="I89" i="20"/>
  <c r="I105" i="20"/>
  <c r="I121" i="20"/>
  <c r="I137" i="20"/>
  <c r="I153" i="20"/>
  <c r="I169" i="20"/>
  <c r="I185" i="20"/>
  <c r="I201" i="20"/>
  <c r="I217" i="20"/>
  <c r="I233" i="20"/>
  <c r="I249" i="20"/>
  <c r="I265" i="20"/>
  <c r="I281" i="20"/>
  <c r="I297" i="20"/>
  <c r="I313" i="20"/>
  <c r="I329" i="20"/>
  <c r="I345" i="20"/>
  <c r="I13" i="20"/>
  <c r="I29" i="20"/>
  <c r="I45" i="20"/>
  <c r="I61" i="20"/>
  <c r="I77" i="20"/>
  <c r="I93" i="20"/>
  <c r="I109" i="20"/>
  <c r="I125" i="20"/>
  <c r="I141" i="20"/>
  <c r="I157" i="20"/>
  <c r="I173" i="20"/>
  <c r="I189" i="20"/>
  <c r="I205" i="20"/>
  <c r="I221" i="20"/>
  <c r="I237" i="20"/>
  <c r="I253" i="20"/>
  <c r="I269" i="20"/>
  <c r="I285" i="20"/>
  <c r="I301" i="20"/>
  <c r="I317" i="20"/>
  <c r="I333" i="20"/>
  <c r="I349" i="20"/>
  <c r="I289" i="18"/>
  <c r="I193" i="18"/>
  <c r="I2" i="19"/>
  <c r="I4" i="19"/>
  <c r="I6" i="19"/>
  <c r="I8" i="19"/>
  <c r="I10" i="19"/>
  <c r="I12" i="19"/>
  <c r="I17" i="19"/>
  <c r="I23" i="19"/>
  <c r="I33" i="19"/>
  <c r="I49" i="19"/>
  <c r="I65" i="19"/>
  <c r="I81" i="19"/>
  <c r="I97" i="19"/>
  <c r="I113" i="19"/>
  <c r="I129" i="19"/>
  <c r="I145" i="19"/>
  <c r="I161" i="19"/>
  <c r="I177" i="19"/>
  <c r="I193" i="19"/>
  <c r="I209" i="19"/>
  <c r="I225" i="19"/>
  <c r="I241" i="19"/>
  <c r="I257" i="19"/>
  <c r="I273" i="19"/>
  <c r="I289" i="19"/>
  <c r="I305" i="19"/>
  <c r="I321" i="19"/>
  <c r="I337" i="19"/>
  <c r="I13" i="19"/>
  <c r="I19" i="19"/>
  <c r="I24" i="19"/>
  <c r="I37" i="19"/>
  <c r="I53" i="19"/>
  <c r="I69" i="19"/>
  <c r="I85" i="19"/>
  <c r="I101" i="19"/>
  <c r="I117" i="19"/>
  <c r="I133" i="19"/>
  <c r="I149" i="19"/>
  <c r="I165" i="19"/>
  <c r="I181" i="19"/>
  <c r="I197" i="19"/>
  <c r="I213" i="19"/>
  <c r="I229" i="19"/>
  <c r="I245" i="19"/>
  <c r="I261" i="19"/>
  <c r="I277" i="19"/>
  <c r="I293" i="19"/>
  <c r="I309" i="19"/>
  <c r="I325" i="19"/>
  <c r="I341" i="19"/>
  <c r="I3" i="19"/>
  <c r="I5" i="19"/>
  <c r="I7" i="19"/>
  <c r="I9" i="19"/>
  <c r="I11" i="19"/>
  <c r="I15" i="19"/>
  <c r="I20" i="19"/>
  <c r="I25" i="19"/>
  <c r="I41" i="19"/>
  <c r="I57" i="19"/>
  <c r="I73" i="19"/>
  <c r="I89" i="19"/>
  <c r="I105" i="19"/>
  <c r="I121" i="19"/>
  <c r="I137" i="19"/>
  <c r="I153" i="19"/>
  <c r="I169" i="19"/>
  <c r="I185" i="19"/>
  <c r="I201" i="19"/>
  <c r="I217" i="19"/>
  <c r="I233" i="19"/>
  <c r="I249" i="19"/>
  <c r="I265" i="19"/>
  <c r="I281" i="19"/>
  <c r="I297" i="19"/>
  <c r="I313" i="19"/>
  <c r="I329" i="19"/>
  <c r="I352" i="19"/>
  <c r="I348" i="19"/>
  <c r="I344" i="19"/>
  <c r="I340" i="19"/>
  <c r="I336" i="19"/>
  <c r="I332" i="19"/>
  <c r="I328" i="19"/>
  <c r="I324" i="19"/>
  <c r="I320" i="19"/>
  <c r="I316" i="19"/>
  <c r="I312" i="19"/>
  <c r="I308" i="19"/>
  <c r="I304" i="19"/>
  <c r="I300" i="19"/>
  <c r="I296" i="19"/>
  <c r="I292" i="19"/>
  <c r="I288" i="19"/>
  <c r="I284" i="19"/>
  <c r="I280" i="19"/>
  <c r="I276" i="19"/>
  <c r="I272" i="19"/>
  <c r="I268" i="19"/>
  <c r="I264" i="19"/>
  <c r="I260" i="19"/>
  <c r="I256" i="19"/>
  <c r="I252" i="19"/>
  <c r="I248" i="19"/>
  <c r="I244" i="19"/>
  <c r="I240" i="19"/>
  <c r="I236" i="19"/>
  <c r="I232" i="19"/>
  <c r="I228" i="19"/>
  <c r="I224" i="19"/>
  <c r="I220" i="19"/>
  <c r="I216" i="19"/>
  <c r="I212" i="19"/>
  <c r="I208" i="19"/>
  <c r="I204" i="19"/>
  <c r="I200" i="19"/>
  <c r="I196" i="19"/>
  <c r="I192" i="19"/>
  <c r="I188" i="19"/>
  <c r="I184" i="19"/>
  <c r="I180" i="19"/>
  <c r="I176" i="19"/>
  <c r="I172" i="19"/>
  <c r="I168" i="19"/>
  <c r="I164" i="19"/>
  <c r="I160" i="19"/>
  <c r="I156" i="19"/>
  <c r="I152" i="19"/>
  <c r="I148" i="19"/>
  <c r="I144" i="19"/>
  <c r="I140" i="19"/>
  <c r="I136" i="19"/>
  <c r="I132" i="19"/>
  <c r="I128" i="19"/>
  <c r="I124" i="19"/>
  <c r="I120" i="19"/>
  <c r="I116" i="19"/>
  <c r="I112" i="19"/>
  <c r="I108" i="19"/>
  <c r="I104" i="19"/>
  <c r="I100" i="19"/>
  <c r="I96" i="19"/>
  <c r="I92" i="19"/>
  <c r="I88" i="19"/>
  <c r="I84" i="19"/>
  <c r="I80" i="19"/>
  <c r="I76" i="19"/>
  <c r="I72" i="19"/>
  <c r="I68" i="19"/>
  <c r="I64" i="19"/>
  <c r="I60" i="19"/>
  <c r="I56" i="19"/>
  <c r="I52" i="19"/>
  <c r="I48" i="19"/>
  <c r="I44" i="19"/>
  <c r="I40" i="19"/>
  <c r="I36" i="19"/>
  <c r="I32" i="19"/>
  <c r="I28" i="19"/>
  <c r="I351" i="19"/>
  <c r="I347" i="19"/>
  <c r="I343" i="19"/>
  <c r="I339" i="19"/>
  <c r="I335" i="19"/>
  <c r="I331" i="19"/>
  <c r="I327" i="19"/>
  <c r="I323" i="19"/>
  <c r="I319" i="19"/>
  <c r="I315" i="19"/>
  <c r="I311" i="19"/>
  <c r="I307" i="19"/>
  <c r="I303" i="19"/>
  <c r="I299" i="19"/>
  <c r="I295" i="19"/>
  <c r="I291" i="19"/>
  <c r="I287" i="19"/>
  <c r="I283" i="19"/>
  <c r="I279" i="19"/>
  <c r="I275" i="19"/>
  <c r="I271" i="19"/>
  <c r="I267" i="19"/>
  <c r="I263" i="19"/>
  <c r="I259" i="19"/>
  <c r="I255" i="19"/>
  <c r="I251" i="19"/>
  <c r="I247" i="19"/>
  <c r="I243" i="19"/>
  <c r="I239" i="19"/>
  <c r="I235" i="19"/>
  <c r="I231" i="19"/>
  <c r="I227" i="19"/>
  <c r="I223" i="19"/>
  <c r="I219" i="19"/>
  <c r="I215" i="19"/>
  <c r="I211" i="19"/>
  <c r="I207" i="19"/>
  <c r="I203" i="19"/>
  <c r="I199" i="19"/>
  <c r="I195" i="19"/>
  <c r="I191" i="19"/>
  <c r="I187" i="19"/>
  <c r="I183" i="19"/>
  <c r="I179" i="19"/>
  <c r="I175" i="19"/>
  <c r="I171" i="19"/>
  <c r="I167" i="19"/>
  <c r="I163" i="19"/>
  <c r="I159" i="19"/>
  <c r="I155" i="19"/>
  <c r="I151" i="19"/>
  <c r="I147" i="19"/>
  <c r="I143" i="19"/>
  <c r="I139" i="19"/>
  <c r="I135" i="19"/>
  <c r="I131" i="19"/>
  <c r="I127" i="19"/>
  <c r="I123" i="19"/>
  <c r="I119" i="19"/>
  <c r="I115" i="19"/>
  <c r="I111" i="19"/>
  <c r="I107" i="19"/>
  <c r="I103" i="19"/>
  <c r="I99" i="19"/>
  <c r="I95" i="19"/>
  <c r="I91" i="19"/>
  <c r="I87" i="19"/>
  <c r="I83" i="19"/>
  <c r="I79" i="19"/>
  <c r="I75" i="19"/>
  <c r="I71" i="19"/>
  <c r="I67" i="19"/>
  <c r="I63" i="19"/>
  <c r="I59" i="19"/>
  <c r="I55" i="19"/>
  <c r="I51" i="19"/>
  <c r="I47" i="19"/>
  <c r="I43" i="19"/>
  <c r="I39" i="19"/>
  <c r="I35" i="19"/>
  <c r="I31" i="19"/>
  <c r="I27" i="19"/>
  <c r="I350" i="19"/>
  <c r="I346" i="19"/>
  <c r="I342" i="19"/>
  <c r="I338" i="19"/>
  <c r="I334" i="19"/>
  <c r="I330" i="19"/>
  <c r="I326" i="19"/>
  <c r="I322" i="19"/>
  <c r="I318" i="19"/>
  <c r="I314" i="19"/>
  <c r="I310" i="19"/>
  <c r="I306" i="19"/>
  <c r="I302" i="19"/>
  <c r="I298" i="19"/>
  <c r="I294" i="19"/>
  <c r="I290" i="19"/>
  <c r="I286" i="19"/>
  <c r="I282" i="19"/>
  <c r="I278" i="19"/>
  <c r="I274" i="19"/>
  <c r="I270" i="19"/>
  <c r="I266" i="19"/>
  <c r="I262" i="19"/>
  <c r="I258" i="19"/>
  <c r="I254" i="19"/>
  <c r="I250" i="19"/>
  <c r="I246" i="19"/>
  <c r="I242" i="19"/>
  <c r="I238" i="19"/>
  <c r="I234" i="19"/>
  <c r="I230" i="19"/>
  <c r="I226" i="19"/>
  <c r="I222" i="19"/>
  <c r="I218" i="19"/>
  <c r="I214" i="19"/>
  <c r="I210" i="19"/>
  <c r="I206" i="19"/>
  <c r="I202" i="19"/>
  <c r="I198" i="19"/>
  <c r="I194" i="19"/>
  <c r="I190" i="19"/>
  <c r="I186" i="19"/>
  <c r="I182" i="19"/>
  <c r="I178" i="19"/>
  <c r="I174" i="19"/>
  <c r="I170" i="19"/>
  <c r="I166" i="19"/>
  <c r="I162" i="19"/>
  <c r="I158" i="19"/>
  <c r="I154" i="19"/>
  <c r="I150" i="19"/>
  <c r="I146" i="19"/>
  <c r="I142" i="19"/>
  <c r="I138" i="19"/>
  <c r="I134" i="19"/>
  <c r="I130" i="19"/>
  <c r="I126" i="19"/>
  <c r="I122" i="19"/>
  <c r="I118" i="19"/>
  <c r="I114" i="19"/>
  <c r="I110" i="19"/>
  <c r="I106" i="19"/>
  <c r="I102" i="19"/>
  <c r="I98" i="19"/>
  <c r="I94" i="19"/>
  <c r="I90" i="19"/>
  <c r="I86" i="19"/>
  <c r="I82" i="19"/>
  <c r="I78" i="19"/>
  <c r="I74" i="19"/>
  <c r="I70" i="19"/>
  <c r="I66" i="19"/>
  <c r="I62" i="19"/>
  <c r="I58" i="19"/>
  <c r="I54" i="19"/>
  <c r="I50" i="19"/>
  <c r="I46" i="19"/>
  <c r="I42" i="19"/>
  <c r="I38" i="19"/>
  <c r="I34" i="19"/>
  <c r="I30" i="19"/>
  <c r="I26" i="19"/>
  <c r="I22" i="19"/>
  <c r="I18" i="19"/>
  <c r="I14" i="19"/>
  <c r="I16" i="19"/>
  <c r="I21" i="19"/>
  <c r="I29" i="19"/>
  <c r="I45" i="19"/>
  <c r="I61" i="19"/>
  <c r="I77" i="19"/>
  <c r="I93" i="19"/>
  <c r="I109" i="19"/>
  <c r="I125" i="19"/>
  <c r="I141" i="19"/>
  <c r="I157" i="19"/>
  <c r="I173" i="19"/>
  <c r="I189" i="19"/>
  <c r="I205" i="19"/>
  <c r="I221" i="19"/>
  <c r="I237" i="19"/>
  <c r="I253" i="19"/>
  <c r="I269" i="19"/>
  <c r="I285" i="19"/>
  <c r="I301" i="19"/>
  <c r="I317" i="19"/>
  <c r="I333" i="19"/>
  <c r="I349" i="19"/>
  <c r="I7" i="18"/>
  <c r="I9" i="18"/>
  <c r="I49" i="18"/>
  <c r="I81" i="18"/>
  <c r="I129" i="18"/>
  <c r="I241" i="18"/>
  <c r="I257" i="18"/>
  <c r="I352" i="18"/>
  <c r="I348" i="18"/>
  <c r="I344" i="18"/>
  <c r="I340" i="18"/>
  <c r="I336" i="18"/>
  <c r="I332" i="18"/>
  <c r="I328" i="18"/>
  <c r="I324" i="18"/>
  <c r="I320" i="18"/>
  <c r="I316" i="18"/>
  <c r="I312" i="18"/>
  <c r="I308" i="18"/>
  <c r="I304" i="18"/>
  <c r="I300" i="18"/>
  <c r="I296" i="18"/>
  <c r="I292" i="18"/>
  <c r="I288" i="18"/>
  <c r="I284" i="18"/>
  <c r="I280" i="18"/>
  <c r="I276" i="18"/>
  <c r="I272" i="18"/>
  <c r="I268" i="18"/>
  <c r="I264" i="18"/>
  <c r="I260" i="18"/>
  <c r="I256" i="18"/>
  <c r="I252" i="18"/>
  <c r="I248" i="18"/>
  <c r="I244" i="18"/>
  <c r="I240" i="18"/>
  <c r="I236" i="18"/>
  <c r="I232" i="18"/>
  <c r="I228" i="18"/>
  <c r="I224" i="18"/>
  <c r="I220" i="18"/>
  <c r="I216" i="18"/>
  <c r="I212" i="18"/>
  <c r="I208" i="18"/>
  <c r="I204" i="18"/>
  <c r="I200" i="18"/>
  <c r="I196" i="18"/>
  <c r="I192" i="18"/>
  <c r="I188" i="18"/>
  <c r="I184" i="18"/>
  <c r="I180" i="18"/>
  <c r="I176" i="18"/>
  <c r="I172" i="18"/>
  <c r="I168" i="18"/>
  <c r="I164" i="18"/>
  <c r="I160" i="18"/>
  <c r="I156" i="18"/>
  <c r="I152" i="18"/>
  <c r="I148" i="18"/>
  <c r="I144" i="18"/>
  <c r="I140" i="18"/>
  <c r="I136" i="18"/>
  <c r="I132" i="18"/>
  <c r="I128" i="18"/>
  <c r="I124" i="18"/>
  <c r="I120" i="18"/>
  <c r="I116" i="18"/>
  <c r="I112" i="18"/>
  <c r="I108" i="18"/>
  <c r="I104" i="18"/>
  <c r="I100" i="18"/>
  <c r="I96" i="18"/>
  <c r="I92" i="18"/>
  <c r="I88" i="18"/>
  <c r="I84" i="18"/>
  <c r="I80" i="18"/>
  <c r="I76" i="18"/>
  <c r="I72" i="18"/>
  <c r="I68" i="18"/>
  <c r="I64" i="18"/>
  <c r="I60" i="18"/>
  <c r="I56" i="18"/>
  <c r="I52" i="18"/>
  <c r="I48" i="18"/>
  <c r="I44" i="18"/>
  <c r="I40" i="18"/>
  <c r="I36" i="18"/>
  <c r="I32" i="18"/>
  <c r="I28" i="18"/>
  <c r="I24" i="18"/>
  <c r="I20" i="18"/>
  <c r="I16" i="18"/>
  <c r="I351" i="18"/>
  <c r="I347" i="18"/>
  <c r="I343" i="18"/>
  <c r="I339" i="18"/>
  <c r="I335" i="18"/>
  <c r="I331" i="18"/>
  <c r="I327" i="18"/>
  <c r="I323" i="18"/>
  <c r="I319" i="18"/>
  <c r="I315" i="18"/>
  <c r="I311" i="18"/>
  <c r="I307" i="18"/>
  <c r="I303" i="18"/>
  <c r="I299" i="18"/>
  <c r="I295" i="18"/>
  <c r="I291" i="18"/>
  <c r="I287" i="18"/>
  <c r="I283" i="18"/>
  <c r="I279" i="18"/>
  <c r="I275" i="18"/>
  <c r="I271" i="18"/>
  <c r="I267" i="18"/>
  <c r="I263" i="18"/>
  <c r="I259" i="18"/>
  <c r="I255" i="18"/>
  <c r="I251" i="18"/>
  <c r="I247" i="18"/>
  <c r="I243" i="18"/>
  <c r="I239" i="18"/>
  <c r="I235" i="18"/>
  <c r="I231" i="18"/>
  <c r="I227" i="18"/>
  <c r="I223" i="18"/>
  <c r="I219" i="18"/>
  <c r="I215" i="18"/>
  <c r="I211" i="18"/>
  <c r="I207" i="18"/>
  <c r="I203" i="18"/>
  <c r="I199" i="18"/>
  <c r="I195" i="18"/>
  <c r="I191" i="18"/>
  <c r="I187" i="18"/>
  <c r="I183" i="18"/>
  <c r="I179" i="18"/>
  <c r="I175" i="18"/>
  <c r="I171" i="18"/>
  <c r="I167" i="18"/>
  <c r="I163" i="18"/>
  <c r="I159" i="18"/>
  <c r="I155" i="18"/>
  <c r="I151" i="18"/>
  <c r="I147" i="18"/>
  <c r="I143" i="18"/>
  <c r="I139" i="18"/>
  <c r="I135" i="18"/>
  <c r="I131" i="18"/>
  <c r="I127" i="18"/>
  <c r="I123" i="18"/>
  <c r="I119" i="18"/>
  <c r="I115" i="18"/>
  <c r="I111" i="18"/>
  <c r="I107" i="18"/>
  <c r="I103" i="18"/>
  <c r="I99" i="18"/>
  <c r="I95" i="18"/>
  <c r="I91" i="18"/>
  <c r="I87" i="18"/>
  <c r="I83" i="18"/>
  <c r="I79" i="18"/>
  <c r="I75" i="18"/>
  <c r="I71" i="18"/>
  <c r="I67" i="18"/>
  <c r="I63" i="18"/>
  <c r="I59" i="18"/>
  <c r="I55" i="18"/>
  <c r="I51" i="18"/>
  <c r="I47" i="18"/>
  <c r="I43" i="18"/>
  <c r="I39" i="18"/>
  <c r="I35" i="18"/>
  <c r="I31" i="18"/>
  <c r="I27" i="18"/>
  <c r="I23" i="18"/>
  <c r="I19" i="18"/>
  <c r="I15" i="18"/>
  <c r="I350" i="18"/>
  <c r="I346" i="18"/>
  <c r="I342" i="18"/>
  <c r="I338" i="18"/>
  <c r="I334" i="18"/>
  <c r="I330" i="18"/>
  <c r="I326" i="18"/>
  <c r="I322" i="18"/>
  <c r="I318" i="18"/>
  <c r="I314" i="18"/>
  <c r="I310" i="18"/>
  <c r="I306" i="18"/>
  <c r="I302" i="18"/>
  <c r="I298" i="18"/>
  <c r="I294" i="18"/>
  <c r="I290" i="18"/>
  <c r="I286" i="18"/>
  <c r="I282" i="18"/>
  <c r="I278" i="18"/>
  <c r="I274" i="18"/>
  <c r="I270" i="18"/>
  <c r="I266" i="18"/>
  <c r="I262" i="18"/>
  <c r="I258" i="18"/>
  <c r="I254" i="18"/>
  <c r="I250" i="18"/>
  <c r="I246" i="18"/>
  <c r="I242" i="18"/>
  <c r="I238" i="18"/>
  <c r="I234" i="18"/>
  <c r="I230" i="18"/>
  <c r="I226" i="18"/>
  <c r="I222" i="18"/>
  <c r="I218" i="18"/>
  <c r="I214" i="18"/>
  <c r="I210" i="18"/>
  <c r="I206" i="18"/>
  <c r="I202" i="18"/>
  <c r="I198" i="18"/>
  <c r="I194" i="18"/>
  <c r="I190" i="18"/>
  <c r="I186" i="18"/>
  <c r="I182" i="18"/>
  <c r="I178" i="18"/>
  <c r="I174" i="18"/>
  <c r="I170" i="18"/>
  <c r="I166" i="18"/>
  <c r="I162" i="18"/>
  <c r="I158" i="18"/>
  <c r="I154" i="18"/>
  <c r="I150" i="18"/>
  <c r="I146" i="18"/>
  <c r="I142" i="18"/>
  <c r="I138" i="18"/>
  <c r="I134" i="18"/>
  <c r="I130" i="18"/>
  <c r="I126" i="18"/>
  <c r="I122" i="18"/>
  <c r="I118" i="18"/>
  <c r="I114" i="18"/>
  <c r="I110" i="18"/>
  <c r="I106" i="18"/>
  <c r="I102" i="18"/>
  <c r="I98" i="18"/>
  <c r="I94" i="18"/>
  <c r="I90" i="18"/>
  <c r="I86" i="18"/>
  <c r="I82" i="18"/>
  <c r="I78" i="18"/>
  <c r="I74" i="18"/>
  <c r="I70" i="18"/>
  <c r="I66" i="18"/>
  <c r="I62" i="18"/>
  <c r="I58" i="18"/>
  <c r="I54" i="18"/>
  <c r="I50" i="18"/>
  <c r="I46" i="18"/>
  <c r="I42" i="18"/>
  <c r="I38" i="18"/>
  <c r="I34" i="18"/>
  <c r="I30" i="18"/>
  <c r="I26" i="18"/>
  <c r="I22" i="18"/>
  <c r="I18" i="18"/>
  <c r="I14" i="18"/>
  <c r="I21" i="18"/>
  <c r="I37" i="18"/>
  <c r="I53" i="18"/>
  <c r="I69" i="18"/>
  <c r="I85" i="18"/>
  <c r="I101" i="18"/>
  <c r="I117" i="18"/>
  <c r="I133" i="18"/>
  <c r="I149" i="18"/>
  <c r="I165" i="18"/>
  <c r="I181" i="18"/>
  <c r="I197" i="18"/>
  <c r="I213" i="18"/>
  <c r="I229" i="18"/>
  <c r="I245" i="18"/>
  <c r="I261" i="18"/>
  <c r="I277" i="18"/>
  <c r="I293" i="18"/>
  <c r="I309" i="18"/>
  <c r="I325" i="18"/>
  <c r="I341" i="18"/>
  <c r="I3" i="18"/>
  <c r="I33" i="18"/>
  <c r="I65" i="18"/>
  <c r="I113" i="18"/>
  <c r="I177" i="18"/>
  <c r="I273" i="18"/>
  <c r="I2" i="18"/>
  <c r="I4" i="18"/>
  <c r="I6" i="18"/>
  <c r="I8" i="18"/>
  <c r="I10" i="18"/>
  <c r="I12" i="18"/>
  <c r="I25" i="18"/>
  <c r="I41" i="18"/>
  <c r="I57" i="18"/>
  <c r="I73" i="18"/>
  <c r="I89" i="18"/>
  <c r="I105" i="18"/>
  <c r="I121" i="18"/>
  <c r="I137" i="18"/>
  <c r="I153" i="18"/>
  <c r="I169" i="18"/>
  <c r="I185" i="18"/>
  <c r="I201" i="18"/>
  <c r="I217" i="18"/>
  <c r="I233" i="18"/>
  <c r="I249" i="18"/>
  <c r="I265" i="18"/>
  <c r="I281" i="18"/>
  <c r="I297" i="18"/>
  <c r="I313" i="18"/>
  <c r="I329" i="18"/>
  <c r="I345" i="18"/>
  <c r="I11" i="18"/>
  <c r="I17" i="18"/>
  <c r="I97" i="18"/>
  <c r="I145" i="18"/>
  <c r="I13" i="18"/>
  <c r="I29" i="18"/>
  <c r="I45" i="18"/>
  <c r="I61" i="18"/>
  <c r="I77" i="18"/>
  <c r="I93" i="18"/>
  <c r="I109" i="18"/>
  <c r="I125" i="18"/>
  <c r="I141" i="18"/>
  <c r="I157" i="18"/>
  <c r="I173" i="18"/>
  <c r="I189" i="18"/>
  <c r="I205" i="18"/>
  <c r="I221" i="18"/>
  <c r="I237" i="18"/>
  <c r="I253" i="18"/>
  <c r="I269" i="18"/>
  <c r="I285" i="18"/>
  <c r="I301" i="18"/>
  <c r="I317" i="18"/>
  <c r="I333" i="18"/>
  <c r="I349" i="18"/>
  <c r="I97" i="17"/>
  <c r="I2" i="17"/>
  <c r="I8" i="17"/>
  <c r="I6" i="17"/>
  <c r="I209" i="17"/>
  <c r="I17" i="17"/>
  <c r="I113" i="17"/>
  <c r="I177" i="17"/>
  <c r="I241" i="17"/>
  <c r="I289" i="17"/>
  <c r="I337" i="17"/>
  <c r="I13" i="17"/>
  <c r="I21" i="17"/>
  <c r="I37" i="17"/>
  <c r="I53" i="17"/>
  <c r="I69" i="17"/>
  <c r="I85" i="17"/>
  <c r="I101" i="17"/>
  <c r="I117" i="17"/>
  <c r="I133" i="17"/>
  <c r="I149" i="17"/>
  <c r="I165" i="17"/>
  <c r="I181" i="17"/>
  <c r="I197" i="17"/>
  <c r="I213" i="17"/>
  <c r="I229" i="17"/>
  <c r="I245" i="17"/>
  <c r="I261" i="17"/>
  <c r="I277" i="17"/>
  <c r="I293" i="17"/>
  <c r="I309" i="17"/>
  <c r="I325" i="17"/>
  <c r="I341" i="17"/>
  <c r="I4" i="17"/>
  <c r="I10" i="17"/>
  <c r="I12" i="17"/>
  <c r="I129" i="17"/>
  <c r="I145" i="17"/>
  <c r="I161" i="17"/>
  <c r="I193" i="17"/>
  <c r="I257" i="17"/>
  <c r="I273" i="17"/>
  <c r="I321" i="17"/>
  <c r="I3" i="17"/>
  <c r="I5" i="17"/>
  <c r="I7" i="17"/>
  <c r="I9" i="17"/>
  <c r="I11" i="17"/>
  <c r="I14" i="17"/>
  <c r="I25" i="17"/>
  <c r="I41" i="17"/>
  <c r="I57" i="17"/>
  <c r="I73" i="17"/>
  <c r="I89" i="17"/>
  <c r="I105" i="17"/>
  <c r="I121" i="17"/>
  <c r="I137" i="17"/>
  <c r="I153" i="17"/>
  <c r="I169" i="17"/>
  <c r="I185" i="17"/>
  <c r="I201" i="17"/>
  <c r="I217" i="17"/>
  <c r="I233" i="17"/>
  <c r="I249" i="17"/>
  <c r="I265" i="17"/>
  <c r="I281" i="17"/>
  <c r="I297" i="17"/>
  <c r="I313" i="17"/>
  <c r="I329" i="17"/>
  <c r="I49" i="17"/>
  <c r="I65" i="17"/>
  <c r="I352" i="17"/>
  <c r="I348" i="17"/>
  <c r="I344" i="17"/>
  <c r="I340" i="17"/>
  <c r="I336" i="17"/>
  <c r="I332" i="17"/>
  <c r="I328" i="17"/>
  <c r="I324" i="17"/>
  <c r="I320" i="17"/>
  <c r="I316" i="17"/>
  <c r="I312" i="17"/>
  <c r="I308" i="17"/>
  <c r="I304" i="17"/>
  <c r="I300" i="17"/>
  <c r="I296" i="17"/>
  <c r="I292" i="17"/>
  <c r="I288" i="17"/>
  <c r="I284" i="17"/>
  <c r="I280" i="17"/>
  <c r="I276" i="17"/>
  <c r="I272" i="17"/>
  <c r="I268" i="17"/>
  <c r="I264" i="17"/>
  <c r="I260" i="17"/>
  <c r="I256" i="17"/>
  <c r="I252" i="17"/>
  <c r="I248" i="17"/>
  <c r="I244" i="17"/>
  <c r="I240" i="17"/>
  <c r="I236" i="17"/>
  <c r="I232" i="17"/>
  <c r="I228" i="17"/>
  <c r="I224" i="17"/>
  <c r="I220" i="17"/>
  <c r="I216" i="17"/>
  <c r="I212" i="17"/>
  <c r="I208" i="17"/>
  <c r="I204" i="17"/>
  <c r="I200" i="17"/>
  <c r="I196" i="17"/>
  <c r="I192" i="17"/>
  <c r="I188" i="17"/>
  <c r="I184" i="17"/>
  <c r="I180" i="17"/>
  <c r="I176" i="17"/>
  <c r="I172" i="17"/>
  <c r="I168" i="17"/>
  <c r="I164" i="17"/>
  <c r="I160" i="17"/>
  <c r="I156" i="17"/>
  <c r="I152" i="17"/>
  <c r="I148" i="17"/>
  <c r="I144" i="17"/>
  <c r="I140" i="17"/>
  <c r="I136" i="17"/>
  <c r="I132" i="17"/>
  <c r="I128" i="17"/>
  <c r="I124" i="17"/>
  <c r="I120" i="17"/>
  <c r="I116" i="17"/>
  <c r="I112" i="17"/>
  <c r="I108" i="17"/>
  <c r="I104" i="17"/>
  <c r="I100" i="17"/>
  <c r="I96" i="17"/>
  <c r="I92" i="17"/>
  <c r="I88" i="17"/>
  <c r="I84" i="17"/>
  <c r="I80" i="17"/>
  <c r="I76" i="17"/>
  <c r="I72" i="17"/>
  <c r="I68" i="17"/>
  <c r="I64" i="17"/>
  <c r="I60" i="17"/>
  <c r="I56" i="17"/>
  <c r="I52" i="17"/>
  <c r="I48" i="17"/>
  <c r="I44" i="17"/>
  <c r="I40" i="17"/>
  <c r="I36" i="17"/>
  <c r="I32" i="17"/>
  <c r="I28" i="17"/>
  <c r="I24" i="17"/>
  <c r="I20" i="17"/>
  <c r="I16" i="17"/>
  <c r="I351" i="17"/>
  <c r="I347" i="17"/>
  <c r="I343" i="17"/>
  <c r="I339" i="17"/>
  <c r="I335" i="17"/>
  <c r="I331" i="17"/>
  <c r="I327" i="17"/>
  <c r="I323" i="17"/>
  <c r="I319" i="17"/>
  <c r="I315" i="17"/>
  <c r="I311" i="17"/>
  <c r="I307" i="17"/>
  <c r="I303" i="17"/>
  <c r="I299" i="17"/>
  <c r="I295" i="17"/>
  <c r="I291" i="17"/>
  <c r="I287" i="17"/>
  <c r="I283" i="17"/>
  <c r="I279" i="17"/>
  <c r="I275" i="17"/>
  <c r="I271" i="17"/>
  <c r="I267" i="17"/>
  <c r="I263" i="17"/>
  <c r="I259" i="17"/>
  <c r="I255" i="17"/>
  <c r="I251" i="17"/>
  <c r="I247" i="17"/>
  <c r="I243" i="17"/>
  <c r="I239" i="17"/>
  <c r="I235" i="17"/>
  <c r="I231" i="17"/>
  <c r="I227" i="17"/>
  <c r="I223" i="17"/>
  <c r="I219" i="17"/>
  <c r="I215" i="17"/>
  <c r="I211" i="17"/>
  <c r="I207" i="17"/>
  <c r="I203" i="17"/>
  <c r="I199" i="17"/>
  <c r="I195" i="17"/>
  <c r="I191" i="17"/>
  <c r="I187" i="17"/>
  <c r="I183" i="17"/>
  <c r="I179" i="17"/>
  <c r="I175" i="17"/>
  <c r="I171" i="17"/>
  <c r="I167" i="17"/>
  <c r="I163" i="17"/>
  <c r="I159" i="17"/>
  <c r="I155" i="17"/>
  <c r="I151" i="17"/>
  <c r="I147" i="17"/>
  <c r="I143" i="17"/>
  <c r="I139" i="17"/>
  <c r="I135" i="17"/>
  <c r="I131" i="17"/>
  <c r="I127" i="17"/>
  <c r="I123" i="17"/>
  <c r="I119" i="17"/>
  <c r="I115" i="17"/>
  <c r="I111" i="17"/>
  <c r="I107" i="17"/>
  <c r="I103" i="17"/>
  <c r="I99" i="17"/>
  <c r="I95" i="17"/>
  <c r="I91" i="17"/>
  <c r="I87" i="17"/>
  <c r="I83" i="17"/>
  <c r="I79" i="17"/>
  <c r="I75" i="17"/>
  <c r="I71" i="17"/>
  <c r="I67" i="17"/>
  <c r="I63" i="17"/>
  <c r="I59" i="17"/>
  <c r="I55" i="17"/>
  <c r="I51" i="17"/>
  <c r="I47" i="17"/>
  <c r="I43" i="17"/>
  <c r="I39" i="17"/>
  <c r="I35" i="17"/>
  <c r="I31" i="17"/>
  <c r="I27" i="17"/>
  <c r="I23" i="17"/>
  <c r="I19" i="17"/>
  <c r="I350" i="17"/>
  <c r="I346" i="17"/>
  <c r="I342" i="17"/>
  <c r="I338" i="17"/>
  <c r="I334" i="17"/>
  <c r="I330" i="17"/>
  <c r="I326" i="17"/>
  <c r="I322" i="17"/>
  <c r="I318" i="17"/>
  <c r="I314" i="17"/>
  <c r="I310" i="17"/>
  <c r="I306" i="17"/>
  <c r="I302" i="17"/>
  <c r="I298" i="17"/>
  <c r="I294" i="17"/>
  <c r="I290" i="17"/>
  <c r="I286" i="17"/>
  <c r="I282" i="17"/>
  <c r="I278" i="17"/>
  <c r="I274" i="17"/>
  <c r="I270" i="17"/>
  <c r="I266" i="17"/>
  <c r="I262" i="17"/>
  <c r="I258" i="17"/>
  <c r="I254" i="17"/>
  <c r="I250" i="17"/>
  <c r="I246" i="17"/>
  <c r="I242" i="17"/>
  <c r="I238" i="17"/>
  <c r="I234" i="17"/>
  <c r="I230" i="17"/>
  <c r="I226" i="17"/>
  <c r="I222" i="17"/>
  <c r="I218" i="17"/>
  <c r="I214" i="17"/>
  <c r="I210" i="17"/>
  <c r="I206" i="17"/>
  <c r="I202" i="17"/>
  <c r="I198" i="17"/>
  <c r="I194" i="17"/>
  <c r="I190" i="17"/>
  <c r="I186" i="17"/>
  <c r="I182" i="17"/>
  <c r="I178" i="17"/>
  <c r="I174" i="17"/>
  <c r="I170" i="17"/>
  <c r="I166" i="17"/>
  <c r="I162" i="17"/>
  <c r="I158" i="17"/>
  <c r="I154" i="17"/>
  <c r="I150" i="17"/>
  <c r="I146" i="17"/>
  <c r="I142" i="17"/>
  <c r="I138" i="17"/>
  <c r="I134" i="17"/>
  <c r="I130" i="17"/>
  <c r="I126" i="17"/>
  <c r="I122" i="17"/>
  <c r="I118" i="17"/>
  <c r="I114" i="17"/>
  <c r="I110" i="17"/>
  <c r="I106" i="17"/>
  <c r="I102" i="17"/>
  <c r="I98" i="17"/>
  <c r="I94" i="17"/>
  <c r="I90" i="17"/>
  <c r="I86" i="17"/>
  <c r="I82" i="17"/>
  <c r="I78" i="17"/>
  <c r="I74" i="17"/>
  <c r="I70" i="17"/>
  <c r="I66" i="17"/>
  <c r="I62" i="17"/>
  <c r="I58" i="17"/>
  <c r="I54" i="17"/>
  <c r="I50" i="17"/>
  <c r="I46" i="17"/>
  <c r="I42" i="17"/>
  <c r="I38" i="17"/>
  <c r="I34" i="17"/>
  <c r="I30" i="17"/>
  <c r="I26" i="17"/>
  <c r="I22" i="17"/>
  <c r="I18" i="17"/>
  <c r="I15" i="17"/>
  <c r="I29" i="17"/>
  <c r="I45" i="17"/>
  <c r="I61" i="17"/>
  <c r="I77" i="17"/>
  <c r="I93" i="17"/>
  <c r="I109" i="17"/>
  <c r="I125" i="17"/>
  <c r="I141" i="17"/>
  <c r="I157" i="17"/>
  <c r="I173" i="17"/>
  <c r="I189" i="17"/>
  <c r="I205" i="17"/>
  <c r="I221" i="17"/>
  <c r="I237" i="17"/>
  <c r="I253" i="17"/>
  <c r="I269" i="17"/>
  <c r="I285" i="17"/>
  <c r="I301" i="17"/>
  <c r="I317" i="17"/>
  <c r="I333" i="17"/>
  <c r="I349" i="17"/>
  <c r="I193" i="16"/>
  <c r="I8" i="16"/>
  <c r="I321" i="16"/>
  <c r="I2" i="16"/>
  <c r="I6" i="16"/>
  <c r="I241" i="16"/>
  <c r="I12" i="16"/>
  <c r="I19" i="16"/>
  <c r="I177" i="16"/>
  <c r="I257" i="16"/>
  <c r="I273" i="16"/>
  <c r="I337" i="16"/>
  <c r="I13" i="16"/>
  <c r="I21" i="16"/>
  <c r="I29" i="16"/>
  <c r="I37" i="16"/>
  <c r="I45" i="16"/>
  <c r="I53" i="16"/>
  <c r="I61" i="16"/>
  <c r="I69" i="16"/>
  <c r="I77" i="16"/>
  <c r="I85" i="16"/>
  <c r="I101" i="16"/>
  <c r="I117" i="16"/>
  <c r="I133" i="16"/>
  <c r="I149" i="16"/>
  <c r="I165" i="16"/>
  <c r="I181" i="16"/>
  <c r="I197" i="16"/>
  <c r="I213" i="16"/>
  <c r="I229" i="16"/>
  <c r="I245" i="16"/>
  <c r="I261" i="16"/>
  <c r="I277" i="16"/>
  <c r="I293" i="16"/>
  <c r="I309" i="16"/>
  <c r="I325" i="16"/>
  <c r="I341" i="16"/>
  <c r="I59" i="16"/>
  <c r="I83" i="16"/>
  <c r="I129" i="16"/>
  <c r="I209" i="16"/>
  <c r="I225" i="16"/>
  <c r="I305" i="16"/>
  <c r="I5" i="16"/>
  <c r="I7" i="16"/>
  <c r="I9" i="16"/>
  <c r="I11" i="16"/>
  <c r="I15" i="16"/>
  <c r="I23" i="16"/>
  <c r="I31" i="16"/>
  <c r="I39" i="16"/>
  <c r="I47" i="16"/>
  <c r="I55" i="16"/>
  <c r="I63" i="16"/>
  <c r="I71" i="16"/>
  <c r="I79" i="16"/>
  <c r="I89" i="16"/>
  <c r="I105" i="16"/>
  <c r="I121" i="16"/>
  <c r="I137" i="16"/>
  <c r="I153" i="16"/>
  <c r="I169" i="16"/>
  <c r="I185" i="16"/>
  <c r="I201" i="16"/>
  <c r="I217" i="16"/>
  <c r="I233" i="16"/>
  <c r="I249" i="16"/>
  <c r="I265" i="16"/>
  <c r="I281" i="16"/>
  <c r="I297" i="16"/>
  <c r="I313" i="16"/>
  <c r="I329" i="16"/>
  <c r="I4" i="16"/>
  <c r="I10" i="16"/>
  <c r="I43" i="16"/>
  <c r="I51" i="16"/>
  <c r="I67" i="16"/>
  <c r="I75" i="16"/>
  <c r="I113" i="16"/>
  <c r="I145" i="16"/>
  <c r="I161" i="16"/>
  <c r="I289" i="16"/>
  <c r="I352" i="16"/>
  <c r="I348" i="16"/>
  <c r="I344" i="16"/>
  <c r="I340" i="16"/>
  <c r="I336" i="16"/>
  <c r="I332" i="16"/>
  <c r="I328" i="16"/>
  <c r="I324" i="16"/>
  <c r="I320" i="16"/>
  <c r="I316" i="16"/>
  <c r="I312" i="16"/>
  <c r="I308" i="16"/>
  <c r="I304" i="16"/>
  <c r="I300" i="16"/>
  <c r="I296" i="16"/>
  <c r="I292" i="16"/>
  <c r="I288" i="16"/>
  <c r="I284" i="16"/>
  <c r="I280" i="16"/>
  <c r="I276" i="16"/>
  <c r="I272" i="16"/>
  <c r="I268" i="16"/>
  <c r="I264" i="16"/>
  <c r="I260" i="16"/>
  <c r="I256" i="16"/>
  <c r="I252" i="16"/>
  <c r="I248" i="16"/>
  <c r="I244" i="16"/>
  <c r="I240" i="16"/>
  <c r="I236" i="16"/>
  <c r="I232" i="16"/>
  <c r="I228" i="16"/>
  <c r="I224" i="16"/>
  <c r="I220" i="16"/>
  <c r="I216" i="16"/>
  <c r="I212" i="16"/>
  <c r="I208" i="16"/>
  <c r="I204" i="16"/>
  <c r="I200" i="16"/>
  <c r="I196" i="16"/>
  <c r="I192" i="16"/>
  <c r="I188" i="16"/>
  <c r="I184" i="16"/>
  <c r="I180" i="16"/>
  <c r="I176" i="16"/>
  <c r="I172" i="16"/>
  <c r="I168" i="16"/>
  <c r="I164" i="16"/>
  <c r="I160" i="16"/>
  <c r="I156" i="16"/>
  <c r="I152" i="16"/>
  <c r="I148" i="16"/>
  <c r="I144" i="16"/>
  <c r="I140" i="16"/>
  <c r="I136" i="16"/>
  <c r="I132" i="16"/>
  <c r="I128" i="16"/>
  <c r="I124" i="16"/>
  <c r="I120" i="16"/>
  <c r="I116" i="16"/>
  <c r="I112" i="16"/>
  <c r="I108" i="16"/>
  <c r="I104" i="16"/>
  <c r="I100" i="16"/>
  <c r="I96" i="16"/>
  <c r="I92" i="16"/>
  <c r="I88" i="16"/>
  <c r="I84" i="16"/>
  <c r="I80" i="16"/>
  <c r="I76" i="16"/>
  <c r="I72" i="16"/>
  <c r="I68" i="16"/>
  <c r="I64" i="16"/>
  <c r="I60" i="16"/>
  <c r="I56" i="16"/>
  <c r="I52" i="16"/>
  <c r="I48" i="16"/>
  <c r="I44" i="16"/>
  <c r="I40" i="16"/>
  <c r="I36" i="16"/>
  <c r="I32" i="16"/>
  <c r="I28" i="16"/>
  <c r="I24" i="16"/>
  <c r="I20" i="16"/>
  <c r="I16" i="16"/>
  <c r="I351" i="16"/>
  <c r="I347" i="16"/>
  <c r="I343" i="16"/>
  <c r="I339" i="16"/>
  <c r="I335" i="16"/>
  <c r="I331" i="16"/>
  <c r="I327" i="16"/>
  <c r="I323" i="16"/>
  <c r="I319" i="16"/>
  <c r="I315" i="16"/>
  <c r="I311" i="16"/>
  <c r="I307" i="16"/>
  <c r="I303" i="16"/>
  <c r="I299" i="16"/>
  <c r="I295" i="16"/>
  <c r="I291" i="16"/>
  <c r="I287" i="16"/>
  <c r="I283" i="16"/>
  <c r="I279" i="16"/>
  <c r="I275" i="16"/>
  <c r="I271" i="16"/>
  <c r="I267" i="16"/>
  <c r="I263" i="16"/>
  <c r="I259" i="16"/>
  <c r="I255" i="16"/>
  <c r="I251" i="16"/>
  <c r="I247" i="16"/>
  <c r="I243" i="16"/>
  <c r="I239" i="16"/>
  <c r="I235" i="16"/>
  <c r="I231" i="16"/>
  <c r="I227" i="16"/>
  <c r="I223" i="16"/>
  <c r="I219" i="16"/>
  <c r="I215" i="16"/>
  <c r="I211" i="16"/>
  <c r="I207" i="16"/>
  <c r="I203" i="16"/>
  <c r="I199" i="16"/>
  <c r="I195" i="16"/>
  <c r="I191" i="16"/>
  <c r="I187" i="16"/>
  <c r="I183" i="16"/>
  <c r="I179" i="16"/>
  <c r="I175" i="16"/>
  <c r="I171" i="16"/>
  <c r="I167" i="16"/>
  <c r="I163" i="16"/>
  <c r="I159" i="16"/>
  <c r="I155" i="16"/>
  <c r="I151" i="16"/>
  <c r="I147" i="16"/>
  <c r="I143" i="16"/>
  <c r="I139" i="16"/>
  <c r="I135" i="16"/>
  <c r="I131" i="16"/>
  <c r="I127" i="16"/>
  <c r="I123" i="16"/>
  <c r="I119" i="16"/>
  <c r="I115" i="16"/>
  <c r="I111" i="16"/>
  <c r="I107" i="16"/>
  <c r="I103" i="16"/>
  <c r="I99" i="16"/>
  <c r="I95" i="16"/>
  <c r="I91" i="16"/>
  <c r="I87" i="16"/>
  <c r="I350" i="16"/>
  <c r="I346" i="16"/>
  <c r="I342" i="16"/>
  <c r="I338" i="16"/>
  <c r="I334" i="16"/>
  <c r="I330" i="16"/>
  <c r="I326" i="16"/>
  <c r="I322" i="16"/>
  <c r="I318" i="16"/>
  <c r="I314" i="16"/>
  <c r="I310" i="16"/>
  <c r="I306" i="16"/>
  <c r="I302" i="16"/>
  <c r="I298" i="16"/>
  <c r="I294" i="16"/>
  <c r="I290" i="16"/>
  <c r="I286" i="16"/>
  <c r="I282" i="16"/>
  <c r="I278" i="16"/>
  <c r="I274" i="16"/>
  <c r="I270" i="16"/>
  <c r="I266" i="16"/>
  <c r="I262" i="16"/>
  <c r="I258" i="16"/>
  <c r="I254" i="16"/>
  <c r="I250" i="16"/>
  <c r="I246" i="16"/>
  <c r="I242" i="16"/>
  <c r="I238" i="16"/>
  <c r="I234" i="16"/>
  <c r="I230" i="16"/>
  <c r="I226" i="16"/>
  <c r="I222" i="16"/>
  <c r="I218" i="16"/>
  <c r="I214" i="16"/>
  <c r="I210" i="16"/>
  <c r="I206" i="16"/>
  <c r="I202" i="16"/>
  <c r="I198" i="16"/>
  <c r="I194" i="16"/>
  <c r="I190" i="16"/>
  <c r="I186" i="16"/>
  <c r="I182" i="16"/>
  <c r="I178" i="16"/>
  <c r="I174" i="16"/>
  <c r="I170" i="16"/>
  <c r="I166" i="16"/>
  <c r="I162" i="16"/>
  <c r="I158" i="16"/>
  <c r="I154" i="16"/>
  <c r="I150" i="16"/>
  <c r="I146" i="16"/>
  <c r="I142" i="16"/>
  <c r="I138" i="16"/>
  <c r="I134" i="16"/>
  <c r="I130" i="16"/>
  <c r="I126" i="16"/>
  <c r="I122" i="16"/>
  <c r="I118" i="16"/>
  <c r="I114" i="16"/>
  <c r="I110" i="16"/>
  <c r="I106" i="16"/>
  <c r="I102" i="16"/>
  <c r="I98" i="16"/>
  <c r="I94" i="16"/>
  <c r="I90" i="16"/>
  <c r="I86" i="16"/>
  <c r="I82" i="16"/>
  <c r="I78" i="16"/>
  <c r="I74" i="16"/>
  <c r="I70" i="16"/>
  <c r="I66" i="16"/>
  <c r="I62" i="16"/>
  <c r="I58" i="16"/>
  <c r="I54" i="16"/>
  <c r="I50" i="16"/>
  <c r="I46" i="16"/>
  <c r="I42" i="16"/>
  <c r="I38" i="16"/>
  <c r="I34" i="16"/>
  <c r="I30" i="16"/>
  <c r="I26" i="16"/>
  <c r="I22" i="16"/>
  <c r="I18" i="16"/>
  <c r="I14" i="16"/>
  <c r="I17" i="16"/>
  <c r="I25" i="16"/>
  <c r="I33" i="16"/>
  <c r="I41" i="16"/>
  <c r="I49" i="16"/>
  <c r="I57" i="16"/>
  <c r="I65" i="16"/>
  <c r="I73" i="16"/>
  <c r="I81" i="16"/>
  <c r="I93" i="16"/>
  <c r="I109" i="16"/>
  <c r="I125" i="16"/>
  <c r="I141" i="16"/>
  <c r="I157" i="16"/>
  <c r="I173" i="16"/>
  <c r="I189" i="16"/>
  <c r="I205" i="16"/>
  <c r="I221" i="16"/>
  <c r="I237" i="16"/>
  <c r="I253" i="16"/>
  <c r="I269" i="16"/>
  <c r="I285" i="16"/>
  <c r="I301" i="16"/>
  <c r="I317" i="16"/>
  <c r="I333" i="16"/>
  <c r="I349" i="16"/>
  <c r="I21" i="15"/>
  <c r="I45" i="15"/>
  <c r="I61" i="15"/>
  <c r="I85" i="15"/>
  <c r="I101" i="15"/>
  <c r="I125" i="15"/>
  <c r="I141" i="15"/>
  <c r="I165" i="15"/>
  <c r="I181" i="15"/>
  <c r="I205" i="15"/>
  <c r="I221" i="15"/>
  <c r="I245" i="15"/>
  <c r="I261" i="15"/>
  <c r="I285" i="15"/>
  <c r="I301" i="15"/>
  <c r="I337" i="15"/>
  <c r="I2" i="15"/>
  <c r="I4" i="15"/>
  <c r="I6" i="15"/>
  <c r="I8" i="15"/>
  <c r="I10" i="15"/>
  <c r="I12" i="15"/>
  <c r="I17" i="15"/>
  <c r="I22" i="15"/>
  <c r="I30" i="15"/>
  <c r="I38" i="15"/>
  <c r="I46" i="15"/>
  <c r="I54" i="15"/>
  <c r="I62" i="15"/>
  <c r="I70" i="15"/>
  <c r="I78" i="15"/>
  <c r="I86" i="15"/>
  <c r="I94" i="15"/>
  <c r="I102" i="15"/>
  <c r="I110" i="15"/>
  <c r="I118" i="15"/>
  <c r="I126" i="15"/>
  <c r="I134" i="15"/>
  <c r="I142" i="15"/>
  <c r="I150" i="15"/>
  <c r="I158" i="15"/>
  <c r="I166" i="15"/>
  <c r="I174" i="15"/>
  <c r="I182" i="15"/>
  <c r="I190" i="15"/>
  <c r="I198" i="15"/>
  <c r="I206" i="15"/>
  <c r="I214" i="15"/>
  <c r="I222" i="15"/>
  <c r="I230" i="15"/>
  <c r="I238" i="15"/>
  <c r="I246" i="15"/>
  <c r="I254" i="15"/>
  <c r="I262" i="15"/>
  <c r="I270" i="15"/>
  <c r="I278" i="15"/>
  <c r="I286" i="15"/>
  <c r="I294" i="15"/>
  <c r="I302" i="15"/>
  <c r="I310" i="15"/>
  <c r="I325" i="15"/>
  <c r="I341" i="15"/>
  <c r="I37" i="15"/>
  <c r="I69" i="15"/>
  <c r="I109" i="15"/>
  <c r="I133" i="15"/>
  <c r="I157" i="15"/>
  <c r="I197" i="15"/>
  <c r="I237" i="15"/>
  <c r="I309" i="15"/>
  <c r="I13" i="15"/>
  <c r="I18" i="15"/>
  <c r="I25" i="15"/>
  <c r="I33" i="15"/>
  <c r="I41" i="15"/>
  <c r="I49" i="15"/>
  <c r="I57" i="15"/>
  <c r="I65" i="15"/>
  <c r="I73" i="15"/>
  <c r="I81" i="15"/>
  <c r="I89" i="15"/>
  <c r="I97" i="15"/>
  <c r="I105" i="15"/>
  <c r="I113" i="15"/>
  <c r="I121" i="15"/>
  <c r="I129" i="15"/>
  <c r="I137" i="15"/>
  <c r="I145" i="15"/>
  <c r="I153" i="15"/>
  <c r="I161" i="15"/>
  <c r="I169" i="15"/>
  <c r="I177" i="15"/>
  <c r="I185" i="15"/>
  <c r="I193" i="15"/>
  <c r="I201" i="15"/>
  <c r="I209" i="15"/>
  <c r="I217" i="15"/>
  <c r="I225" i="15"/>
  <c r="I233" i="15"/>
  <c r="I241" i="15"/>
  <c r="I249" i="15"/>
  <c r="I257" i="15"/>
  <c r="I265" i="15"/>
  <c r="I273" i="15"/>
  <c r="I281" i="15"/>
  <c r="I289" i="15"/>
  <c r="I297" i="15"/>
  <c r="I305" i="15"/>
  <c r="I313" i="15"/>
  <c r="I329" i="15"/>
  <c r="I352" i="15"/>
  <c r="I348" i="15"/>
  <c r="I344" i="15"/>
  <c r="I340" i="15"/>
  <c r="I336" i="15"/>
  <c r="I332" i="15"/>
  <c r="I328" i="15"/>
  <c r="I324" i="15"/>
  <c r="I320" i="15"/>
  <c r="I316" i="15"/>
  <c r="I312" i="15"/>
  <c r="I308" i="15"/>
  <c r="I304" i="15"/>
  <c r="I300" i="15"/>
  <c r="I296" i="15"/>
  <c r="I292" i="15"/>
  <c r="I288" i="15"/>
  <c r="I284" i="15"/>
  <c r="I280" i="15"/>
  <c r="I276" i="15"/>
  <c r="I272" i="15"/>
  <c r="I268" i="15"/>
  <c r="I264" i="15"/>
  <c r="I260" i="15"/>
  <c r="I256" i="15"/>
  <c r="I252" i="15"/>
  <c r="I248" i="15"/>
  <c r="I244" i="15"/>
  <c r="I240" i="15"/>
  <c r="I236" i="15"/>
  <c r="I232" i="15"/>
  <c r="I228" i="15"/>
  <c r="I224" i="15"/>
  <c r="I220" i="15"/>
  <c r="I216" i="15"/>
  <c r="I212" i="15"/>
  <c r="I208" i="15"/>
  <c r="I204" i="15"/>
  <c r="I200" i="15"/>
  <c r="I196" i="15"/>
  <c r="I192" i="15"/>
  <c r="I188" i="15"/>
  <c r="I184" i="15"/>
  <c r="I180" i="15"/>
  <c r="I176" i="15"/>
  <c r="I172" i="15"/>
  <c r="I168" i="15"/>
  <c r="I164" i="15"/>
  <c r="I160" i="15"/>
  <c r="I156" i="15"/>
  <c r="I152" i="15"/>
  <c r="I148" i="15"/>
  <c r="I144" i="15"/>
  <c r="I140" i="15"/>
  <c r="I136" i="15"/>
  <c r="I132" i="15"/>
  <c r="I128" i="15"/>
  <c r="I124" i="15"/>
  <c r="I120" i="15"/>
  <c r="I116" i="15"/>
  <c r="I112" i="15"/>
  <c r="I108" i="15"/>
  <c r="I104" i="15"/>
  <c r="I100" i="15"/>
  <c r="I96" i="15"/>
  <c r="I92" i="15"/>
  <c r="I88" i="15"/>
  <c r="I84" i="15"/>
  <c r="I80" i="15"/>
  <c r="I76" i="15"/>
  <c r="I72" i="15"/>
  <c r="I68" i="15"/>
  <c r="I64" i="15"/>
  <c r="I60" i="15"/>
  <c r="I56" i="15"/>
  <c r="I52" i="15"/>
  <c r="I48" i="15"/>
  <c r="I44" i="15"/>
  <c r="I40" i="15"/>
  <c r="I36" i="15"/>
  <c r="I32" i="15"/>
  <c r="I28" i="15"/>
  <c r="I24" i="15"/>
  <c r="I351" i="15"/>
  <c r="I347" i="15"/>
  <c r="I343" i="15"/>
  <c r="I339" i="15"/>
  <c r="I335" i="15"/>
  <c r="I331" i="15"/>
  <c r="I327" i="15"/>
  <c r="I323" i="15"/>
  <c r="I319" i="15"/>
  <c r="I315" i="15"/>
  <c r="I311" i="15"/>
  <c r="I307" i="15"/>
  <c r="I303" i="15"/>
  <c r="I299" i="15"/>
  <c r="I295" i="15"/>
  <c r="I291" i="15"/>
  <c r="I287" i="15"/>
  <c r="I283" i="15"/>
  <c r="I279" i="15"/>
  <c r="I275" i="15"/>
  <c r="I271" i="15"/>
  <c r="I267" i="15"/>
  <c r="I263" i="15"/>
  <c r="I259" i="15"/>
  <c r="I255" i="15"/>
  <c r="I251" i="15"/>
  <c r="I247" i="15"/>
  <c r="I243" i="15"/>
  <c r="I239" i="15"/>
  <c r="I235" i="15"/>
  <c r="I231" i="15"/>
  <c r="I227" i="15"/>
  <c r="I223" i="15"/>
  <c r="I219" i="15"/>
  <c r="I215" i="15"/>
  <c r="I211" i="15"/>
  <c r="I207" i="15"/>
  <c r="I203" i="15"/>
  <c r="I199" i="15"/>
  <c r="I195" i="15"/>
  <c r="I191" i="15"/>
  <c r="I187" i="15"/>
  <c r="I183" i="15"/>
  <c r="I179" i="15"/>
  <c r="I175" i="15"/>
  <c r="I171" i="15"/>
  <c r="I167" i="15"/>
  <c r="I163" i="15"/>
  <c r="I159" i="15"/>
  <c r="I155" i="15"/>
  <c r="I151" i="15"/>
  <c r="I147" i="15"/>
  <c r="I143" i="15"/>
  <c r="I139" i="15"/>
  <c r="I135" i="15"/>
  <c r="I131" i="15"/>
  <c r="I127" i="15"/>
  <c r="I123" i="15"/>
  <c r="I119" i="15"/>
  <c r="I115" i="15"/>
  <c r="I111" i="15"/>
  <c r="I107" i="15"/>
  <c r="I103" i="15"/>
  <c r="I99" i="15"/>
  <c r="I95" i="15"/>
  <c r="I91" i="15"/>
  <c r="I87" i="15"/>
  <c r="I83" i="15"/>
  <c r="I79" i="15"/>
  <c r="I75" i="15"/>
  <c r="I71" i="15"/>
  <c r="I67" i="15"/>
  <c r="I63" i="15"/>
  <c r="I59" i="15"/>
  <c r="I55" i="15"/>
  <c r="I51" i="15"/>
  <c r="I47" i="15"/>
  <c r="I43" i="15"/>
  <c r="I39" i="15"/>
  <c r="I35" i="15"/>
  <c r="I31" i="15"/>
  <c r="I27" i="15"/>
  <c r="I23" i="15"/>
  <c r="I19" i="15"/>
  <c r="I15" i="15"/>
  <c r="I350" i="15"/>
  <c r="I346" i="15"/>
  <c r="I342" i="15"/>
  <c r="I338" i="15"/>
  <c r="I334" i="15"/>
  <c r="I330" i="15"/>
  <c r="I326" i="15"/>
  <c r="I322" i="15"/>
  <c r="I318" i="15"/>
  <c r="I314" i="15"/>
  <c r="I16" i="15"/>
  <c r="I29" i="15"/>
  <c r="I53" i="15"/>
  <c r="I77" i="15"/>
  <c r="I93" i="15"/>
  <c r="I117" i="15"/>
  <c r="I149" i="15"/>
  <c r="I173" i="15"/>
  <c r="I189" i="15"/>
  <c r="I213" i="15"/>
  <c r="I229" i="15"/>
  <c r="I253" i="15"/>
  <c r="I269" i="15"/>
  <c r="I277" i="15"/>
  <c r="I293" i="15"/>
  <c r="I321" i="15"/>
  <c r="I3" i="15"/>
  <c r="I5" i="15"/>
  <c r="I7" i="15"/>
  <c r="I9" i="15"/>
  <c r="I11" i="15"/>
  <c r="I14" i="15"/>
  <c r="I20" i="15"/>
  <c r="I26" i="15"/>
  <c r="I34" i="15"/>
  <c r="I42" i="15"/>
  <c r="I50" i="15"/>
  <c r="I58" i="15"/>
  <c r="I66" i="15"/>
  <c r="I74" i="15"/>
  <c r="I82" i="15"/>
  <c r="I90" i="15"/>
  <c r="I98" i="15"/>
  <c r="I106" i="15"/>
  <c r="I114" i="15"/>
  <c r="I122" i="15"/>
  <c r="I130" i="15"/>
  <c r="I138" i="15"/>
  <c r="I146" i="15"/>
  <c r="I154" i="15"/>
  <c r="I162" i="15"/>
  <c r="I170" i="15"/>
  <c r="I178" i="15"/>
  <c r="I186" i="15"/>
  <c r="I194" i="15"/>
  <c r="I202" i="15"/>
  <c r="I210" i="15"/>
  <c r="I218" i="15"/>
  <c r="I226" i="15"/>
  <c r="I234" i="15"/>
  <c r="I242" i="15"/>
  <c r="I250" i="15"/>
  <c r="I258" i="15"/>
  <c r="I266" i="15"/>
  <c r="I274" i="15"/>
  <c r="I282" i="15"/>
  <c r="I290" i="15"/>
  <c r="I298" i="15"/>
  <c r="I306" i="15"/>
  <c r="I317" i="15"/>
  <c r="I333" i="15"/>
  <c r="I349" i="15"/>
  <c r="I19" i="14"/>
  <c r="I233" i="14"/>
  <c r="I106" i="14"/>
  <c r="I70" i="14"/>
  <c r="I37" i="14"/>
  <c r="I61" i="14"/>
  <c r="I69" i="14"/>
  <c r="I118" i="14"/>
  <c r="I163" i="14"/>
  <c r="I206" i="14"/>
  <c r="I223" i="14"/>
  <c r="I237" i="14"/>
  <c r="I256" i="14"/>
  <c r="I281" i="14"/>
  <c r="I285" i="14"/>
  <c r="I289" i="14"/>
  <c r="I293" i="14"/>
  <c r="I297" i="14"/>
  <c r="I301" i="14"/>
  <c r="I305" i="14"/>
  <c r="I309" i="14"/>
  <c r="I313" i="14"/>
  <c r="I317" i="14"/>
  <c r="I321" i="14"/>
  <c r="I325" i="14"/>
  <c r="I329" i="14"/>
  <c r="I333" i="14"/>
  <c r="I337" i="14"/>
  <c r="I341" i="14"/>
  <c r="I345" i="14"/>
  <c r="I349" i="14"/>
  <c r="I260" i="14"/>
  <c r="I276" i="14"/>
  <c r="I97" i="14"/>
  <c r="I20" i="14"/>
  <c r="I5" i="14"/>
  <c r="I41" i="14"/>
  <c r="I64" i="14"/>
  <c r="I93" i="14"/>
  <c r="I122" i="14"/>
  <c r="I188" i="14"/>
  <c r="I211" i="14"/>
  <c r="I227" i="14"/>
  <c r="I258" i="14"/>
  <c r="I282" i="14"/>
  <c r="I286" i="14"/>
  <c r="I290" i="14"/>
  <c r="I294" i="14"/>
  <c r="I298" i="14"/>
  <c r="I302" i="14"/>
  <c r="I306" i="14"/>
  <c r="I310" i="14"/>
  <c r="I314" i="14"/>
  <c r="I318" i="14"/>
  <c r="I322" i="14"/>
  <c r="I326" i="14"/>
  <c r="I330" i="14"/>
  <c r="I334" i="14"/>
  <c r="I338" i="14"/>
  <c r="I342" i="14"/>
  <c r="I346" i="14"/>
  <c r="I145" i="14"/>
  <c r="I133" i="14"/>
  <c r="I113" i="14"/>
  <c r="I129" i="14"/>
  <c r="I109" i="14"/>
  <c r="I105" i="14"/>
  <c r="I150" i="14"/>
  <c r="I9" i="14"/>
  <c r="I225" i="14"/>
  <c r="I101" i="14"/>
  <c r="I269" i="14"/>
  <c r="I141" i="14"/>
  <c r="I161" i="14"/>
  <c r="I137" i="14"/>
  <c r="I121" i="14"/>
  <c r="I77" i="14"/>
  <c r="I165" i="14"/>
  <c r="I197" i="14"/>
  <c r="I13" i="14"/>
  <c r="I81" i="14"/>
  <c r="I264" i="14"/>
  <c r="I252" i="14"/>
  <c r="I244" i="14"/>
  <c r="I236" i="14"/>
  <c r="I232" i="14"/>
  <c r="I220" i="14"/>
  <c r="I208" i="14"/>
  <c r="I204" i="14"/>
  <c r="I192" i="14"/>
  <c r="I168" i="14"/>
  <c r="I140" i="14"/>
  <c r="I136" i="14"/>
  <c r="I132" i="14"/>
  <c r="I116" i="14"/>
  <c r="I112" i="14"/>
  <c r="I104" i="14"/>
  <c r="I100" i="14"/>
  <c r="I72" i="14"/>
  <c r="I52" i="14"/>
  <c r="I36" i="14"/>
  <c r="I32" i="14"/>
  <c r="I24" i="14"/>
  <c r="I54" i="14"/>
  <c r="I38" i="14"/>
  <c r="I18" i="14"/>
  <c r="I257" i="14"/>
  <c r="I249" i="14"/>
  <c r="I213" i="14"/>
  <c r="I177" i="14"/>
  <c r="I255" i="14"/>
  <c r="I247" i="14"/>
  <c r="I239" i="14"/>
  <c r="I231" i="14"/>
  <c r="I207" i="14"/>
  <c r="I191" i="14"/>
  <c r="I187" i="14"/>
  <c r="I123" i="14"/>
  <c r="I103" i="14"/>
  <c r="I99" i="14"/>
  <c r="I95" i="14"/>
  <c r="I91" i="14"/>
  <c r="I83" i="14"/>
  <c r="I79" i="14"/>
  <c r="I67" i="14"/>
  <c r="I59" i="14"/>
  <c r="I47" i="14"/>
  <c r="I11" i="14"/>
  <c r="I102" i="14"/>
  <c r="I66" i="14"/>
  <c r="I58" i="14"/>
  <c r="I6" i="14"/>
  <c r="I265" i="14"/>
  <c r="I241" i="14"/>
  <c r="I169" i="14"/>
  <c r="I157" i="14"/>
  <c r="I153" i="14"/>
  <c r="I117" i="14"/>
  <c r="I278" i="14"/>
  <c r="I246" i="14"/>
  <c r="I222" i="14"/>
  <c r="I214" i="14"/>
  <c r="I190" i="14"/>
  <c r="I186" i="14"/>
  <c r="I130" i="14"/>
  <c r="I114" i="14"/>
  <c r="I98" i="14"/>
  <c r="I78" i="14"/>
  <c r="I229" i="14"/>
  <c r="I221" i="14"/>
  <c r="I209" i="14"/>
  <c r="I201" i="14"/>
  <c r="I185" i="14"/>
  <c r="I149" i="14"/>
  <c r="I280" i="14"/>
  <c r="I164" i="14"/>
  <c r="I275" i="14"/>
  <c r="I181" i="14"/>
  <c r="I189" i="14"/>
  <c r="I173" i="14"/>
  <c r="I277" i="14"/>
  <c r="I261" i="14"/>
  <c r="I17" i="14"/>
  <c r="I29" i="14"/>
  <c r="I45" i="14"/>
  <c r="I85" i="14"/>
  <c r="I82" i="14"/>
  <c r="I74" i="14"/>
  <c r="I50" i="14"/>
  <c r="I30" i="14"/>
  <c r="I34" i="14"/>
  <c r="I14" i="14"/>
  <c r="I10" i="14"/>
  <c r="I22" i="14"/>
  <c r="I272" i="14"/>
  <c r="I21" i="14"/>
  <c r="I33" i="14"/>
  <c r="I49" i="14"/>
  <c r="I73" i="14"/>
  <c r="I89" i="14"/>
  <c r="I46" i="14"/>
  <c r="I62" i="14"/>
  <c r="I86" i="14"/>
  <c r="I90" i="14"/>
  <c r="I94" i="14"/>
  <c r="I110" i="14"/>
  <c r="I126" i="14"/>
  <c r="I134" i="14"/>
  <c r="I138" i="14"/>
  <c r="I142" i="14"/>
  <c r="I146" i="14"/>
  <c r="I154" i="14"/>
  <c r="I158" i="14"/>
  <c r="I162" i="14"/>
  <c r="I166" i="14"/>
  <c r="I170" i="14"/>
  <c r="I174" i="14"/>
  <c r="I178" i="14"/>
  <c r="I182" i="14"/>
  <c r="I194" i="14"/>
  <c r="I198" i="14"/>
  <c r="I202" i="14"/>
  <c r="I210" i="14"/>
  <c r="I218" i="14"/>
  <c r="I226" i="14"/>
  <c r="I230" i="14"/>
  <c r="I234" i="14"/>
  <c r="I238" i="14"/>
  <c r="I242" i="14"/>
  <c r="I250" i="14"/>
  <c r="I254" i="14"/>
  <c r="I262" i="14"/>
  <c r="I270" i="14"/>
  <c r="I274" i="14"/>
  <c r="I42" i="14"/>
  <c r="I3" i="14"/>
  <c r="I7" i="14"/>
  <c r="I15" i="14"/>
  <c r="I23" i="14"/>
  <c r="I27" i="14"/>
  <c r="I31" i="14"/>
  <c r="I35" i="14"/>
  <c r="I39" i="14"/>
  <c r="I43" i="14"/>
  <c r="I51" i="14"/>
  <c r="I55" i="14"/>
  <c r="I63" i="14"/>
  <c r="I71" i="14"/>
  <c r="I75" i="14"/>
  <c r="I87" i="14"/>
  <c r="I107" i="14"/>
  <c r="I111" i="14"/>
  <c r="I115" i="14"/>
  <c r="I119" i="14"/>
  <c r="I127" i="14"/>
  <c r="I131" i="14"/>
  <c r="I135" i="14"/>
  <c r="I143" i="14"/>
  <c r="I147" i="14"/>
  <c r="I151" i="14"/>
  <c r="I155" i="14"/>
  <c r="I159" i="14"/>
  <c r="I167" i="14"/>
  <c r="I171" i="14"/>
  <c r="I175" i="14"/>
  <c r="I179" i="14"/>
  <c r="I183" i="14"/>
  <c r="I195" i="14"/>
  <c r="I199" i="14"/>
  <c r="I203" i="14"/>
  <c r="I215" i="14"/>
  <c r="I235" i="14"/>
  <c r="I243" i="14"/>
  <c r="I259" i="14"/>
  <c r="I263" i="14"/>
  <c r="I267" i="14"/>
  <c r="I271" i="14"/>
  <c r="I279" i="14"/>
  <c r="I4" i="14"/>
  <c r="I8" i="14"/>
  <c r="I12" i="14"/>
  <c r="I16" i="14"/>
  <c r="I40" i="14"/>
  <c r="I44" i="14"/>
  <c r="I48" i="14"/>
  <c r="I56" i="14"/>
  <c r="I60" i="14"/>
  <c r="I76" i="14"/>
  <c r="I80" i="14"/>
  <c r="I84" i="14"/>
  <c r="I88" i="14"/>
  <c r="I92" i="14"/>
  <c r="I108" i="14"/>
  <c r="I120" i="14"/>
  <c r="I124" i="14"/>
  <c r="I128" i="14"/>
  <c r="I144" i="14"/>
  <c r="I148" i="14"/>
  <c r="I152" i="14"/>
  <c r="I156" i="14"/>
  <c r="I160" i="14"/>
  <c r="I172" i="14"/>
  <c r="I176" i="14"/>
  <c r="I180" i="14"/>
  <c r="I184" i="14"/>
  <c r="I196" i="14"/>
  <c r="I200" i="14"/>
  <c r="I212" i="14"/>
  <c r="I216" i="14"/>
  <c r="I224" i="14"/>
  <c r="I240" i="14"/>
  <c r="I268" i="14"/>
  <c r="I2" i="12"/>
  <c r="I313" i="12"/>
  <c r="I301" i="12"/>
  <c r="I25" i="12"/>
  <c r="I73" i="12"/>
  <c r="I105" i="12"/>
  <c r="I137" i="12"/>
  <c r="I169" i="12"/>
  <c r="I185" i="12"/>
  <c r="I201" i="12"/>
  <c r="I217" i="12"/>
  <c r="I233" i="12"/>
  <c r="I281" i="12"/>
  <c r="I13" i="12"/>
  <c r="I29" i="12"/>
  <c r="I45" i="12"/>
  <c r="I61" i="12"/>
  <c r="I77" i="12"/>
  <c r="I93" i="12"/>
  <c r="I109" i="12"/>
  <c r="I125" i="12"/>
  <c r="I141" i="12"/>
  <c r="I157" i="12"/>
  <c r="I173" i="12"/>
  <c r="I189" i="12"/>
  <c r="I205" i="12"/>
  <c r="I221" i="12"/>
  <c r="I237" i="12"/>
  <c r="I253" i="12"/>
  <c r="I269" i="12"/>
  <c r="I293" i="12"/>
  <c r="I317" i="12"/>
  <c r="I305" i="12"/>
  <c r="I297" i="12"/>
  <c r="I57" i="12"/>
  <c r="I249" i="12"/>
  <c r="I320" i="12"/>
  <c r="I17" i="12"/>
  <c r="I33" i="12"/>
  <c r="I49" i="12"/>
  <c r="I65" i="12"/>
  <c r="I81" i="12"/>
  <c r="I97" i="12"/>
  <c r="I113" i="12"/>
  <c r="I129" i="12"/>
  <c r="I145" i="12"/>
  <c r="I161" i="12"/>
  <c r="I177" i="12"/>
  <c r="I193" i="12"/>
  <c r="I209" i="12"/>
  <c r="I225" i="12"/>
  <c r="I241" i="12"/>
  <c r="I257" i="12"/>
  <c r="I273" i="12"/>
  <c r="I289" i="12"/>
  <c r="I89" i="12"/>
  <c r="I121" i="12"/>
  <c r="I153" i="12"/>
  <c r="I265" i="12"/>
  <c r="I21" i="12"/>
  <c r="I37" i="12"/>
  <c r="I53" i="12"/>
  <c r="I69" i="12"/>
  <c r="I85" i="12"/>
  <c r="I101" i="12"/>
  <c r="I117" i="12"/>
  <c r="I133" i="12"/>
  <c r="I149" i="12"/>
  <c r="I165" i="12"/>
  <c r="I181" i="12"/>
  <c r="I197" i="12"/>
  <c r="I213" i="12"/>
  <c r="I229" i="12"/>
  <c r="I245" i="12"/>
  <c r="I261" i="12"/>
  <c r="I277" i="12"/>
  <c r="I309" i="12"/>
  <c r="I3" i="12"/>
  <c r="I5" i="12"/>
  <c r="I7" i="12"/>
  <c r="I9" i="12"/>
  <c r="I11" i="12"/>
  <c r="I14" i="12"/>
  <c r="I18" i="12"/>
  <c r="I22" i="12"/>
  <c r="I26" i="12"/>
  <c r="I30" i="12"/>
  <c r="I34" i="12"/>
  <c r="I38" i="12"/>
  <c r="I42" i="12"/>
  <c r="I46" i="12"/>
  <c r="I50" i="12"/>
  <c r="I54" i="12"/>
  <c r="I58" i="12"/>
  <c r="I62" i="12"/>
  <c r="I66" i="12"/>
  <c r="I70" i="12"/>
  <c r="I74" i="12"/>
  <c r="I78" i="12"/>
  <c r="I82" i="12"/>
  <c r="I86" i="12"/>
  <c r="I90" i="12"/>
  <c r="I94" i="12"/>
  <c r="I98" i="12"/>
  <c r="I102" i="12"/>
  <c r="I106" i="12"/>
  <c r="I110" i="12"/>
  <c r="I114" i="12"/>
  <c r="I118" i="12"/>
  <c r="I122" i="12"/>
  <c r="I126" i="12"/>
  <c r="I130" i="12"/>
  <c r="I134" i="12"/>
  <c r="I138" i="12"/>
  <c r="I142" i="12"/>
  <c r="I146" i="12"/>
  <c r="I150" i="12"/>
  <c r="I154" i="12"/>
  <c r="I158" i="12"/>
  <c r="I162" i="12"/>
  <c r="I166" i="12"/>
  <c r="I170" i="12"/>
  <c r="I174" i="12"/>
  <c r="I178" i="12"/>
  <c r="I182" i="12"/>
  <c r="I186" i="12"/>
  <c r="I190" i="12"/>
  <c r="I194" i="12"/>
  <c r="I198" i="12"/>
  <c r="I202" i="12"/>
  <c r="I206" i="12"/>
  <c r="I210" i="12"/>
  <c r="I214" i="12"/>
  <c r="I218" i="12"/>
  <c r="I222" i="12"/>
  <c r="I226" i="12"/>
  <c r="I230" i="12"/>
  <c r="I234" i="12"/>
  <c r="I238" i="12"/>
  <c r="I242" i="12"/>
  <c r="I246" i="12"/>
  <c r="I250" i="12"/>
  <c r="I254" i="12"/>
  <c r="I258" i="12"/>
  <c r="I262" i="12"/>
  <c r="I266" i="12"/>
  <c r="I270" i="12"/>
  <c r="I274" i="12"/>
  <c r="I278" i="12"/>
  <c r="I282" i="12"/>
  <c r="I286" i="12"/>
  <c r="I290" i="12"/>
  <c r="I294" i="12"/>
  <c r="I298" i="12"/>
  <c r="I302" i="12"/>
  <c r="I306" i="12"/>
  <c r="I310" i="12"/>
  <c r="I314" i="12"/>
  <c r="I318" i="12"/>
  <c r="I15" i="12"/>
  <c r="I19" i="12"/>
  <c r="I23" i="12"/>
  <c r="I27" i="12"/>
  <c r="I31" i="12"/>
  <c r="I35" i="12"/>
  <c r="I39" i="12"/>
  <c r="I43" i="12"/>
  <c r="I47" i="12"/>
  <c r="I51" i="12"/>
  <c r="I55" i="12"/>
  <c r="I59" i="12"/>
  <c r="I63" i="12"/>
  <c r="I67" i="12"/>
  <c r="I71" i="12"/>
  <c r="I75" i="12"/>
  <c r="I79" i="12"/>
  <c r="I83" i="12"/>
  <c r="I87" i="12"/>
  <c r="I91" i="12"/>
  <c r="I95" i="12"/>
  <c r="I99" i="12"/>
  <c r="I103" i="12"/>
  <c r="I107" i="12"/>
  <c r="I111" i="12"/>
  <c r="I115" i="12"/>
  <c r="I119" i="12"/>
  <c r="I123" i="12"/>
  <c r="I127" i="12"/>
  <c r="I131" i="12"/>
  <c r="I135" i="12"/>
  <c r="I139" i="12"/>
  <c r="I143" i="12"/>
  <c r="I147" i="12"/>
  <c r="I151" i="12"/>
  <c r="I155" i="12"/>
  <c r="I159" i="12"/>
  <c r="I163" i="12"/>
  <c r="I167" i="12"/>
  <c r="I171" i="12"/>
  <c r="I175" i="12"/>
  <c r="I179" i="12"/>
  <c r="I183" i="12"/>
  <c r="I187" i="12"/>
  <c r="I191" i="12"/>
  <c r="I195" i="12"/>
  <c r="I199" i="12"/>
  <c r="I203" i="12"/>
  <c r="I207" i="12"/>
  <c r="I211" i="12"/>
  <c r="I215" i="12"/>
  <c r="I219" i="12"/>
  <c r="I223" i="12"/>
  <c r="I227" i="12"/>
  <c r="I231" i="12"/>
  <c r="I235" i="12"/>
  <c r="I239" i="12"/>
  <c r="I243" i="12"/>
  <c r="I247" i="12"/>
  <c r="I251" i="12"/>
  <c r="I255" i="12"/>
  <c r="I259" i="12"/>
  <c r="I263" i="12"/>
  <c r="I267" i="12"/>
  <c r="I271" i="12"/>
  <c r="I275" i="12"/>
  <c r="I279" i="12"/>
  <c r="I283" i="12"/>
  <c r="I287" i="12"/>
  <c r="I291" i="12"/>
  <c r="I295" i="12"/>
  <c r="I299" i="12"/>
  <c r="I303" i="12"/>
  <c r="I307" i="12"/>
  <c r="I311" i="12"/>
  <c r="I315" i="12"/>
  <c r="I319" i="12"/>
  <c r="I4" i="12"/>
  <c r="I6" i="12"/>
  <c r="I8" i="12"/>
  <c r="I10" i="12"/>
  <c r="I12" i="12"/>
  <c r="I16" i="12"/>
  <c r="I20" i="12"/>
  <c r="I24" i="12"/>
  <c r="I28" i="12"/>
  <c r="I32" i="12"/>
  <c r="I36" i="12"/>
  <c r="I40" i="12"/>
  <c r="I44" i="12"/>
  <c r="I48" i="12"/>
  <c r="I52" i="12"/>
  <c r="I56" i="12"/>
  <c r="I60" i="12"/>
  <c r="I64" i="12"/>
  <c r="I68" i="12"/>
  <c r="I72" i="12"/>
  <c r="I76" i="12"/>
  <c r="I80" i="12"/>
  <c r="I84" i="12"/>
  <c r="I88" i="12"/>
  <c r="I92" i="12"/>
  <c r="I96" i="12"/>
  <c r="I100" i="12"/>
  <c r="I104" i="12"/>
  <c r="I108" i="12"/>
  <c r="I112" i="12"/>
  <c r="I116" i="12"/>
  <c r="I120" i="12"/>
  <c r="I124" i="12"/>
  <c r="I128" i="12"/>
  <c r="I132" i="12"/>
  <c r="I136" i="12"/>
  <c r="I140" i="12"/>
  <c r="I144" i="12"/>
  <c r="I148" i="12"/>
  <c r="I152" i="12"/>
  <c r="I156" i="12"/>
  <c r="I160" i="12"/>
  <c r="I164" i="12"/>
  <c r="I168" i="12"/>
  <c r="I172" i="12"/>
  <c r="I176" i="12"/>
  <c r="I180" i="12"/>
  <c r="I184" i="12"/>
  <c r="I188" i="12"/>
  <c r="I192" i="12"/>
  <c r="I196" i="12"/>
  <c r="I200" i="12"/>
  <c r="I204" i="12"/>
  <c r="I208" i="12"/>
  <c r="I212" i="12"/>
  <c r="I216" i="12"/>
  <c r="I220" i="12"/>
  <c r="I224" i="12"/>
  <c r="I228" i="12"/>
  <c r="I232" i="12"/>
  <c r="I236" i="12"/>
  <c r="I240" i="12"/>
  <c r="I244" i="12"/>
  <c r="I248" i="12"/>
  <c r="I252" i="12"/>
  <c r="I256" i="12"/>
  <c r="I260" i="12"/>
  <c r="I264" i="12"/>
  <c r="I268" i="12"/>
  <c r="I272" i="12"/>
  <c r="I276" i="12"/>
  <c r="I280" i="12"/>
  <c r="I284" i="12"/>
  <c r="I288" i="12"/>
  <c r="I292" i="12"/>
  <c r="I296" i="12"/>
  <c r="I300" i="12"/>
  <c r="I304" i="12"/>
  <c r="I308" i="12"/>
  <c r="I312" i="12"/>
  <c r="I316" i="12"/>
  <c r="I180" i="11"/>
  <c r="I305" i="11"/>
  <c r="I91" i="11"/>
  <c r="I151" i="11"/>
  <c r="I310" i="11"/>
  <c r="I40" i="11"/>
  <c r="I304" i="11"/>
  <c r="I76" i="11"/>
  <c r="I303" i="11"/>
  <c r="I219" i="11"/>
  <c r="I302" i="11"/>
  <c r="I301" i="11"/>
  <c r="I218" i="11"/>
  <c r="I300" i="11"/>
  <c r="I299" i="11"/>
  <c r="I298" i="11"/>
  <c r="I297" i="11"/>
  <c r="I164" i="11"/>
  <c r="I174" i="11"/>
  <c r="I35" i="11"/>
  <c r="I296" i="11"/>
  <c r="I295" i="11"/>
  <c r="I92" i="11"/>
  <c r="I7" i="11"/>
  <c r="I122" i="11"/>
  <c r="I147" i="11"/>
  <c r="I163" i="11"/>
  <c r="I162" i="11"/>
  <c r="I95" i="11"/>
  <c r="I110" i="11"/>
  <c r="I109" i="11"/>
  <c r="I178" i="11"/>
  <c r="I150" i="11"/>
  <c r="I294" i="11"/>
  <c r="I68" i="11"/>
  <c r="I67" i="11"/>
  <c r="I293" i="11"/>
  <c r="I33" i="11"/>
  <c r="I43" i="11"/>
  <c r="I217" i="11"/>
  <c r="I292" i="11"/>
  <c r="I135" i="11"/>
  <c r="I291" i="11"/>
  <c r="I290" i="11"/>
  <c r="I21" i="11"/>
  <c r="I289" i="11"/>
  <c r="I288" i="11"/>
  <c r="I108" i="11"/>
  <c r="I287" i="11"/>
  <c r="I286" i="11"/>
  <c r="I216" i="11"/>
  <c r="I87" i="11"/>
  <c r="I285" i="11"/>
  <c r="I39" i="11"/>
  <c r="I284" i="11"/>
  <c r="I42" i="11"/>
  <c r="I158" i="11"/>
  <c r="I173" i="11"/>
  <c r="I283" i="11"/>
  <c r="I282" i="11"/>
  <c r="I37" i="11"/>
  <c r="I157" i="11"/>
  <c r="I86" i="11"/>
  <c r="I281" i="11"/>
  <c r="I280" i="11"/>
  <c r="I57" i="11"/>
  <c r="I41" i="11"/>
  <c r="I172" i="11"/>
  <c r="I215" i="11"/>
  <c r="I102" i="11"/>
  <c r="I23" i="11"/>
  <c r="I15" i="11"/>
  <c r="I214" i="11"/>
  <c r="I152" i="11"/>
  <c r="I319" i="11"/>
  <c r="I107" i="11"/>
  <c r="I279" i="11"/>
  <c r="I278" i="11"/>
  <c r="I85" i="11"/>
  <c r="I277" i="11"/>
  <c r="I12" i="11"/>
  <c r="I276" i="11"/>
  <c r="I275" i="11"/>
  <c r="I84" i="11"/>
  <c r="I274" i="11"/>
  <c r="I273" i="11"/>
  <c r="I272" i="11"/>
  <c r="I271" i="11"/>
  <c r="I213" i="11"/>
  <c r="I106" i="11"/>
  <c r="I6" i="11"/>
  <c r="I168" i="11"/>
  <c r="I212" i="11"/>
  <c r="I101" i="11"/>
  <c r="I270" i="11"/>
  <c r="I269" i="11"/>
  <c r="I313" i="11"/>
  <c r="I146" i="11"/>
  <c r="I156" i="11"/>
  <c r="I11" i="11"/>
  <c r="I83" i="11"/>
  <c r="I82" i="11"/>
  <c r="I145" i="11"/>
  <c r="I144" i="11"/>
  <c r="I171" i="11"/>
  <c r="I94" i="11"/>
  <c r="I49" i="11"/>
  <c r="I28" i="11"/>
  <c r="I211" i="11"/>
  <c r="I161" i="11"/>
  <c r="I268" i="11"/>
  <c r="I267" i="11"/>
  <c r="I266" i="11"/>
  <c r="I170" i="11"/>
  <c r="I265" i="11"/>
  <c r="I264" i="11"/>
  <c r="I263" i="11"/>
  <c r="I18" i="11"/>
  <c r="I320" i="11"/>
  <c r="I81" i="11"/>
  <c r="I10" i="11"/>
  <c r="I126" i="11"/>
  <c r="I210" i="11"/>
  <c r="I100" i="11"/>
  <c r="I48" i="11"/>
  <c r="I47" i="11"/>
  <c r="I262" i="11"/>
  <c r="I261" i="11"/>
  <c r="I260" i="11"/>
  <c r="I66" i="11"/>
  <c r="I259" i="11"/>
  <c r="I149" i="11"/>
  <c r="I14" i="11"/>
  <c r="I4" i="11"/>
  <c r="I80" i="11"/>
  <c r="I188" i="11"/>
  <c r="I143" i="11"/>
  <c r="I179" i="11"/>
  <c r="I34" i="11"/>
  <c r="I258" i="11"/>
  <c r="I112" i="11"/>
  <c r="I142" i="11"/>
  <c r="I115" i="11"/>
  <c r="I121" i="11"/>
  <c r="I257" i="11"/>
  <c r="I256" i="11"/>
  <c r="I312" i="11"/>
  <c r="I311" i="11"/>
  <c r="I160" i="11"/>
  <c r="I45" i="11"/>
  <c r="I255" i="11"/>
  <c r="I5" i="11"/>
  <c r="I46" i="11"/>
  <c r="I209" i="11"/>
  <c r="I185" i="11"/>
  <c r="I114" i="11"/>
  <c r="I306" i="11"/>
  <c r="I148" i="11"/>
  <c r="I183" i="11"/>
  <c r="I254" i="11"/>
  <c r="I253" i="11"/>
  <c r="I36" i="11"/>
  <c r="I27" i="11"/>
  <c r="I9" i="11"/>
  <c r="I26" i="11"/>
  <c r="I208" i="11"/>
  <c r="I207" i="11"/>
  <c r="I169" i="11"/>
  <c r="I159" i="11"/>
  <c r="I252" i="11"/>
  <c r="I90" i="11"/>
  <c r="I176" i="11"/>
  <c r="I89" i="11"/>
  <c r="I309" i="11"/>
  <c r="I75" i="11"/>
  <c r="I44" i="11"/>
  <c r="I251" i="11"/>
  <c r="I182" i="11"/>
  <c r="I206" i="11"/>
  <c r="I181" i="11"/>
  <c r="I250" i="11"/>
  <c r="I187" i="11"/>
  <c r="I205" i="11"/>
  <c r="I249" i="11"/>
  <c r="I134" i="11"/>
  <c r="I125" i="11"/>
  <c r="I25" i="11"/>
  <c r="I248" i="11"/>
  <c r="I318" i="11"/>
  <c r="I247" i="11"/>
  <c r="I124" i="11"/>
  <c r="I74" i="11"/>
  <c r="I73" i="11"/>
  <c r="I65" i="11"/>
  <c r="I155" i="11"/>
  <c r="I246" i="11"/>
  <c r="I245" i="11"/>
  <c r="I244" i="11"/>
  <c r="I113" i="11"/>
  <c r="I72" i="11"/>
  <c r="I204" i="11"/>
  <c r="I243" i="11"/>
  <c r="I242" i="11"/>
  <c r="I71" i="11"/>
  <c r="I241" i="11"/>
  <c r="I154" i="11"/>
  <c r="I141" i="11"/>
  <c r="I153" i="11"/>
  <c r="I203" i="11"/>
  <c r="I240" i="11"/>
  <c r="I103" i="11"/>
  <c r="I38" i="11"/>
  <c r="I52" i="11"/>
  <c r="I79" i="11"/>
  <c r="I17" i="11"/>
  <c r="I64" i="11"/>
  <c r="I239" i="11"/>
  <c r="I175" i="11"/>
  <c r="I88" i="11"/>
  <c r="I16" i="11"/>
  <c r="I63" i="11"/>
  <c r="I238" i="11"/>
  <c r="I237" i="11"/>
  <c r="I51" i="11"/>
  <c r="I236" i="11"/>
  <c r="I167" i="11"/>
  <c r="I22" i="11"/>
  <c r="I202" i="11"/>
  <c r="I19" i="11"/>
  <c r="I201" i="11"/>
  <c r="I60" i="11"/>
  <c r="I3" i="11"/>
  <c r="I120" i="11"/>
  <c r="I200" i="11"/>
  <c r="I199" i="11"/>
  <c r="I198" i="11"/>
  <c r="I99" i="11"/>
  <c r="I197" i="11"/>
  <c r="I62" i="11"/>
  <c r="I133" i="11"/>
  <c r="I235" i="11"/>
  <c r="I70" i="11"/>
  <c r="I196" i="11"/>
  <c r="I186" i="11"/>
  <c r="I93" i="11"/>
  <c r="I140" i="11"/>
  <c r="I195" i="11"/>
  <c r="I234" i="11"/>
  <c r="I166" i="11"/>
  <c r="I20" i="11"/>
  <c r="I58" i="11"/>
  <c r="I233" i="11"/>
  <c r="I165" i="11"/>
  <c r="I123" i="11"/>
  <c r="I111" i="11"/>
  <c r="I317" i="11"/>
  <c r="I98" i="11"/>
  <c r="I232" i="11"/>
  <c r="I137" i="11"/>
  <c r="I308" i="11"/>
  <c r="I307" i="11"/>
  <c r="I194" i="11"/>
  <c r="I56" i="11"/>
  <c r="I193" i="11"/>
  <c r="I231" i="11"/>
  <c r="I78" i="11"/>
  <c r="I132" i="11"/>
  <c r="I119" i="11"/>
  <c r="I131" i="11"/>
  <c r="I69" i="11"/>
  <c r="I230" i="11"/>
  <c r="I97" i="11"/>
  <c r="I139" i="11"/>
  <c r="I130" i="11"/>
  <c r="I61" i="11"/>
  <c r="I2" i="11"/>
  <c r="I13" i="11"/>
  <c r="I192" i="11"/>
  <c r="I191" i="11"/>
  <c r="I229" i="11"/>
  <c r="I316" i="11"/>
  <c r="I8" i="11"/>
  <c r="I50" i="11"/>
  <c r="I32" i="11"/>
  <c r="I55" i="11"/>
  <c r="I31" i="11"/>
  <c r="I228" i="11"/>
  <c r="I77" i="11"/>
  <c r="I227" i="11"/>
  <c r="I54" i="11"/>
  <c r="I118" i="11"/>
  <c r="I59" i="11"/>
  <c r="I315" i="11"/>
  <c r="I226" i="11"/>
  <c r="I116" i="11"/>
  <c r="I29" i="11"/>
  <c r="I225" i="11"/>
  <c r="I224" i="11"/>
  <c r="I223" i="11"/>
  <c r="I222" i="11"/>
  <c r="I177" i="11"/>
  <c r="I96" i="11"/>
  <c r="I221" i="11"/>
  <c r="I220" i="11"/>
  <c r="I129" i="11"/>
  <c r="I128" i="11"/>
  <c r="I190" i="11"/>
  <c r="I314" i="11"/>
  <c r="I24" i="11"/>
  <c r="I136" i="11"/>
  <c r="I53" i="11"/>
  <c r="I104" i="11"/>
  <c r="I105" i="11"/>
  <c r="I138" i="11"/>
  <c r="I30" i="11"/>
  <c r="I184" i="11"/>
  <c r="I117" i="11"/>
  <c r="I189" i="11"/>
  <c r="I127" i="11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I2" i="10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2" i="8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AC67" i="3"/>
  <c r="AC78" i="3" s="1"/>
  <c r="U67" i="3"/>
  <c r="U78" i="3" s="1"/>
  <c r="K67" i="3"/>
  <c r="K78" i="3" s="1"/>
  <c r="C67" i="3"/>
  <c r="C78" i="3" s="1"/>
  <c r="Y66" i="3"/>
  <c r="Y77" i="3" s="1"/>
  <c r="O66" i="3"/>
  <c r="O77" i="3" s="1"/>
  <c r="G66" i="3"/>
  <c r="G77" i="3" s="1"/>
  <c r="AC65" i="3"/>
  <c r="AC76" i="3" s="1"/>
  <c r="U65" i="3"/>
  <c r="U76" i="3" s="1"/>
  <c r="K65" i="3"/>
  <c r="K76" i="3" s="1"/>
  <c r="C65" i="3"/>
  <c r="C76" i="3" s="1"/>
  <c r="Y64" i="3"/>
  <c r="Y75" i="3" s="1"/>
  <c r="O64" i="3"/>
  <c r="O75" i="3" s="1"/>
  <c r="G64" i="3"/>
  <c r="G75" i="3" s="1"/>
  <c r="AC63" i="3"/>
  <c r="AC74" i="3" s="1"/>
  <c r="U63" i="3"/>
  <c r="U74" i="3" s="1"/>
  <c r="K63" i="3"/>
  <c r="K74" i="3" s="1"/>
  <c r="C63" i="3"/>
  <c r="C74" i="3" s="1"/>
  <c r="Y62" i="3"/>
  <c r="Y73" i="3" s="1"/>
  <c r="O62" i="3"/>
  <c r="O73" i="3" s="1"/>
  <c r="G62" i="3"/>
  <c r="G73" i="3" s="1"/>
  <c r="AC61" i="3"/>
  <c r="AC72" i="3" s="1"/>
  <c r="U61" i="3"/>
  <c r="U72" i="3" s="1"/>
  <c r="K61" i="3"/>
  <c r="K72" i="3" s="1"/>
  <c r="C61" i="3"/>
  <c r="C72" i="3" s="1"/>
  <c r="Y60" i="3"/>
  <c r="Y71" i="3" s="1"/>
  <c r="O60" i="3"/>
  <c r="O71" i="3" s="1"/>
  <c r="G60" i="3"/>
  <c r="G71" i="3" s="1"/>
  <c r="AC59" i="3"/>
  <c r="AC70" i="3" s="1"/>
  <c r="U59" i="3"/>
  <c r="U70" i="3" s="1"/>
  <c r="K59" i="3"/>
  <c r="K70" i="3" s="1"/>
  <c r="C59" i="3"/>
  <c r="C70" i="3" s="1"/>
  <c r="AE56" i="3"/>
  <c r="AE67" i="3" s="1"/>
  <c r="AE78" i="3" s="1"/>
  <c r="AC56" i="3"/>
  <c r="AA56" i="3"/>
  <c r="AA67" i="3" s="1"/>
  <c r="AA78" i="3" s="1"/>
  <c r="Y56" i="3"/>
  <c r="Y67" i="3" s="1"/>
  <c r="Y78" i="3" s="1"/>
  <c r="W56" i="3"/>
  <c r="W67" i="3" s="1"/>
  <c r="W78" i="3" s="1"/>
  <c r="U56" i="3"/>
  <c r="S56" i="3"/>
  <c r="S67" i="3" s="1"/>
  <c r="S78" i="3" s="1"/>
  <c r="O56" i="3"/>
  <c r="O67" i="3" s="1"/>
  <c r="O78" i="3" s="1"/>
  <c r="M56" i="3"/>
  <c r="M67" i="3" s="1"/>
  <c r="M78" i="3" s="1"/>
  <c r="K56" i="3"/>
  <c r="I56" i="3"/>
  <c r="I67" i="3" s="1"/>
  <c r="I78" i="3" s="1"/>
  <c r="G56" i="3"/>
  <c r="G67" i="3" s="1"/>
  <c r="G78" i="3" s="1"/>
  <c r="E56" i="3"/>
  <c r="E67" i="3" s="1"/>
  <c r="E78" i="3" s="1"/>
  <c r="C56" i="3"/>
  <c r="AE55" i="3"/>
  <c r="AE66" i="3" s="1"/>
  <c r="AE77" i="3" s="1"/>
  <c r="AC55" i="3"/>
  <c r="AC66" i="3" s="1"/>
  <c r="AC77" i="3" s="1"/>
  <c r="AA55" i="3"/>
  <c r="AA66" i="3" s="1"/>
  <c r="AA77" i="3" s="1"/>
  <c r="Y55" i="3"/>
  <c r="W55" i="3"/>
  <c r="W66" i="3" s="1"/>
  <c r="W77" i="3" s="1"/>
  <c r="U55" i="3"/>
  <c r="U66" i="3" s="1"/>
  <c r="U77" i="3" s="1"/>
  <c r="S55" i="3"/>
  <c r="S66" i="3" s="1"/>
  <c r="S77" i="3" s="1"/>
  <c r="O55" i="3"/>
  <c r="M55" i="3"/>
  <c r="M66" i="3" s="1"/>
  <c r="M77" i="3" s="1"/>
  <c r="K55" i="3"/>
  <c r="K66" i="3" s="1"/>
  <c r="K77" i="3" s="1"/>
  <c r="I55" i="3"/>
  <c r="I66" i="3" s="1"/>
  <c r="I77" i="3" s="1"/>
  <c r="G55" i="3"/>
  <c r="E55" i="3"/>
  <c r="E66" i="3" s="1"/>
  <c r="E77" i="3" s="1"/>
  <c r="C55" i="3"/>
  <c r="C66" i="3" s="1"/>
  <c r="C77" i="3" s="1"/>
  <c r="AE54" i="3"/>
  <c r="AE65" i="3" s="1"/>
  <c r="AE76" i="3" s="1"/>
  <c r="AC54" i="3"/>
  <c r="AA54" i="3"/>
  <c r="AA65" i="3" s="1"/>
  <c r="AA76" i="3" s="1"/>
  <c r="Y54" i="3"/>
  <c r="Y65" i="3" s="1"/>
  <c r="Y76" i="3" s="1"/>
  <c r="W54" i="3"/>
  <c r="W65" i="3" s="1"/>
  <c r="W76" i="3" s="1"/>
  <c r="U54" i="3"/>
  <c r="S54" i="3"/>
  <c r="S65" i="3" s="1"/>
  <c r="S76" i="3" s="1"/>
  <c r="O54" i="3"/>
  <c r="O65" i="3" s="1"/>
  <c r="O76" i="3" s="1"/>
  <c r="M54" i="3"/>
  <c r="M65" i="3" s="1"/>
  <c r="M76" i="3" s="1"/>
  <c r="K54" i="3"/>
  <c r="I54" i="3"/>
  <c r="I65" i="3" s="1"/>
  <c r="I76" i="3" s="1"/>
  <c r="G54" i="3"/>
  <c r="G65" i="3" s="1"/>
  <c r="G76" i="3" s="1"/>
  <c r="E54" i="3"/>
  <c r="E65" i="3" s="1"/>
  <c r="E76" i="3" s="1"/>
  <c r="C54" i="3"/>
  <c r="AE53" i="3"/>
  <c r="AE64" i="3" s="1"/>
  <c r="AE75" i="3" s="1"/>
  <c r="AC53" i="3"/>
  <c r="AC64" i="3" s="1"/>
  <c r="AC75" i="3" s="1"/>
  <c r="AA53" i="3"/>
  <c r="AA64" i="3" s="1"/>
  <c r="AA75" i="3" s="1"/>
  <c r="Y53" i="3"/>
  <c r="W53" i="3"/>
  <c r="W64" i="3" s="1"/>
  <c r="W75" i="3" s="1"/>
  <c r="U53" i="3"/>
  <c r="U64" i="3" s="1"/>
  <c r="U75" i="3" s="1"/>
  <c r="S53" i="3"/>
  <c r="S64" i="3" s="1"/>
  <c r="S75" i="3" s="1"/>
  <c r="O53" i="3"/>
  <c r="M53" i="3"/>
  <c r="M64" i="3" s="1"/>
  <c r="M75" i="3" s="1"/>
  <c r="K53" i="3"/>
  <c r="K64" i="3" s="1"/>
  <c r="K75" i="3" s="1"/>
  <c r="I53" i="3"/>
  <c r="I64" i="3" s="1"/>
  <c r="I75" i="3" s="1"/>
  <c r="G53" i="3"/>
  <c r="E53" i="3"/>
  <c r="E64" i="3" s="1"/>
  <c r="E75" i="3" s="1"/>
  <c r="C53" i="3"/>
  <c r="C64" i="3" s="1"/>
  <c r="C75" i="3" s="1"/>
  <c r="AE52" i="3"/>
  <c r="AE63" i="3" s="1"/>
  <c r="AE74" i="3" s="1"/>
  <c r="AC52" i="3"/>
  <c r="AA52" i="3"/>
  <c r="AA63" i="3" s="1"/>
  <c r="AA74" i="3" s="1"/>
  <c r="Y52" i="3"/>
  <c r="Y63" i="3" s="1"/>
  <c r="Y74" i="3" s="1"/>
  <c r="W52" i="3"/>
  <c r="W63" i="3" s="1"/>
  <c r="W74" i="3" s="1"/>
  <c r="U52" i="3"/>
  <c r="S52" i="3"/>
  <c r="S63" i="3" s="1"/>
  <c r="S74" i="3" s="1"/>
  <c r="O52" i="3"/>
  <c r="O63" i="3" s="1"/>
  <c r="O74" i="3" s="1"/>
  <c r="M52" i="3"/>
  <c r="M63" i="3" s="1"/>
  <c r="M74" i="3" s="1"/>
  <c r="K52" i="3"/>
  <c r="I52" i="3"/>
  <c r="I63" i="3" s="1"/>
  <c r="I74" i="3" s="1"/>
  <c r="G52" i="3"/>
  <c r="G63" i="3" s="1"/>
  <c r="G74" i="3" s="1"/>
  <c r="E52" i="3"/>
  <c r="E63" i="3" s="1"/>
  <c r="E74" i="3" s="1"/>
  <c r="C52" i="3"/>
  <c r="AE51" i="3"/>
  <c r="AE62" i="3" s="1"/>
  <c r="AE73" i="3" s="1"/>
  <c r="AC51" i="3"/>
  <c r="AC62" i="3" s="1"/>
  <c r="AC73" i="3" s="1"/>
  <c r="AA51" i="3"/>
  <c r="AA62" i="3" s="1"/>
  <c r="AA73" i="3" s="1"/>
  <c r="Y51" i="3"/>
  <c r="W51" i="3"/>
  <c r="W62" i="3" s="1"/>
  <c r="W73" i="3" s="1"/>
  <c r="U51" i="3"/>
  <c r="U62" i="3" s="1"/>
  <c r="U73" i="3" s="1"/>
  <c r="S51" i="3"/>
  <c r="S62" i="3" s="1"/>
  <c r="S73" i="3" s="1"/>
  <c r="O51" i="3"/>
  <c r="M51" i="3"/>
  <c r="M62" i="3" s="1"/>
  <c r="M73" i="3" s="1"/>
  <c r="K51" i="3"/>
  <c r="K62" i="3" s="1"/>
  <c r="K73" i="3" s="1"/>
  <c r="I51" i="3"/>
  <c r="I62" i="3" s="1"/>
  <c r="I73" i="3" s="1"/>
  <c r="G51" i="3"/>
  <c r="E51" i="3"/>
  <c r="E62" i="3" s="1"/>
  <c r="E73" i="3" s="1"/>
  <c r="C51" i="3"/>
  <c r="C62" i="3" s="1"/>
  <c r="C73" i="3" s="1"/>
  <c r="AE50" i="3"/>
  <c r="AE61" i="3" s="1"/>
  <c r="AE72" i="3" s="1"/>
  <c r="AC50" i="3"/>
  <c r="AA50" i="3"/>
  <c r="AA61" i="3" s="1"/>
  <c r="AA72" i="3" s="1"/>
  <c r="Y50" i="3"/>
  <c r="Y61" i="3" s="1"/>
  <c r="Y72" i="3" s="1"/>
  <c r="W50" i="3"/>
  <c r="W61" i="3" s="1"/>
  <c r="W72" i="3" s="1"/>
  <c r="U50" i="3"/>
  <c r="S50" i="3"/>
  <c r="S61" i="3" s="1"/>
  <c r="S72" i="3" s="1"/>
  <c r="O50" i="3"/>
  <c r="O61" i="3" s="1"/>
  <c r="O72" i="3" s="1"/>
  <c r="M50" i="3"/>
  <c r="M61" i="3" s="1"/>
  <c r="M72" i="3" s="1"/>
  <c r="K50" i="3"/>
  <c r="I50" i="3"/>
  <c r="I61" i="3" s="1"/>
  <c r="I72" i="3" s="1"/>
  <c r="G50" i="3"/>
  <c r="G61" i="3" s="1"/>
  <c r="G72" i="3" s="1"/>
  <c r="E50" i="3"/>
  <c r="E61" i="3" s="1"/>
  <c r="E72" i="3" s="1"/>
  <c r="C50" i="3"/>
  <c r="AE49" i="3"/>
  <c r="AE60" i="3" s="1"/>
  <c r="AE71" i="3" s="1"/>
  <c r="AC49" i="3"/>
  <c r="AC60" i="3" s="1"/>
  <c r="AC71" i="3" s="1"/>
  <c r="AA49" i="3"/>
  <c r="AA60" i="3" s="1"/>
  <c r="AA71" i="3" s="1"/>
  <c r="Y49" i="3"/>
  <c r="W49" i="3"/>
  <c r="W60" i="3" s="1"/>
  <c r="W71" i="3" s="1"/>
  <c r="U49" i="3"/>
  <c r="U60" i="3" s="1"/>
  <c r="U71" i="3" s="1"/>
  <c r="S49" i="3"/>
  <c r="S60" i="3" s="1"/>
  <c r="S71" i="3" s="1"/>
  <c r="O49" i="3"/>
  <c r="M49" i="3"/>
  <c r="M60" i="3" s="1"/>
  <c r="M71" i="3" s="1"/>
  <c r="K49" i="3"/>
  <c r="K60" i="3" s="1"/>
  <c r="K71" i="3" s="1"/>
  <c r="I49" i="3"/>
  <c r="I60" i="3" s="1"/>
  <c r="I71" i="3" s="1"/>
  <c r="G49" i="3"/>
  <c r="E49" i="3"/>
  <c r="E60" i="3" s="1"/>
  <c r="E71" i="3" s="1"/>
  <c r="C49" i="3"/>
  <c r="C60" i="3" s="1"/>
  <c r="C71" i="3" s="1"/>
  <c r="AE48" i="3"/>
  <c r="AE59" i="3" s="1"/>
  <c r="AE70" i="3" s="1"/>
  <c r="AC48" i="3"/>
  <c r="AA48" i="3"/>
  <c r="AA59" i="3" s="1"/>
  <c r="AA70" i="3" s="1"/>
  <c r="Y48" i="3"/>
  <c r="Y59" i="3" s="1"/>
  <c r="Y70" i="3" s="1"/>
  <c r="W48" i="3"/>
  <c r="W59" i="3" s="1"/>
  <c r="W70" i="3" s="1"/>
  <c r="U48" i="3"/>
  <c r="S48" i="3"/>
  <c r="S59" i="3" s="1"/>
  <c r="S70" i="3" s="1"/>
  <c r="O48" i="3"/>
  <c r="O59" i="3" s="1"/>
  <c r="O70" i="3" s="1"/>
  <c r="M48" i="3"/>
  <c r="M59" i="3" s="1"/>
  <c r="M70" i="3" s="1"/>
  <c r="K48" i="3"/>
  <c r="I48" i="3"/>
  <c r="I59" i="3" s="1"/>
  <c r="I70" i="3" s="1"/>
  <c r="G48" i="3"/>
  <c r="G59" i="3" s="1"/>
  <c r="G70" i="3" s="1"/>
  <c r="E48" i="3"/>
  <c r="E59" i="3" s="1"/>
  <c r="E70" i="3" s="1"/>
  <c r="C48" i="3"/>
  <c r="AE34" i="3"/>
  <c r="AC34" i="3"/>
  <c r="AA34" i="3"/>
  <c r="Y34" i="3"/>
  <c r="W34" i="3"/>
  <c r="U34" i="3"/>
  <c r="S34" i="3"/>
  <c r="O34" i="3"/>
  <c r="M34" i="3"/>
  <c r="K34" i="3"/>
  <c r="I34" i="3"/>
  <c r="G34" i="3"/>
  <c r="E34" i="3"/>
  <c r="C34" i="3"/>
  <c r="AE33" i="3"/>
  <c r="AC33" i="3"/>
  <c r="AA33" i="3"/>
  <c r="Y33" i="3"/>
  <c r="W33" i="3"/>
  <c r="U33" i="3"/>
  <c r="S33" i="3"/>
  <c r="O33" i="3"/>
  <c r="M33" i="3"/>
  <c r="K33" i="3"/>
  <c r="I33" i="3"/>
  <c r="G33" i="3"/>
  <c r="E33" i="3"/>
  <c r="C33" i="3"/>
  <c r="AE32" i="3"/>
  <c r="AC32" i="3"/>
  <c r="AA32" i="3"/>
  <c r="Y32" i="3"/>
  <c r="W32" i="3"/>
  <c r="U32" i="3"/>
  <c r="S32" i="3"/>
  <c r="O32" i="3"/>
  <c r="M32" i="3"/>
  <c r="K32" i="3"/>
  <c r="I32" i="3"/>
  <c r="G32" i="3"/>
  <c r="E32" i="3"/>
  <c r="C32" i="3"/>
  <c r="AE31" i="3"/>
  <c r="AC31" i="3"/>
  <c r="AA31" i="3"/>
  <c r="Y31" i="3"/>
  <c r="W31" i="3"/>
  <c r="U31" i="3"/>
  <c r="S31" i="3"/>
  <c r="O31" i="3"/>
  <c r="M31" i="3"/>
  <c r="K31" i="3"/>
  <c r="I31" i="3"/>
  <c r="G31" i="3"/>
  <c r="E31" i="3"/>
  <c r="C31" i="3"/>
  <c r="AE30" i="3"/>
  <c r="AC30" i="3"/>
  <c r="AA30" i="3"/>
  <c r="Y30" i="3"/>
  <c r="W30" i="3"/>
  <c r="U30" i="3"/>
  <c r="S30" i="3"/>
  <c r="O30" i="3"/>
  <c r="M30" i="3"/>
  <c r="K30" i="3"/>
  <c r="I30" i="3"/>
  <c r="G30" i="3"/>
  <c r="E30" i="3"/>
  <c r="C30" i="3"/>
  <c r="AE29" i="3"/>
  <c r="AC29" i="3"/>
  <c r="AA29" i="3"/>
  <c r="Y29" i="3"/>
  <c r="W29" i="3"/>
  <c r="U29" i="3"/>
  <c r="S29" i="3"/>
  <c r="O29" i="3"/>
  <c r="M29" i="3"/>
  <c r="K29" i="3"/>
  <c r="I29" i="3"/>
  <c r="G29" i="3"/>
  <c r="E29" i="3"/>
  <c r="C29" i="3"/>
  <c r="AE28" i="3"/>
  <c r="AC28" i="3"/>
  <c r="AA28" i="3"/>
  <c r="Y28" i="3"/>
  <c r="W28" i="3"/>
  <c r="U28" i="3"/>
  <c r="S28" i="3"/>
  <c r="O28" i="3"/>
  <c r="M28" i="3"/>
  <c r="K28" i="3"/>
  <c r="I28" i="3"/>
  <c r="G28" i="3"/>
  <c r="E28" i="3"/>
  <c r="C28" i="3"/>
  <c r="AE27" i="3"/>
  <c r="AC27" i="3"/>
  <c r="AA27" i="3"/>
  <c r="Y27" i="3"/>
  <c r="W27" i="3"/>
  <c r="U27" i="3"/>
  <c r="S27" i="3"/>
  <c r="O27" i="3"/>
  <c r="M27" i="3"/>
  <c r="K27" i="3"/>
  <c r="I27" i="3"/>
  <c r="G27" i="3"/>
  <c r="E27" i="3"/>
  <c r="C27" i="3"/>
  <c r="AE26" i="3"/>
  <c r="AC26" i="3"/>
  <c r="AA26" i="3"/>
  <c r="Y26" i="3"/>
  <c r="W26" i="3"/>
  <c r="U26" i="3"/>
  <c r="S26" i="3"/>
  <c r="O26" i="3"/>
  <c r="M26" i="3"/>
  <c r="K26" i="3"/>
  <c r="I26" i="3"/>
  <c r="G26" i="3"/>
  <c r="E26" i="3"/>
  <c r="C26" i="3"/>
  <c r="AE12" i="3"/>
  <c r="AC12" i="3"/>
  <c r="AA12" i="3"/>
  <c r="Y12" i="3"/>
  <c r="W12" i="3"/>
  <c r="U12" i="3"/>
  <c r="S12" i="3"/>
  <c r="O12" i="3"/>
  <c r="M12" i="3"/>
  <c r="K12" i="3"/>
  <c r="I12" i="3"/>
  <c r="G12" i="3"/>
  <c r="E12" i="3"/>
  <c r="C12" i="3"/>
  <c r="AE11" i="3"/>
  <c r="AC11" i="3"/>
  <c r="AA11" i="3"/>
  <c r="Y11" i="3"/>
  <c r="W11" i="3"/>
  <c r="U11" i="3"/>
  <c r="S11" i="3"/>
  <c r="O11" i="3"/>
  <c r="M11" i="3"/>
  <c r="K11" i="3"/>
  <c r="I11" i="3"/>
  <c r="G11" i="3"/>
  <c r="E11" i="3"/>
  <c r="C11" i="3"/>
  <c r="AE10" i="3"/>
  <c r="AC10" i="3"/>
  <c r="AA10" i="3"/>
  <c r="Y10" i="3"/>
  <c r="W10" i="3"/>
  <c r="U10" i="3"/>
  <c r="S10" i="3"/>
  <c r="O10" i="3"/>
  <c r="M10" i="3"/>
  <c r="K10" i="3"/>
  <c r="I10" i="3"/>
  <c r="G10" i="3"/>
  <c r="E10" i="3"/>
  <c r="C10" i="3"/>
  <c r="AE9" i="3"/>
  <c r="AC9" i="3"/>
  <c r="AA9" i="3"/>
  <c r="Y9" i="3"/>
  <c r="W9" i="3"/>
  <c r="U9" i="3"/>
  <c r="S9" i="3"/>
  <c r="O9" i="3"/>
  <c r="M9" i="3"/>
  <c r="K9" i="3"/>
  <c r="I9" i="3"/>
  <c r="G9" i="3"/>
  <c r="E9" i="3"/>
  <c r="C9" i="3"/>
  <c r="AE8" i="3"/>
  <c r="AC8" i="3"/>
  <c r="AA8" i="3"/>
  <c r="Y8" i="3"/>
  <c r="W8" i="3"/>
  <c r="U8" i="3"/>
  <c r="S8" i="3"/>
  <c r="O8" i="3"/>
  <c r="M8" i="3"/>
  <c r="K8" i="3"/>
  <c r="I8" i="3"/>
  <c r="G8" i="3"/>
  <c r="E8" i="3"/>
  <c r="C8" i="3"/>
  <c r="AE7" i="3"/>
  <c r="AC7" i="3"/>
  <c r="AA7" i="3"/>
  <c r="Y7" i="3"/>
  <c r="W7" i="3"/>
  <c r="U7" i="3"/>
  <c r="S7" i="3"/>
  <c r="O7" i="3"/>
  <c r="M7" i="3"/>
  <c r="K7" i="3"/>
  <c r="I7" i="3"/>
  <c r="G7" i="3"/>
  <c r="E7" i="3"/>
  <c r="C7" i="3"/>
  <c r="AE6" i="3"/>
  <c r="AC6" i="3"/>
  <c r="AA6" i="3"/>
  <c r="Y6" i="3"/>
  <c r="W6" i="3"/>
  <c r="U6" i="3"/>
  <c r="S6" i="3"/>
  <c r="O6" i="3"/>
  <c r="M6" i="3"/>
  <c r="K6" i="3"/>
  <c r="I6" i="3"/>
  <c r="G6" i="3"/>
  <c r="E6" i="3"/>
  <c r="C6" i="3"/>
  <c r="AE5" i="3"/>
  <c r="AC5" i="3"/>
  <c r="AA5" i="3"/>
  <c r="Y5" i="3"/>
  <c r="W5" i="3"/>
  <c r="U5" i="3"/>
  <c r="S5" i="3"/>
  <c r="O5" i="3"/>
  <c r="M5" i="3"/>
  <c r="K5" i="3"/>
  <c r="I5" i="3"/>
  <c r="G5" i="3"/>
  <c r="E5" i="3"/>
  <c r="C5" i="3"/>
  <c r="AE4" i="3"/>
  <c r="AC4" i="3"/>
  <c r="AA4" i="3"/>
  <c r="Y4" i="3"/>
  <c r="W4" i="3"/>
  <c r="U4" i="3"/>
  <c r="S4" i="3"/>
  <c r="O4" i="3"/>
  <c r="M4" i="3"/>
  <c r="K4" i="3"/>
  <c r="I4" i="3"/>
  <c r="G4" i="3"/>
  <c r="E4" i="3"/>
  <c r="C4" i="3"/>
</calcChain>
</file>

<file path=xl/sharedStrings.xml><?xml version="1.0" encoding="utf-8"?>
<sst xmlns="http://schemas.openxmlformats.org/spreadsheetml/2006/main" count="962" uniqueCount="127">
  <si>
    <t>Junior</t>
  </si>
  <si>
    <t>Senior</t>
  </si>
  <si>
    <t>Veteran 40 - 49</t>
  </si>
  <si>
    <t>Master 50 - 59</t>
  </si>
  <si>
    <t>Grand Master 60 - 69</t>
  </si>
  <si>
    <t>Great Grand Master 70 - 79</t>
  </si>
  <si>
    <t>Great Grand Master 80 - 89</t>
  </si>
  <si>
    <t>10km Male</t>
  </si>
  <si>
    <t>10km female</t>
  </si>
  <si>
    <t>Points</t>
  </si>
  <si>
    <t>21km Male</t>
  </si>
  <si>
    <t>21km Female</t>
  </si>
  <si>
    <t>5km Male</t>
  </si>
  <si>
    <t>5km female</t>
  </si>
  <si>
    <t>15km female</t>
  </si>
  <si>
    <t>15km Male</t>
  </si>
  <si>
    <t>32km Male</t>
  </si>
  <si>
    <t>32km Female</t>
  </si>
  <si>
    <t>42km Male</t>
  </si>
  <si>
    <t>42km Female</t>
  </si>
  <si>
    <t>50km Male</t>
  </si>
  <si>
    <t>50km Female</t>
  </si>
  <si>
    <t>AGN League Points - 2023: Male</t>
  </si>
  <si>
    <t>AGN League Points - 2023: Female</t>
  </si>
  <si>
    <t>0 - 19</t>
  </si>
  <si>
    <t>20 - 39</t>
  </si>
  <si>
    <t>Veteran</t>
  </si>
  <si>
    <t>Master</t>
  </si>
  <si>
    <t>Grand Master</t>
  </si>
  <si>
    <t>Great Grand M</t>
  </si>
  <si>
    <t>Great Grand</t>
  </si>
  <si>
    <t>40 - 49</t>
  </si>
  <si>
    <t>50 - 59</t>
  </si>
  <si>
    <t>60 - 69</t>
  </si>
  <si>
    <t>70 - 79</t>
  </si>
  <si>
    <t>80 - 89</t>
  </si>
  <si>
    <t>POS</t>
  </si>
  <si>
    <t>INITIAL</t>
  </si>
  <si>
    <t>SURNAME</t>
  </si>
  <si>
    <t>CLUB</t>
  </si>
  <si>
    <t>RACE NO</t>
  </si>
  <si>
    <t>AGE</t>
  </si>
  <si>
    <t>GENDER</t>
  </si>
  <si>
    <t>TIME</t>
  </si>
  <si>
    <t>K</t>
  </si>
  <si>
    <t>M</t>
  </si>
  <si>
    <t>P</t>
  </si>
  <si>
    <t>I</t>
  </si>
  <si>
    <t>J</t>
  </si>
  <si>
    <t>B</t>
  </si>
  <si>
    <t>T</t>
  </si>
  <si>
    <t>S</t>
  </si>
  <si>
    <t>F</t>
  </si>
  <si>
    <t>E</t>
  </si>
  <si>
    <t>C</t>
  </si>
  <si>
    <t>A</t>
  </si>
  <si>
    <t>D</t>
  </si>
  <si>
    <t>R</t>
  </si>
  <si>
    <t>N</t>
  </si>
  <si>
    <t>G</t>
  </si>
  <si>
    <t>H</t>
  </si>
  <si>
    <t>LJ</t>
  </si>
  <si>
    <t>BEH</t>
  </si>
  <si>
    <t>LE</t>
  </si>
  <si>
    <t>L</t>
  </si>
  <si>
    <t>W</t>
  </si>
  <si>
    <t>Z</t>
  </si>
  <si>
    <t>TD</t>
  </si>
  <si>
    <t>V</t>
  </si>
  <si>
    <t>AC</t>
  </si>
  <si>
    <t>JH</t>
  </si>
  <si>
    <t>SA</t>
  </si>
  <si>
    <t>LM</t>
  </si>
  <si>
    <t>O</t>
  </si>
  <si>
    <t>JAB</t>
  </si>
  <si>
    <t>RW</t>
  </si>
  <si>
    <t>PM</t>
  </si>
  <si>
    <t>Y</t>
  </si>
  <si>
    <t>MV</t>
  </si>
  <si>
    <t>KVV</t>
  </si>
  <si>
    <t>KM</t>
  </si>
  <si>
    <t>IM</t>
  </si>
  <si>
    <t>JM</t>
  </si>
  <si>
    <t>MG</t>
  </si>
  <si>
    <t>MY</t>
  </si>
  <si>
    <t>U</t>
  </si>
  <si>
    <t>MS</t>
  </si>
  <si>
    <t>JA</t>
  </si>
  <si>
    <t>X</t>
  </si>
  <si>
    <t>MI</t>
  </si>
  <si>
    <t>JJ</t>
  </si>
  <si>
    <t>PN</t>
  </si>
  <si>
    <t>PH</t>
  </si>
  <si>
    <t>SM</t>
  </si>
  <si>
    <t>AE</t>
  </si>
  <si>
    <t>GK</t>
  </si>
  <si>
    <t>GO</t>
  </si>
  <si>
    <t>EJ</t>
  </si>
  <si>
    <t>MJ</t>
  </si>
  <si>
    <t>DI</t>
  </si>
  <si>
    <t>CP</t>
  </si>
  <si>
    <t>MB</t>
  </si>
  <si>
    <t>AS</t>
  </si>
  <si>
    <t>CM</t>
  </si>
  <si>
    <t>MT</t>
  </si>
  <si>
    <t>DN</t>
  </si>
  <si>
    <t>KB</t>
  </si>
  <si>
    <t>LLT</t>
  </si>
  <si>
    <t>MF</t>
  </si>
  <si>
    <t>NM</t>
  </si>
  <si>
    <t>EM</t>
  </si>
  <si>
    <t>TG</t>
  </si>
  <si>
    <t>KC</t>
  </si>
  <si>
    <t>MN</t>
  </si>
  <si>
    <t>LU</t>
  </si>
  <si>
    <t>Great Grand Master</t>
  </si>
  <si>
    <t>Row Labels</t>
  </si>
  <si>
    <t>Grand Total</t>
  </si>
  <si>
    <t>Count of Points</t>
  </si>
  <si>
    <t>(blank)</t>
  </si>
  <si>
    <t>Count of TIME</t>
  </si>
  <si>
    <t>Club Name</t>
  </si>
  <si>
    <t>Club name</t>
  </si>
  <si>
    <t>Distance</t>
  </si>
  <si>
    <t>Male</t>
  </si>
  <si>
    <t>Female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</si>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</sst>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1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1" fontId="0" fillId="0" borderId="0" xfId="0" applyNumberFormat="1"/>
    <xf numFmtId="2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0" xfId="1"/>
    <xf numFmtId="0" fontId="4" fillId="0" borderId="1" xfId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0" borderId="6" xfId="1" applyBorder="1" applyAlignment="1">
      <alignment horizontal="center"/>
    </xf>
    <xf numFmtId="0" fontId="4" fillId="0" borderId="6" xfId="1" applyBorder="1" applyAlignment="1">
      <alignment horizontal="left"/>
    </xf>
    <xf numFmtId="0" fontId="4" fillId="0" borderId="1" xfId="1" applyBorder="1" applyAlignment="1">
      <alignment horizontal="left"/>
    </xf>
    <xf numFmtId="164" fontId="4" fillId="0" borderId="1" xfId="1" applyNumberFormat="1" applyBorder="1" applyAlignment="1">
      <alignment horizontal="center"/>
    </xf>
    <xf numFmtId="21" fontId="4" fillId="0" borderId="1" xfId="1" applyNumberFormat="1" applyBorder="1" applyAlignment="1">
      <alignment horizontal="left"/>
    </xf>
    <xf numFmtId="164" fontId="5" fillId="0" borderId="9" xfId="1" applyNumberFormat="1" applyFont="1" applyBorder="1" applyAlignment="1">
      <alignment horizontal="center"/>
    </xf>
    <xf numFmtId="164" fontId="4" fillId="0" borderId="6" xfId="1" applyNumberFormat="1" applyBorder="1" applyAlignment="1">
      <alignment horizontal="center"/>
    </xf>
    <xf numFmtId="0" fontId="4" fillId="0" borderId="0" xfId="1" applyAlignment="1">
      <alignment horizontal="left"/>
    </xf>
    <xf numFmtId="20" fontId="4" fillId="0" borderId="1" xfId="1" applyNumberFormat="1" applyBorder="1" applyAlignment="1">
      <alignment horizontal="center"/>
    </xf>
    <xf numFmtId="21" fontId="4" fillId="0" borderId="1" xfId="1" applyNumberForma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0" xfId="0" applyFont="1"/>
    <xf numFmtId="0" fontId="3" fillId="0" borderId="6" xfId="0" applyFont="1" applyBorder="1"/>
    <xf numFmtId="164" fontId="7" fillId="0" borderId="9" xfId="1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1" applyNumberFormat="1" applyBorder="1" applyAlignment="1">
      <alignment horizontal="left"/>
    </xf>
    <xf numFmtId="164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9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7.xml"/><Relationship Id="rId21" Type="http://schemas.openxmlformats.org/officeDocument/2006/relationships/pivotCacheDefinition" Target="pivotCache/pivotCacheDefinition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6.xml"/><Relationship Id="rId33" Type="http://schemas.openxmlformats.org/officeDocument/2006/relationships/pivotCacheDefinition" Target="pivotCache/pivotCacheDefinition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29" Type="http://schemas.openxmlformats.org/officeDocument/2006/relationships/pivotCacheDefinition" Target="pivotCache/pivotCacheDefinition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5.xml"/><Relationship Id="rId32" Type="http://schemas.openxmlformats.org/officeDocument/2006/relationships/pivotCacheDefinition" Target="pivotCache/pivotCacheDefinition1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4.xml"/><Relationship Id="rId28" Type="http://schemas.openxmlformats.org/officeDocument/2006/relationships/pivotCacheDefinition" Target="pivotCache/pivotCacheDefinition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3.xml"/><Relationship Id="rId27" Type="http://schemas.openxmlformats.org/officeDocument/2006/relationships/pivotCacheDefinition" Target="pivotCache/pivotCacheDefinition8.xml"/><Relationship Id="rId30" Type="http://schemas.openxmlformats.org/officeDocument/2006/relationships/pivotCacheDefinition" Target="pivotCache/pivotCacheDefinition11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10" refreshedDate="45007.497232407404" createdVersion="8" refreshedVersion="8" minRefreshableVersion="3" recordCount="320">
  <cacheSource type="worksheet">
    <worksheetSource ref="A1:I500" sheet="5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String="0" containsBlank="1" containsNumber="1" containsInteger="1" minValue="1946" maxValue="1946" count="2">
        <m/>
        <n v="1946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Windows 10" refreshedDate="45007.4972375" createdVersion="8" refreshedVersion="8" minRefreshableVersion="3" recordCount="352">
  <cacheSource type="worksheet">
    <worksheetSource ref="A1:I1400" sheet="32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Windows 10" refreshedDate="45007.497237962962" createdVersion="8" refreshedVersion="8" minRefreshableVersion="3" recordCount="352">
  <cacheSource type="worksheet">
    <worksheetSource ref="A1:I1600" sheet="42km race 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Windows 10" refreshedDate="45007.497238310185" createdVersion="8" refreshedVersion="8" minRefreshableVersion="3" recordCount="352">
  <cacheSource type="worksheet">
    <worksheetSource ref="A1:I1600" sheet="42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Windows 10" refreshedDate="45007.497238657408" createdVersion="8" refreshedVersion="8" minRefreshableVersion="3" recordCount="352">
  <cacheSource type="worksheet">
    <worksheetSource ref="A1:I2000" sheet="50km race 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Windows 10" refreshedDate="45007.497239004631" createdVersion="8" refreshedVersion="8" minRefreshableVersion="3" recordCount="352">
  <cacheSource type="worksheet">
    <worksheetSource ref="A1:I2000" sheet="50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 10" refreshedDate="45007.497233912036" createdVersion="8" refreshedVersion="8" minRefreshableVersion="3" recordCount="320">
  <cacheSource type="worksheet">
    <worksheetSource ref="A1:I500" sheet="5km race 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String="0" containsBlank="1" containsNumber="1" containsInteger="1" minValue="1946" maxValue="1946" count="2">
        <m/>
        <n v="1946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Windows 10" refreshedDate="45007.49723483796" createdVersion="8" refreshedVersion="8" minRefreshableVersion="3" recordCount="320">
  <cacheSource type="worksheet">
    <worksheetSource ref="C1:I1300" sheet="10km race Male"/>
  </cacheSource>
  <cacheFields count="7">
    <cacheField name="SURNAME" numFmtId="0">
      <sharedItems containsNonDate="0" containsString="0" containsBlank="1"/>
    </cacheField>
    <cacheField name="CLUB" numFmtId="0">
      <sharedItems containsNonDate="0" containsString="0" containsBlank="1" containsNumber="1" containsInteger="1" minValue="1946" maxValue="1946" count="2">
        <m/>
        <n v="1946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Windows 10" refreshedDate="45007.497235185183" createdVersion="8" refreshedVersion="8" minRefreshableVersion="3" recordCount="320">
  <cacheSource type="worksheet">
    <worksheetSource ref="A1:I1300" sheet="10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String="0" containsBlank="1" containsNumber="1" containsInteger="1" minValue="1946" maxValue="1946" count="2">
        <m/>
        <n v="1946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Windows 10" refreshedDate="45007.497235648145" createdVersion="8" refreshedVersion="8" minRefreshableVersion="3" recordCount="352">
  <cacheSource type="worksheet">
    <worksheetSource ref="A1:H1300" sheet="15km race male"/>
  </cacheSource>
  <cacheFields count="8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Windows 10" refreshedDate="45007.497236111114" createdVersion="8" refreshedVersion="8" minRefreshableVersion="3" recordCount="352">
  <cacheSource type="worksheet">
    <worksheetSource ref="A1:I1300" sheet="15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String="0" containsBlank="1" containsNumber="1" containsInteger="1" minValue="1946" maxValue="1946" count="2">
        <m/>
        <n v="1946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Windows 10" refreshedDate="45007.49723645833" createdVersion="8" refreshedVersion="8" minRefreshableVersion="3" recordCount="352">
  <cacheSource type="worksheet">
    <worksheetSource ref="A1:I1500" sheet="21km race 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Windows 10" refreshedDate="45007.497236805553" createdVersion="8" refreshedVersion="8" minRefreshableVersion="3" recordCount="352">
  <cacheSource type="worksheet">
    <worksheetSource ref="A1:I1500" sheet="21km race Fe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Windows 10" refreshedDate="45007.497237152777" createdVersion="8" refreshedVersion="8" minRefreshableVersion="3" recordCount="352">
  <cacheSource type="worksheet">
    <worksheetSource ref="A1:I1400" sheet="32km race Male"/>
  </cacheSource>
  <cacheFields count="9">
    <cacheField name="POS" numFmtId="0">
      <sharedItems containsNonDate="0" containsString="0" containsBlank="1"/>
    </cacheField>
    <cacheField name="INITIAL" numFmtId="0">
      <sharedItems containsNonDate="0" containsString="0" containsBlank="1"/>
    </cacheField>
    <cacheField name="SURNAME" numFmtId="0">
      <sharedItems containsNonDate="0" containsString="0" containsBlank="1"/>
    </cacheField>
    <cacheField name="CLUB" numFmtId="0">
      <sharedItems containsNonDate="0" containsBlank="1" count="94">
        <m/>
        <s v="ZWAKALA" u="1"/>
        <s v="BACK TRACK" u="1"/>
        <s v="STRIDERS AC" u="1"/>
        <s v="DCS" u="1"/>
        <s v="AKASIA" u="1"/>
        <s v="OVERKRUIN" u="1"/>
        <s v="FAT CATS" u="1"/>
        <s v="WATERFALL AC" u="1"/>
        <s v="A/VILLE AC" u="1"/>
        <s v="JUST RUNNING" u="1"/>
        <s v="MASAI AC" u="1"/>
        <s v="KHUMALO-LIMA" u="1"/>
        <s v="MIDSTREAM COLLEGE" u="1"/>
        <s v="PHOBIANS" u="1"/>
        <s v="FSCA" u="1"/>
        <s v="RUN ZONE" u="1"/>
        <s v="ACAC" u="1"/>
        <s v="RUNAVATION" u="1"/>
        <s v="ACE " u="1"/>
        <s v="TUT" u="1"/>
        <s v="TEAM VITALITY" u="1"/>
        <s v="EXXARO" u="1"/>
        <s v="SPIRIT WIND" u="1"/>
        <s v="HMK-NW" u="1"/>
        <s v="TEMP" u="1"/>
        <s v="WINGATE CC" u="1"/>
        <s v="DPW AC" u="1"/>
        <s v="MADIBENG MUNICIPALITY AC" u="1"/>
        <s v="SANDF-WP" u="1"/>
        <s v="MAMELODI STRIDERS" u="1"/>
        <s v="ARCADIA RUNNING CLUB" u="1"/>
        <s v="PMK" u="1"/>
        <s v="RWFL" u="1"/>
        <s v="TUKS" u="1"/>
        <s v="GREEN MILE" u="1"/>
        <s v="JACARANDA CLUB" u="1"/>
        <s v="DCS-PTA" u="1"/>
        <s v="PPMC" u="1"/>
        <s v="MONTANA" u="1"/>
        <s v="SHOSHOLOZA" u="1"/>
        <s v="NPO" u="1"/>
        <s v="COTAC" u="1"/>
        <s v="DISCIPLES AC" u="1"/>
        <s v="FPN" u="1"/>
        <s v="MEDIHELP AC" u="1"/>
        <s v="DER WESTHUIZEN" u="1"/>
        <s v="ZUTARI AC" u="1"/>
        <s v="KHOSA" u="1"/>
        <s v="FARANANI" u="1"/>
        <s v="ZUYARI AC" u="1"/>
        <s v="JMPD" u="1"/>
        <s v="KGOSI MAMPURU" u="1"/>
        <s v="WONDERPARK AC" u="1"/>
        <s v="BDS AC" u="1"/>
        <s v="ESKOM" u="1"/>
        <s v="IRENE" u="1"/>
        <s v="AGAPE" u="1"/>
        <s v="OPENSERVE" u="1"/>
        <s v="WANDERERS" u="1"/>
        <s v="BOOTCAMP MOOT" u="1"/>
        <s v="NEDBANK" u="1"/>
        <s v="ACE" u="1"/>
        <s v="ACRW" u="1"/>
        <s v="MIDRAND STRIDERS" u="1"/>
        <s v="PHANTANE" u="1"/>
        <s v="GNMA" u="1"/>
        <s v="SAPS" u="1"/>
        <s v="BLIZZ" u="1"/>
        <s v="MR PRICE SPORTS" u="1"/>
        <s v="FIT 2000-PTA" u="1"/>
        <s v="RESBANK" u="1"/>
        <s v="PUSHING LIMITS-NW" u="1"/>
        <s v="MURRAY &amp; ROBERTS" u="1"/>
        <s v="MAGNOLA RD RUNNERS" u="1"/>
        <s v="BLACK DIAMOND" u="1"/>
        <s v="R/BURG HARRIERS" u="1"/>
        <s v="HQH" u="1"/>
        <s v="VTM" u="1"/>
        <s v="BOKSBURG AC" u="1"/>
        <s v="ASSUPOL AC" u="1"/>
        <s v="TRANSNET" u="1"/>
        <s v="RUN XTREME" u="1"/>
        <s v="SOLIDARITEIT" u="1"/>
        <s v="CSIR" u="1"/>
        <s v="MANONI" u="1"/>
        <s v="ROODEPOORT AC" u="1"/>
        <s v="LOVE RUNNING" u="1"/>
        <s v="PMMC" u="1"/>
        <s v="SABS STRIDERS" u="1"/>
        <s v="MULTICHOICE AC" u="1"/>
        <s v="MOMENTUM AC" u="1"/>
        <s v="A4A" u="1"/>
        <s v="HOWICK AC-KZN" u="1"/>
      </sharedItems>
    </cacheField>
    <cacheField name="RACE NO" numFmtId="0">
      <sharedItems containsNonDate="0" containsString="0" containsBlank="1"/>
    </cacheField>
    <cacheField name="GENDER" numFmtId="0">
      <sharedItems containsNonDate="0" containsString="0" containsBlank="1"/>
    </cacheField>
    <cacheField name="AGE" numFmtId="0">
      <sharedItems containsNonDate="0" containsString="0" containsBlank="1"/>
    </cacheField>
    <cacheField name="TIME" numFmtId="0">
      <sharedItems containsNonDate="0" containsString="0" containsBlank="1"/>
    </cacheField>
    <cacheField name="Poi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e v="#N/A"/>
  </r>
  <r>
    <m/>
    <x v="0"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0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  <r>
    <m/>
    <m/>
    <m/>
    <x v="0"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2"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e v="#N/A"/>
  </r>
  <r>
    <m/>
    <m/>
    <m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1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3" cacheId="2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15" cacheId="2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6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PivotTable17" cacheId="2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PivotTable18" cacheId="2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1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6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7"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1"/>
  </rowFields>
  <rowItems count="2">
    <i>
      <x v="1"/>
    </i>
    <i t="grand">
      <x/>
    </i>
  </rowItems>
  <colItems count="1">
    <i/>
  </colItems>
  <dataFields count="1">
    <dataField name="Count of Points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7" cacheId="1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1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8" cacheId="1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8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TIME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10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11" cacheId="2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12" cacheId="2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14:L16" firstHeaderRow="1" firstDataRow="1" firstDataCol="1"/>
  <pivotFields count="9">
    <pivotField showAll="0"/>
    <pivotField showAll="0"/>
    <pivotField showAll="0"/>
    <pivotField axis="axisRow" showAll="0">
      <items count="95">
        <item m="1" x="9"/>
        <item m="1" x="92"/>
        <item m="1" x="17"/>
        <item m="1" x="62"/>
        <item m="1" x="19"/>
        <item m="1" x="63"/>
        <item m="1" x="57"/>
        <item m="1" x="5"/>
        <item m="1" x="31"/>
        <item m="1" x="80"/>
        <item m="1" x="2"/>
        <item m="1" x="54"/>
        <item m="1" x="75"/>
        <item m="1" x="68"/>
        <item m="1" x="79"/>
        <item m="1" x="60"/>
        <item m="1" x="42"/>
        <item m="1" x="84"/>
        <item m="1" x="4"/>
        <item m="1" x="37"/>
        <item m="1" x="46"/>
        <item m="1" x="43"/>
        <item m="1" x="27"/>
        <item m="1" x="55"/>
        <item m="1" x="22"/>
        <item m="1" x="49"/>
        <item m="1" x="7"/>
        <item m="1" x="70"/>
        <item m="1" x="44"/>
        <item m="1" x="15"/>
        <item m="1" x="66"/>
        <item m="1" x="35"/>
        <item m="1" x="24"/>
        <item m="1" x="93"/>
        <item m="1" x="77"/>
        <item m="1" x="56"/>
        <item m="1" x="36"/>
        <item m="1" x="51"/>
        <item m="1" x="10"/>
        <item m="1" x="52"/>
        <item m="1" x="48"/>
        <item m="1" x="12"/>
        <item m="1" x="87"/>
        <item m="1" x="28"/>
        <item m="1" x="74"/>
        <item m="1" x="30"/>
        <item m="1" x="85"/>
        <item m="1" x="11"/>
        <item m="1" x="45"/>
        <item m="1" x="64"/>
        <item m="1" x="13"/>
        <item m="1" x="91"/>
        <item m="1" x="39"/>
        <item m="1" x="69"/>
        <item m="1" x="90"/>
        <item m="1" x="73"/>
        <item m="1" x="61"/>
        <item m="1" x="41"/>
        <item m="1" x="58"/>
        <item m="1" x="6"/>
        <item m="1" x="65"/>
        <item m="1" x="14"/>
        <item m="1" x="32"/>
        <item m="1" x="88"/>
        <item m="1" x="38"/>
        <item m="1" x="72"/>
        <item m="1" x="76"/>
        <item m="1" x="71"/>
        <item m="1" x="86"/>
        <item m="1" x="82"/>
        <item m="1" x="16"/>
        <item m="1" x="18"/>
        <item m="1" x="33"/>
        <item m="1" x="89"/>
        <item m="1" x="29"/>
        <item m="1" x="67"/>
        <item m="1" x="40"/>
        <item m="1" x="83"/>
        <item m="1" x="23"/>
        <item m="1" x="3"/>
        <item m="1" x="21"/>
        <item m="1" x="25"/>
        <item m="1" x="81"/>
        <item m="1" x="34"/>
        <item m="1" x="20"/>
        <item m="1" x="78"/>
        <item m="1" x="59"/>
        <item m="1" x="8"/>
        <item m="1" x="26"/>
        <item m="1" x="53"/>
        <item m="1" x="47"/>
        <item m="1" x="50"/>
        <item m="1" x="1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3"/>
  </rowFields>
  <rowItems count="2">
    <i>
      <x v="93"/>
    </i>
    <i t="grand">
      <x/>
    </i>
  </rowItems>
  <colItems count="1">
    <i/>
  </colItems>
  <dataFields count="1">
    <dataField name="Count of Points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9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78"/>
  <sheetViews>
    <sheetView zoomScaleNormal="100" workbookViewId="0">
      <selection activeCell="Q2" sqref="Q2"/>
    </sheetView>
  </sheetViews>
  <sheetFormatPr defaultRowHeight="15" x14ac:dyDescent="0.25"/>
  <cols>
    <col min="1" max="1" width="8.42578125" customWidth="1"/>
    <col min="2" max="2" width="6.42578125" style="1" bestFit="1" customWidth="1"/>
    <col min="4" max="4" width="4.5703125" customWidth="1"/>
    <col min="6" max="6" width="4.5703125" customWidth="1"/>
    <col min="8" max="8" width="4.5703125" customWidth="1"/>
    <col min="10" max="10" width="4.5703125" customWidth="1"/>
    <col min="12" max="12" width="4.5703125" customWidth="1"/>
    <col min="14" max="14" width="4.5703125" customWidth="1"/>
    <col min="16" max="16" width="4.5703125" customWidth="1"/>
    <col min="17" max="17" width="8.42578125" customWidth="1"/>
    <col min="20" max="20" width="4.42578125" customWidth="1"/>
    <col min="22" max="22" width="4.42578125" customWidth="1"/>
    <col min="24" max="24" width="4.42578125" customWidth="1"/>
    <col min="26" max="26" width="4.42578125" customWidth="1"/>
    <col min="28" max="28" width="4.42578125" customWidth="1"/>
    <col min="30" max="30" width="4.42578125" customWidth="1"/>
  </cols>
  <sheetData>
    <row r="1" spans="1:31" ht="16.5" thickBot="1" x14ac:dyDescent="0.3">
      <c r="A1" s="58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Q1" s="58" t="s">
        <v>23</v>
      </c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/>
    </row>
    <row r="3" spans="1:31" s="14" customFormat="1" ht="60" x14ac:dyDescent="0.25">
      <c r="A3" s="13" t="s">
        <v>12</v>
      </c>
      <c r="B3" s="11" t="s">
        <v>9</v>
      </c>
      <c r="C3" s="11" t="s">
        <v>0</v>
      </c>
      <c r="D3" s="12"/>
      <c r="E3" s="11" t="s">
        <v>1</v>
      </c>
      <c r="F3" s="12"/>
      <c r="G3" s="13" t="s">
        <v>2</v>
      </c>
      <c r="H3" s="12"/>
      <c r="I3" s="13" t="s">
        <v>3</v>
      </c>
      <c r="J3" s="12"/>
      <c r="K3" s="13" t="s">
        <v>4</v>
      </c>
      <c r="L3" s="12"/>
      <c r="M3" s="13" t="s">
        <v>5</v>
      </c>
      <c r="N3" s="12"/>
      <c r="O3" s="13" t="s">
        <v>6</v>
      </c>
      <c r="Q3" s="16" t="s">
        <v>13</v>
      </c>
      <c r="R3" s="11" t="s">
        <v>9</v>
      </c>
      <c r="S3" s="11" t="s">
        <v>0</v>
      </c>
      <c r="T3" s="12"/>
      <c r="U3" s="11" t="s">
        <v>1</v>
      </c>
      <c r="V3" s="12"/>
      <c r="W3" s="13" t="s">
        <v>2</v>
      </c>
      <c r="X3" s="12"/>
      <c r="Y3" s="13" t="s">
        <v>3</v>
      </c>
      <c r="Z3" s="12"/>
      <c r="AA3" s="13" t="s">
        <v>4</v>
      </c>
      <c r="AB3" s="12"/>
      <c r="AC3" s="13" t="s">
        <v>5</v>
      </c>
      <c r="AD3" s="12"/>
      <c r="AE3" s="13" t="s">
        <v>6</v>
      </c>
    </row>
    <row r="4" spans="1:31" x14ac:dyDescent="0.25">
      <c r="B4" s="4">
        <v>10</v>
      </c>
      <c r="C4" s="5">
        <f>C15/2</f>
        <v>1.328125E-2</v>
      </c>
      <c r="E4" s="5">
        <f>E15/2</f>
        <v>1.328125E-2</v>
      </c>
      <c r="G4" s="5">
        <f>G15/2</f>
        <v>1.3715277777777778E-2</v>
      </c>
      <c r="I4" s="5">
        <f>I15/2</f>
        <v>1.4930555555555556E-2</v>
      </c>
      <c r="K4" s="5">
        <f>K15/2</f>
        <v>1.623263888888889E-2</v>
      </c>
      <c r="M4" s="5">
        <f>M15/2</f>
        <v>1.7968750000000002E-2</v>
      </c>
      <c r="O4" s="5">
        <f>O15/2</f>
        <v>2.1267361111111108E-2</v>
      </c>
      <c r="R4" s="4">
        <v>10</v>
      </c>
      <c r="S4" s="8">
        <f t="shared" ref="S4:S12" si="0">S15/2</f>
        <v>1.5104166666666667E-2</v>
      </c>
      <c r="U4" s="8">
        <f t="shared" ref="U4:U12" si="1">U15/2</f>
        <v>1.5104166666666667E-2</v>
      </c>
      <c r="W4" s="8">
        <f t="shared" ref="W4:W12" si="2">W15/2</f>
        <v>1.545138888888889E-2</v>
      </c>
      <c r="Y4" s="8">
        <f t="shared" ref="Y4:Y12" si="3">Y15/2</f>
        <v>1.7013888888888887E-2</v>
      </c>
      <c r="AA4" s="8">
        <f t="shared" ref="AA4:AA12" si="4">AA15/2</f>
        <v>1.9270833333333334E-2</v>
      </c>
      <c r="AC4" s="8">
        <f t="shared" ref="AC4:AC12" si="5">AC15/2</f>
        <v>2.2309027777777778E-2</v>
      </c>
      <c r="AE4" s="8">
        <f t="shared" ref="AE4:AE12" si="6">AE15/2</f>
        <v>2.6475694444444444E-2</v>
      </c>
    </row>
    <row r="5" spans="1:31" x14ac:dyDescent="0.25">
      <c r="B5" s="4">
        <v>9</v>
      </c>
      <c r="C5" s="5">
        <f t="shared" ref="C5:E12" si="7">C16/2</f>
        <v>1.4149305555555556E-2</v>
      </c>
      <c r="E5" s="5">
        <f t="shared" si="7"/>
        <v>1.4149305555555556E-2</v>
      </c>
      <c r="G5" s="5">
        <f t="shared" ref="G5:G12" si="8">G16/2</f>
        <v>1.4670138888888891E-2</v>
      </c>
      <c r="I5" s="5">
        <f t="shared" ref="I5:I12" si="9">I16/2</f>
        <v>1.5885416666666666E-2</v>
      </c>
      <c r="K5" s="5">
        <f t="shared" ref="K5:K12" si="10">K16/2</f>
        <v>1.7361111111111112E-2</v>
      </c>
      <c r="M5" s="5">
        <f t="shared" ref="M5:M12" si="11">M16/2</f>
        <v>1.909722222222222E-2</v>
      </c>
      <c r="O5" s="5">
        <f t="shared" ref="O5:O12" si="12">O16/2</f>
        <v>2.2656249999999999E-2</v>
      </c>
      <c r="R5" s="4">
        <v>9</v>
      </c>
      <c r="S5" s="8">
        <f t="shared" si="0"/>
        <v>1.605902777777778E-2</v>
      </c>
      <c r="U5" s="8">
        <f t="shared" si="1"/>
        <v>1.605902777777778E-2</v>
      </c>
      <c r="W5" s="8">
        <f t="shared" si="2"/>
        <v>1.6493055555555556E-2</v>
      </c>
      <c r="Y5" s="8">
        <f t="shared" si="3"/>
        <v>1.8055555555555557E-2</v>
      </c>
      <c r="AA5" s="8">
        <f t="shared" si="4"/>
        <v>2.0572916666666666E-2</v>
      </c>
      <c r="AC5" s="8">
        <f t="shared" si="5"/>
        <v>2.3697916666666666E-2</v>
      </c>
      <c r="AE5" s="8">
        <f t="shared" si="6"/>
        <v>2.8211805555555556E-2</v>
      </c>
    </row>
    <row r="6" spans="1:31" x14ac:dyDescent="0.25">
      <c r="B6" s="4">
        <v>8</v>
      </c>
      <c r="C6" s="5">
        <f t="shared" si="7"/>
        <v>1.5104166666666667E-2</v>
      </c>
      <c r="E6" s="5">
        <f t="shared" si="7"/>
        <v>1.5104166666666667E-2</v>
      </c>
      <c r="G6" s="5">
        <f t="shared" si="8"/>
        <v>1.5625E-2</v>
      </c>
      <c r="I6" s="5">
        <f t="shared" si="9"/>
        <v>1.6927083333333332E-2</v>
      </c>
      <c r="K6" s="5">
        <f t="shared" si="10"/>
        <v>1.8489583333333334E-2</v>
      </c>
      <c r="M6" s="5">
        <f t="shared" si="11"/>
        <v>2.0399305555555556E-2</v>
      </c>
      <c r="O6" s="5">
        <f t="shared" si="12"/>
        <v>2.4218750000000001E-2</v>
      </c>
      <c r="R6" s="4">
        <v>8</v>
      </c>
      <c r="S6" s="8">
        <f t="shared" si="0"/>
        <v>1.7187499999999998E-2</v>
      </c>
      <c r="U6" s="8">
        <f t="shared" si="1"/>
        <v>1.7187499999999998E-2</v>
      </c>
      <c r="W6" s="8">
        <f t="shared" si="2"/>
        <v>1.7621527777777778E-2</v>
      </c>
      <c r="Y6" s="8">
        <f t="shared" si="3"/>
        <v>1.935763888888889E-2</v>
      </c>
      <c r="AA6" s="8">
        <f t="shared" si="4"/>
        <v>2.1961805555555557E-2</v>
      </c>
      <c r="AC6" s="8">
        <f t="shared" si="5"/>
        <v>2.5347222222222226E-2</v>
      </c>
      <c r="AE6" s="8">
        <f t="shared" si="6"/>
        <v>3.0121527777777778E-2</v>
      </c>
    </row>
    <row r="7" spans="1:31" x14ac:dyDescent="0.25">
      <c r="B7" s="4">
        <v>7</v>
      </c>
      <c r="C7" s="5">
        <f t="shared" si="7"/>
        <v>1.623263888888889E-2</v>
      </c>
      <c r="E7" s="5">
        <f t="shared" si="7"/>
        <v>1.623263888888889E-2</v>
      </c>
      <c r="G7" s="5">
        <f t="shared" si="8"/>
        <v>1.6840277777777777E-2</v>
      </c>
      <c r="I7" s="5">
        <f t="shared" si="9"/>
        <v>1.8229166666666668E-2</v>
      </c>
      <c r="K7" s="5">
        <f t="shared" si="10"/>
        <v>1.9878472222222224E-2</v>
      </c>
      <c r="M7" s="5">
        <f t="shared" si="11"/>
        <v>2.1961805555555557E-2</v>
      </c>
      <c r="O7" s="5">
        <f t="shared" si="12"/>
        <v>2.6041666666666668E-2</v>
      </c>
      <c r="R7" s="4">
        <v>7</v>
      </c>
      <c r="S7" s="8">
        <f t="shared" si="0"/>
        <v>1.8489583333333334E-2</v>
      </c>
      <c r="U7" s="8">
        <f t="shared" si="1"/>
        <v>1.8489583333333334E-2</v>
      </c>
      <c r="W7" s="8">
        <f t="shared" si="2"/>
        <v>1.892361111111111E-2</v>
      </c>
      <c r="Y7" s="8">
        <f t="shared" si="3"/>
        <v>2.0746527777777777E-2</v>
      </c>
      <c r="AA7" s="8">
        <f t="shared" si="4"/>
        <v>2.361111111111111E-2</v>
      </c>
      <c r="AC7" s="8">
        <f t="shared" si="5"/>
        <v>2.7256944444444445E-2</v>
      </c>
      <c r="AE7" s="8">
        <f t="shared" si="6"/>
        <v>3.2378472222222225E-2</v>
      </c>
    </row>
    <row r="8" spans="1:31" x14ac:dyDescent="0.25">
      <c r="B8" s="4">
        <v>6</v>
      </c>
      <c r="C8" s="5">
        <f t="shared" si="7"/>
        <v>1.7505787037037038E-2</v>
      </c>
      <c r="E8" s="5">
        <f t="shared" si="7"/>
        <v>1.7505787037037038E-2</v>
      </c>
      <c r="G8" s="5">
        <f t="shared" si="8"/>
        <v>1.8142361111111113E-2</v>
      </c>
      <c r="I8" s="5">
        <f t="shared" si="9"/>
        <v>1.970486111111111E-2</v>
      </c>
      <c r="K8" s="5">
        <f t="shared" si="10"/>
        <v>2.1527777777777781E-2</v>
      </c>
      <c r="M8" s="5">
        <f t="shared" si="11"/>
        <v>2.3697916666666666E-2</v>
      </c>
      <c r="O8" s="5">
        <f t="shared" si="12"/>
        <v>2.8125000000000001E-2</v>
      </c>
      <c r="R8" s="4">
        <v>6</v>
      </c>
      <c r="S8" s="8">
        <f t="shared" si="0"/>
        <v>1.996527777777778E-2</v>
      </c>
      <c r="U8" s="8">
        <f t="shared" si="1"/>
        <v>1.996527777777778E-2</v>
      </c>
      <c r="W8" s="8">
        <f t="shared" si="2"/>
        <v>2.0486111111111111E-2</v>
      </c>
      <c r="Y8" s="8">
        <f t="shared" si="3"/>
        <v>2.2482638888888889E-2</v>
      </c>
      <c r="AA8" s="8">
        <f t="shared" si="4"/>
        <v>2.5434027777777774E-2</v>
      </c>
      <c r="AC8" s="8">
        <f t="shared" si="5"/>
        <v>2.9427083333333336E-2</v>
      </c>
      <c r="AE8" s="8">
        <f t="shared" si="6"/>
        <v>3.498263888888889E-2</v>
      </c>
    </row>
    <row r="9" spans="1:31" x14ac:dyDescent="0.25">
      <c r="B9" s="4">
        <v>5</v>
      </c>
      <c r="C9" s="5">
        <f t="shared" si="7"/>
        <v>1.9010416666666665E-2</v>
      </c>
      <c r="E9" s="5">
        <f t="shared" si="7"/>
        <v>1.9010416666666665E-2</v>
      </c>
      <c r="G9" s="5">
        <f t="shared" si="8"/>
        <v>1.970486111111111E-2</v>
      </c>
      <c r="I9" s="5">
        <f t="shared" si="9"/>
        <v>2.1440972222222219E-2</v>
      </c>
      <c r="K9" s="5">
        <f t="shared" si="10"/>
        <v>2.3350694444444445E-2</v>
      </c>
      <c r="M9" s="5">
        <f t="shared" si="11"/>
        <v>2.5781250000000002E-2</v>
      </c>
      <c r="O9" s="5">
        <f t="shared" si="12"/>
        <v>3.0555555555555558E-2</v>
      </c>
      <c r="R9" s="4">
        <v>5</v>
      </c>
      <c r="S9" s="8">
        <f t="shared" si="0"/>
        <v>2.1701388888888892E-2</v>
      </c>
      <c r="U9" s="8">
        <f t="shared" si="1"/>
        <v>2.1701388888888892E-2</v>
      </c>
      <c r="W9" s="8">
        <f t="shared" si="2"/>
        <v>2.2222222222222223E-2</v>
      </c>
      <c r="Y9" s="8">
        <f t="shared" si="3"/>
        <v>2.4392361111111111E-2</v>
      </c>
      <c r="AA9" s="8">
        <f t="shared" si="4"/>
        <v>2.7690972222222221E-2</v>
      </c>
      <c r="AC9" s="8">
        <f t="shared" si="5"/>
        <v>3.2031250000000004E-2</v>
      </c>
      <c r="AE9" s="8">
        <f t="shared" si="6"/>
        <v>3.802083333333333E-2</v>
      </c>
    </row>
    <row r="10" spans="1:31" x14ac:dyDescent="0.25">
      <c r="B10" s="4">
        <v>4</v>
      </c>
      <c r="C10" s="5">
        <f t="shared" si="7"/>
        <v>2.0833333333333332E-2</v>
      </c>
      <c r="E10" s="5">
        <f t="shared" si="7"/>
        <v>2.0833333333333332E-2</v>
      </c>
      <c r="G10" s="5">
        <f t="shared" si="8"/>
        <v>2.1614583333333336E-2</v>
      </c>
      <c r="I10" s="5">
        <f t="shared" si="9"/>
        <v>2.34375E-2</v>
      </c>
      <c r="K10" s="5">
        <f t="shared" si="10"/>
        <v>2.5607638888888892E-2</v>
      </c>
      <c r="M10" s="5">
        <f t="shared" si="11"/>
        <v>2.8211805555555556E-2</v>
      </c>
      <c r="O10" s="5">
        <f t="shared" si="12"/>
        <v>3.3506944444444443E-2</v>
      </c>
      <c r="R10" s="4">
        <v>4</v>
      </c>
      <c r="S10" s="8">
        <f t="shared" si="0"/>
        <v>2.3697916666666666E-2</v>
      </c>
      <c r="U10" s="8">
        <f t="shared" si="1"/>
        <v>2.3697916666666666E-2</v>
      </c>
      <c r="W10" s="8">
        <f t="shared" si="2"/>
        <v>2.4392361111111111E-2</v>
      </c>
      <c r="Y10" s="8">
        <f t="shared" si="3"/>
        <v>2.673611111111111E-2</v>
      </c>
      <c r="AA10" s="8">
        <f t="shared" si="4"/>
        <v>3.0381944444444444E-2</v>
      </c>
      <c r="AC10" s="8">
        <f t="shared" si="5"/>
        <v>3.5069444444444445E-2</v>
      </c>
      <c r="AE10" s="8">
        <f t="shared" si="6"/>
        <v>4.1666666666666664E-2</v>
      </c>
    </row>
    <row r="11" spans="1:31" x14ac:dyDescent="0.25">
      <c r="B11" s="4">
        <v>3</v>
      </c>
      <c r="C11" s="5">
        <f t="shared" si="7"/>
        <v>2.3090277777777779E-2</v>
      </c>
      <c r="E11" s="5">
        <f t="shared" si="7"/>
        <v>2.3090277777777779E-2</v>
      </c>
      <c r="G11" s="5">
        <f t="shared" si="8"/>
        <v>2.3871527777777776E-2</v>
      </c>
      <c r="I11" s="5">
        <f t="shared" si="9"/>
        <v>2.5954861111111113E-2</v>
      </c>
      <c r="K11" s="5">
        <f t="shared" si="10"/>
        <v>2.8298611111111111E-2</v>
      </c>
      <c r="M11" s="5">
        <f t="shared" si="11"/>
        <v>3.1163194444444445E-2</v>
      </c>
      <c r="O11" s="5">
        <f t="shared" si="12"/>
        <v>3.6979166666666667E-2</v>
      </c>
      <c r="R11" s="4">
        <v>3</v>
      </c>
      <c r="S11" s="8">
        <f t="shared" si="0"/>
        <v>2.6215277777777778E-2</v>
      </c>
      <c r="U11" s="8">
        <f t="shared" si="1"/>
        <v>2.6215277777777778E-2</v>
      </c>
      <c r="W11" s="8">
        <f t="shared" si="2"/>
        <v>2.6909722222222224E-2</v>
      </c>
      <c r="Y11" s="8">
        <f t="shared" si="3"/>
        <v>2.9600694444444447E-2</v>
      </c>
      <c r="AA11" s="8">
        <f t="shared" si="4"/>
        <v>3.3506944444444443E-2</v>
      </c>
      <c r="AC11" s="8">
        <f t="shared" si="5"/>
        <v>3.8802083333333334E-2</v>
      </c>
      <c r="AE11" s="8">
        <f t="shared" si="6"/>
        <v>4.6093749999999996E-2</v>
      </c>
    </row>
    <row r="12" spans="1:31" x14ac:dyDescent="0.25">
      <c r="B12" s="4">
        <v>2</v>
      </c>
      <c r="C12" s="5">
        <f t="shared" si="7"/>
        <v>2.5781250000000002E-2</v>
      </c>
      <c r="E12" s="5">
        <f t="shared" si="7"/>
        <v>2.5781250000000002E-2</v>
      </c>
      <c r="G12" s="5">
        <f t="shared" si="8"/>
        <v>2.673611111111111E-2</v>
      </c>
      <c r="I12" s="5">
        <f t="shared" si="9"/>
        <v>2.8993055555555553E-2</v>
      </c>
      <c r="K12" s="5">
        <f t="shared" si="10"/>
        <v>3.1597222222222221E-2</v>
      </c>
      <c r="M12" s="5">
        <f t="shared" si="11"/>
        <v>3.4895833333333334E-2</v>
      </c>
      <c r="O12" s="5">
        <f t="shared" si="12"/>
        <v>4.1406249999999999E-2</v>
      </c>
      <c r="R12" s="4">
        <v>2</v>
      </c>
      <c r="S12" s="8">
        <f t="shared" si="0"/>
        <v>2.9340277777777774E-2</v>
      </c>
      <c r="U12" s="8">
        <f t="shared" si="1"/>
        <v>2.9340277777777774E-2</v>
      </c>
      <c r="W12" s="8">
        <f t="shared" si="2"/>
        <v>3.0121527777777778E-2</v>
      </c>
      <c r="Y12" s="8">
        <f t="shared" si="3"/>
        <v>3.3072916666666667E-2</v>
      </c>
      <c r="AA12" s="8">
        <f t="shared" si="4"/>
        <v>3.7499999999999999E-2</v>
      </c>
      <c r="AC12" s="8">
        <f t="shared" si="5"/>
        <v>4.2621527777777779E-2</v>
      </c>
      <c r="AE12" s="8">
        <f t="shared" si="6"/>
        <v>5.1475694444444442E-2</v>
      </c>
    </row>
    <row r="14" spans="1:31" s="12" customFormat="1" ht="60" x14ac:dyDescent="0.25">
      <c r="A14" s="13" t="s">
        <v>7</v>
      </c>
      <c r="B14" s="11" t="s">
        <v>9</v>
      </c>
      <c r="C14" s="11" t="s">
        <v>0</v>
      </c>
      <c r="E14" s="11" t="s">
        <v>1</v>
      </c>
      <c r="G14" s="13" t="s">
        <v>2</v>
      </c>
      <c r="I14" s="13" t="s">
        <v>3</v>
      </c>
      <c r="K14" s="13" t="s">
        <v>4</v>
      </c>
      <c r="M14" s="13" t="s">
        <v>5</v>
      </c>
      <c r="O14" s="13" t="s">
        <v>6</v>
      </c>
      <c r="Q14" s="16" t="s">
        <v>8</v>
      </c>
      <c r="R14" s="11" t="s">
        <v>9</v>
      </c>
      <c r="S14" s="11" t="s">
        <v>0</v>
      </c>
      <c r="U14" s="11" t="s">
        <v>1</v>
      </c>
      <c r="W14" s="13" t="s">
        <v>2</v>
      </c>
      <c r="Y14" s="13" t="s">
        <v>3</v>
      </c>
      <c r="AA14" s="13" t="s">
        <v>4</v>
      </c>
      <c r="AC14" s="13" t="s">
        <v>5</v>
      </c>
      <c r="AE14" s="13" t="s">
        <v>6</v>
      </c>
    </row>
    <row r="15" spans="1:31" x14ac:dyDescent="0.25">
      <c r="B15" s="4">
        <v>10</v>
      </c>
      <c r="C15" s="5">
        <v>2.6562499999999999E-2</v>
      </c>
      <c r="E15" s="5">
        <v>2.6562499999999999E-2</v>
      </c>
      <c r="G15" s="5">
        <v>2.7430555555555555E-2</v>
      </c>
      <c r="I15" s="5">
        <v>2.9861111111111113E-2</v>
      </c>
      <c r="K15" s="5">
        <v>3.246527777777778E-2</v>
      </c>
      <c r="M15" s="5">
        <v>3.5937500000000004E-2</v>
      </c>
      <c r="O15" s="5">
        <v>4.2534722222222217E-2</v>
      </c>
      <c r="R15" s="4">
        <v>10</v>
      </c>
      <c r="S15" s="8">
        <v>3.0208333333333334E-2</v>
      </c>
      <c r="U15" s="8">
        <v>3.0208333333333334E-2</v>
      </c>
      <c r="W15" s="5">
        <v>3.0902777777777779E-2</v>
      </c>
      <c r="Y15" s="5">
        <v>3.4027777777777775E-2</v>
      </c>
      <c r="AA15" s="5">
        <v>3.8541666666666669E-2</v>
      </c>
      <c r="AC15" s="5">
        <v>4.4618055555555557E-2</v>
      </c>
      <c r="AE15" s="5">
        <v>5.2951388888888888E-2</v>
      </c>
    </row>
    <row r="16" spans="1:31" x14ac:dyDescent="0.25">
      <c r="B16" s="4">
        <v>9</v>
      </c>
      <c r="C16" s="5">
        <v>2.8298611111111111E-2</v>
      </c>
      <c r="E16" s="5">
        <v>2.8298611111111111E-2</v>
      </c>
      <c r="G16" s="5">
        <v>2.9340277777777781E-2</v>
      </c>
      <c r="I16" s="5">
        <v>3.1770833333333331E-2</v>
      </c>
      <c r="K16" s="5">
        <v>3.4722222222222224E-2</v>
      </c>
      <c r="M16" s="5">
        <v>3.8194444444444441E-2</v>
      </c>
      <c r="O16" s="5">
        <v>4.5312499999999999E-2</v>
      </c>
      <c r="R16" s="4">
        <v>9</v>
      </c>
      <c r="S16" s="8">
        <v>3.2118055555555559E-2</v>
      </c>
      <c r="U16" s="8">
        <v>3.2118055555555559E-2</v>
      </c>
      <c r="W16" s="5">
        <v>3.2986111111111112E-2</v>
      </c>
      <c r="Y16" s="5">
        <v>3.6111111111111115E-2</v>
      </c>
      <c r="AA16" s="5">
        <v>4.1145833333333333E-2</v>
      </c>
      <c r="AC16" s="5">
        <v>4.7395833333333331E-2</v>
      </c>
      <c r="AE16" s="5">
        <v>5.6423611111111112E-2</v>
      </c>
    </row>
    <row r="17" spans="1:31" x14ac:dyDescent="0.25">
      <c r="B17" s="4">
        <v>8</v>
      </c>
      <c r="C17" s="5">
        <v>3.0208333333333334E-2</v>
      </c>
      <c r="E17" s="5">
        <v>3.0208333333333334E-2</v>
      </c>
      <c r="G17" s="5">
        <v>3.125E-2</v>
      </c>
      <c r="I17" s="5">
        <v>3.3854166666666664E-2</v>
      </c>
      <c r="K17" s="5">
        <v>3.6979166666666667E-2</v>
      </c>
      <c r="M17" s="5">
        <v>4.0798611111111112E-2</v>
      </c>
      <c r="O17" s="5">
        <v>4.8437500000000001E-2</v>
      </c>
      <c r="R17" s="4">
        <v>8</v>
      </c>
      <c r="S17" s="8">
        <v>3.4374999999999996E-2</v>
      </c>
      <c r="U17" s="8">
        <v>3.4374999999999996E-2</v>
      </c>
      <c r="W17" s="5">
        <v>3.5243055555555555E-2</v>
      </c>
      <c r="Y17" s="5">
        <v>3.8715277777777779E-2</v>
      </c>
      <c r="AA17" s="5">
        <v>4.3923611111111115E-2</v>
      </c>
      <c r="AC17" s="5">
        <v>5.0694444444444452E-2</v>
      </c>
      <c r="AE17" s="5">
        <v>6.0243055555555557E-2</v>
      </c>
    </row>
    <row r="18" spans="1:31" x14ac:dyDescent="0.25">
      <c r="B18" s="4">
        <v>7</v>
      </c>
      <c r="C18" s="5">
        <v>3.246527777777778E-2</v>
      </c>
      <c r="E18" s="5">
        <v>3.246527777777778E-2</v>
      </c>
      <c r="G18" s="5">
        <v>3.3680555555555554E-2</v>
      </c>
      <c r="I18" s="5">
        <v>3.6458333333333336E-2</v>
      </c>
      <c r="K18" s="5">
        <v>3.9756944444444449E-2</v>
      </c>
      <c r="M18" s="5">
        <v>4.3923611111111115E-2</v>
      </c>
      <c r="O18" s="5">
        <v>5.2083333333333336E-2</v>
      </c>
      <c r="R18" s="4">
        <v>7</v>
      </c>
      <c r="S18" s="8">
        <v>3.6979166666666667E-2</v>
      </c>
      <c r="U18" s="8">
        <v>3.6979166666666667E-2</v>
      </c>
      <c r="W18" s="5">
        <v>3.784722222222222E-2</v>
      </c>
      <c r="Y18" s="5">
        <v>4.1493055555555554E-2</v>
      </c>
      <c r="AA18" s="5">
        <v>4.7222222222222221E-2</v>
      </c>
      <c r="AC18" s="5">
        <v>5.451388888888889E-2</v>
      </c>
      <c r="AE18" s="5">
        <v>6.475694444444445E-2</v>
      </c>
    </row>
    <row r="19" spans="1:31" x14ac:dyDescent="0.25">
      <c r="B19" s="4">
        <v>6</v>
      </c>
      <c r="C19" s="5">
        <v>3.5011574074074077E-2</v>
      </c>
      <c r="E19" s="5">
        <v>3.5011574074074077E-2</v>
      </c>
      <c r="G19" s="5">
        <v>3.6284722222222225E-2</v>
      </c>
      <c r="I19" s="5">
        <v>3.9409722222222221E-2</v>
      </c>
      <c r="K19" s="5">
        <v>4.3055555555555562E-2</v>
      </c>
      <c r="M19" s="5">
        <v>4.7395833333333331E-2</v>
      </c>
      <c r="O19" s="5">
        <v>5.6250000000000001E-2</v>
      </c>
      <c r="R19" s="4">
        <v>6</v>
      </c>
      <c r="S19" s="8">
        <v>3.9930555555555559E-2</v>
      </c>
      <c r="U19" s="8">
        <v>3.9930555555555559E-2</v>
      </c>
      <c r="W19" s="5">
        <v>4.0972222222222222E-2</v>
      </c>
      <c r="Y19" s="5">
        <v>4.4965277777777778E-2</v>
      </c>
      <c r="AA19" s="5">
        <v>5.0868055555555548E-2</v>
      </c>
      <c r="AC19" s="5">
        <v>5.8854166666666673E-2</v>
      </c>
      <c r="AE19" s="5">
        <v>6.9965277777777779E-2</v>
      </c>
    </row>
    <row r="20" spans="1:31" x14ac:dyDescent="0.25">
      <c r="B20" s="4">
        <v>5</v>
      </c>
      <c r="C20" s="5">
        <v>3.802083333333333E-2</v>
      </c>
      <c r="E20" s="5">
        <v>3.802083333333333E-2</v>
      </c>
      <c r="G20" s="5">
        <v>3.9409722222222221E-2</v>
      </c>
      <c r="I20" s="5">
        <v>4.2881944444444438E-2</v>
      </c>
      <c r="K20" s="5">
        <v>4.670138888888889E-2</v>
      </c>
      <c r="M20" s="5">
        <v>5.1562500000000004E-2</v>
      </c>
      <c r="O20" s="5">
        <v>6.1111111111111116E-2</v>
      </c>
      <c r="R20" s="4">
        <v>5</v>
      </c>
      <c r="S20" s="8">
        <v>4.3402777777777783E-2</v>
      </c>
      <c r="U20" s="8">
        <v>4.3402777777777783E-2</v>
      </c>
      <c r="W20" s="5">
        <v>4.4444444444444446E-2</v>
      </c>
      <c r="Y20" s="5">
        <v>4.8784722222222222E-2</v>
      </c>
      <c r="AA20" s="5">
        <v>5.5381944444444442E-2</v>
      </c>
      <c r="AC20" s="5">
        <v>6.4062500000000008E-2</v>
      </c>
      <c r="AE20" s="5">
        <v>7.604166666666666E-2</v>
      </c>
    </row>
    <row r="21" spans="1:31" x14ac:dyDescent="0.25">
      <c r="B21" s="4">
        <v>4</v>
      </c>
      <c r="C21" s="5">
        <v>4.1666666666666664E-2</v>
      </c>
      <c r="E21" s="5">
        <v>4.1666666666666664E-2</v>
      </c>
      <c r="G21" s="5">
        <v>4.3229166666666673E-2</v>
      </c>
      <c r="I21" s="5">
        <v>4.6875E-2</v>
      </c>
      <c r="K21" s="5">
        <v>5.1215277777777783E-2</v>
      </c>
      <c r="M21" s="5">
        <v>5.6423611111111112E-2</v>
      </c>
      <c r="O21" s="5">
        <v>6.7013888888888887E-2</v>
      </c>
      <c r="R21" s="4">
        <v>4</v>
      </c>
      <c r="S21" s="8">
        <v>4.7395833333333331E-2</v>
      </c>
      <c r="U21" s="8">
        <v>4.7395833333333331E-2</v>
      </c>
      <c r="W21" s="5">
        <v>4.8784722222222222E-2</v>
      </c>
      <c r="Y21" s="5">
        <v>5.347222222222222E-2</v>
      </c>
      <c r="AA21" s="5">
        <v>6.0763888888888888E-2</v>
      </c>
      <c r="AC21" s="5">
        <v>7.013888888888889E-2</v>
      </c>
      <c r="AE21" s="5">
        <v>8.3333333333333329E-2</v>
      </c>
    </row>
    <row r="22" spans="1:31" x14ac:dyDescent="0.25">
      <c r="B22" s="4">
        <v>3</v>
      </c>
      <c r="C22" s="5">
        <v>4.6180555555555558E-2</v>
      </c>
      <c r="E22" s="5">
        <v>4.6180555555555558E-2</v>
      </c>
      <c r="G22" s="5">
        <v>4.7743055555555552E-2</v>
      </c>
      <c r="I22" s="5">
        <v>5.1909722222222225E-2</v>
      </c>
      <c r="K22" s="5">
        <v>5.6597222222222222E-2</v>
      </c>
      <c r="M22" s="5">
        <v>6.232638888888889E-2</v>
      </c>
      <c r="O22" s="5">
        <v>7.3958333333333334E-2</v>
      </c>
      <c r="R22" s="4">
        <v>3</v>
      </c>
      <c r="S22" s="8">
        <v>5.2430555555555557E-2</v>
      </c>
      <c r="U22" s="8">
        <v>5.2430555555555557E-2</v>
      </c>
      <c r="W22" s="5">
        <v>5.3819444444444448E-2</v>
      </c>
      <c r="Y22" s="5">
        <v>5.9201388888888894E-2</v>
      </c>
      <c r="AA22" s="5">
        <v>6.7013888888888887E-2</v>
      </c>
      <c r="AC22" s="5">
        <v>7.7604166666666669E-2</v>
      </c>
      <c r="AE22" s="5">
        <v>9.2187499999999992E-2</v>
      </c>
    </row>
    <row r="23" spans="1:31" x14ac:dyDescent="0.25">
      <c r="B23" s="4">
        <v>2</v>
      </c>
      <c r="C23" s="5">
        <v>5.1562500000000004E-2</v>
      </c>
      <c r="E23" s="5">
        <v>5.1562500000000004E-2</v>
      </c>
      <c r="G23" s="5">
        <v>5.347222222222222E-2</v>
      </c>
      <c r="I23" s="5">
        <v>5.7986111111111106E-2</v>
      </c>
      <c r="K23" s="5">
        <v>6.3194444444444442E-2</v>
      </c>
      <c r="M23" s="5">
        <v>6.9791666666666669E-2</v>
      </c>
      <c r="O23" s="5">
        <v>8.2812499999999997E-2</v>
      </c>
      <c r="R23" s="4">
        <v>2</v>
      </c>
      <c r="S23" s="8">
        <v>5.8680555555555548E-2</v>
      </c>
      <c r="U23" s="8">
        <v>5.8680555555555548E-2</v>
      </c>
      <c r="W23" s="5">
        <v>6.0243055555555557E-2</v>
      </c>
      <c r="Y23" s="5">
        <v>6.6145833333333334E-2</v>
      </c>
      <c r="AA23" s="5">
        <v>7.4999999999999997E-2</v>
      </c>
      <c r="AC23" s="5">
        <v>8.5243055555555558E-2</v>
      </c>
      <c r="AE23" s="5">
        <v>0.10295138888888888</v>
      </c>
    </row>
    <row r="24" spans="1:31" x14ac:dyDescent="0.25">
      <c r="C24" s="17"/>
      <c r="E24" s="17"/>
      <c r="G24" s="17"/>
      <c r="I24" s="17"/>
      <c r="K24" s="17"/>
      <c r="M24" s="17"/>
      <c r="O24" s="17"/>
      <c r="R24" s="1"/>
      <c r="S24" s="18"/>
      <c r="U24" s="18"/>
      <c r="W24" s="17"/>
      <c r="Y24" s="17"/>
      <c r="AA24" s="17"/>
      <c r="AC24" s="17"/>
      <c r="AE24" s="17"/>
    </row>
    <row r="25" spans="1:31" ht="60" x14ac:dyDescent="0.25">
      <c r="A25" s="13" t="s">
        <v>15</v>
      </c>
      <c r="B25" s="11" t="s">
        <v>9</v>
      </c>
      <c r="C25" s="11" t="s">
        <v>0</v>
      </c>
      <c r="D25" s="12"/>
      <c r="E25" s="11" t="s">
        <v>1</v>
      </c>
      <c r="F25" s="12"/>
      <c r="G25" s="13" t="s">
        <v>2</v>
      </c>
      <c r="H25" s="12"/>
      <c r="I25" s="13" t="s">
        <v>3</v>
      </c>
      <c r="J25" s="12"/>
      <c r="K25" s="13" t="s">
        <v>4</v>
      </c>
      <c r="L25" s="12"/>
      <c r="M25" s="13" t="s">
        <v>5</v>
      </c>
      <c r="N25" s="12"/>
      <c r="O25" s="13" t="s">
        <v>6</v>
      </c>
      <c r="P25" s="12"/>
      <c r="Q25" s="16" t="s">
        <v>14</v>
      </c>
      <c r="R25" s="11" t="s">
        <v>9</v>
      </c>
      <c r="S25" s="11" t="s">
        <v>0</v>
      </c>
      <c r="T25" s="12"/>
      <c r="U25" s="11" t="s">
        <v>1</v>
      </c>
      <c r="V25" s="12"/>
      <c r="W25" s="13" t="s">
        <v>2</v>
      </c>
      <c r="X25" s="12"/>
      <c r="Y25" s="13" t="s">
        <v>3</v>
      </c>
      <c r="Z25" s="12"/>
      <c r="AA25" s="13" t="s">
        <v>4</v>
      </c>
      <c r="AB25" s="12"/>
      <c r="AC25" s="13" t="s">
        <v>5</v>
      </c>
      <c r="AD25" s="12"/>
      <c r="AE25" s="13" t="s">
        <v>6</v>
      </c>
    </row>
    <row r="26" spans="1:31" x14ac:dyDescent="0.25">
      <c r="B26" s="4">
        <v>10</v>
      </c>
      <c r="C26" s="5">
        <f>(C15/10)*15</f>
        <v>3.9843749999999997E-2</v>
      </c>
      <c r="E26" s="5">
        <f>(E15/10)*15</f>
        <v>3.9843749999999997E-2</v>
      </c>
      <c r="G26" s="5">
        <f>(G15/10)*15</f>
        <v>4.1145833333333333E-2</v>
      </c>
      <c r="I26" s="5">
        <f>(I15/10)*15</f>
        <v>4.4791666666666667E-2</v>
      </c>
      <c r="K26" s="5">
        <f>(K15/10)*15</f>
        <v>4.8697916666666667E-2</v>
      </c>
      <c r="M26" s="5">
        <f>(M15/10)*15</f>
        <v>5.390625000000001E-2</v>
      </c>
      <c r="O26" s="5">
        <f>(O15/10)*15</f>
        <v>6.3802083333333329E-2</v>
      </c>
      <c r="R26" s="4">
        <v>10</v>
      </c>
      <c r="S26" s="5">
        <f>(S15/10)*15</f>
        <v>4.5312499999999999E-2</v>
      </c>
      <c r="U26" s="5">
        <f>(U15/10)*15</f>
        <v>4.5312499999999999E-2</v>
      </c>
      <c r="W26" s="5">
        <f>(W15/10)*15</f>
        <v>4.6354166666666669E-2</v>
      </c>
      <c r="Y26" s="5">
        <f>(Y15/10)*15</f>
        <v>5.1041666666666666E-2</v>
      </c>
      <c r="AA26" s="5">
        <f>(AA15/10)*15</f>
        <v>5.7812500000000003E-2</v>
      </c>
      <c r="AC26" s="5">
        <f>(AC15/10)*15</f>
        <v>6.6927083333333331E-2</v>
      </c>
      <c r="AE26" s="5">
        <f>(AE15/10)*15</f>
        <v>7.9427083333333343E-2</v>
      </c>
    </row>
    <row r="27" spans="1:31" x14ac:dyDescent="0.25">
      <c r="B27" s="4">
        <v>9</v>
      </c>
      <c r="C27" s="5">
        <f t="shared" ref="C27:E34" si="13">(C16/10)*15</f>
        <v>4.2447916666666669E-2</v>
      </c>
      <c r="E27" s="5">
        <f t="shared" si="13"/>
        <v>4.2447916666666669E-2</v>
      </c>
      <c r="G27" s="5">
        <f t="shared" ref="G27:G34" si="14">(G16/10)*15</f>
        <v>4.401041666666667E-2</v>
      </c>
      <c r="I27" s="5">
        <f t="shared" ref="I27:I34" si="15">(I16/10)*15</f>
        <v>4.7656249999999997E-2</v>
      </c>
      <c r="K27" s="5">
        <f t="shared" ref="K27:K34" si="16">(K16/10)*15</f>
        <v>5.2083333333333336E-2</v>
      </c>
      <c r="M27" s="5">
        <f t="shared" ref="M27:M34" si="17">(M16/10)*15</f>
        <v>5.7291666666666657E-2</v>
      </c>
      <c r="O27" s="5">
        <f t="shared" ref="O27:O34" si="18">(O16/10)*15</f>
        <v>6.7968749999999994E-2</v>
      </c>
      <c r="R27" s="4">
        <v>9</v>
      </c>
      <c r="S27" s="5">
        <f t="shared" ref="S27:S34" si="19">(S16/10)*15</f>
        <v>4.8177083333333336E-2</v>
      </c>
      <c r="U27" s="5">
        <f t="shared" ref="U27:U34" si="20">(U16/10)*15</f>
        <v>4.8177083333333336E-2</v>
      </c>
      <c r="W27" s="5">
        <f t="shared" ref="W27:W34" si="21">(W16/10)*15</f>
        <v>4.9479166666666664E-2</v>
      </c>
      <c r="Y27" s="5">
        <f t="shared" ref="Y27:Y34" si="22">(Y16/10)*15</f>
        <v>5.4166666666666669E-2</v>
      </c>
      <c r="AA27" s="5">
        <f t="shared" ref="AA27:AA34" si="23">(AA16/10)*15</f>
        <v>6.1718749999999996E-2</v>
      </c>
      <c r="AC27" s="5">
        <f t="shared" ref="AC27:AC34" si="24">(AC16/10)*15</f>
        <v>7.1093749999999997E-2</v>
      </c>
      <c r="AE27" s="5">
        <f t="shared" ref="AE27:AE34" si="25">(AE16/10)*15</f>
        <v>8.4635416666666671E-2</v>
      </c>
    </row>
    <row r="28" spans="1:31" x14ac:dyDescent="0.25">
      <c r="B28" s="4">
        <v>8</v>
      </c>
      <c r="C28" s="5">
        <f t="shared" si="13"/>
        <v>4.5312499999999999E-2</v>
      </c>
      <c r="E28" s="5">
        <f t="shared" si="13"/>
        <v>4.5312499999999999E-2</v>
      </c>
      <c r="G28" s="5">
        <f t="shared" si="14"/>
        <v>4.6875E-2</v>
      </c>
      <c r="I28" s="5">
        <f t="shared" si="15"/>
        <v>5.0781249999999993E-2</v>
      </c>
      <c r="K28" s="5">
        <f t="shared" si="16"/>
        <v>5.5468749999999997E-2</v>
      </c>
      <c r="M28" s="5">
        <f t="shared" si="17"/>
        <v>6.1197916666666671E-2</v>
      </c>
      <c r="O28" s="5">
        <f t="shared" si="18"/>
        <v>7.2656250000000006E-2</v>
      </c>
      <c r="R28" s="4">
        <v>8</v>
      </c>
      <c r="S28" s="5">
        <f t="shared" si="19"/>
        <v>5.1562499999999997E-2</v>
      </c>
      <c r="U28" s="5">
        <f t="shared" si="20"/>
        <v>5.1562499999999997E-2</v>
      </c>
      <c r="W28" s="5">
        <f t="shared" si="21"/>
        <v>5.2864583333333333E-2</v>
      </c>
      <c r="Y28" s="5">
        <f t="shared" si="22"/>
        <v>5.8072916666666669E-2</v>
      </c>
      <c r="AA28" s="5">
        <f t="shared" si="23"/>
        <v>6.5885416666666669E-2</v>
      </c>
      <c r="AC28" s="5">
        <f t="shared" si="24"/>
        <v>7.6041666666666674E-2</v>
      </c>
      <c r="AE28" s="5">
        <f t="shared" si="25"/>
        <v>9.0364583333333331E-2</v>
      </c>
    </row>
    <row r="29" spans="1:31" x14ac:dyDescent="0.25">
      <c r="B29" s="4">
        <v>7</v>
      </c>
      <c r="C29" s="5">
        <f t="shared" si="13"/>
        <v>4.8697916666666667E-2</v>
      </c>
      <c r="E29" s="5">
        <f t="shared" si="13"/>
        <v>4.8697916666666667E-2</v>
      </c>
      <c r="G29" s="5">
        <f t="shared" si="14"/>
        <v>5.0520833333333334E-2</v>
      </c>
      <c r="I29" s="5">
        <f t="shared" si="15"/>
        <v>5.46875E-2</v>
      </c>
      <c r="K29" s="5">
        <f t="shared" si="16"/>
        <v>5.9635416666666677E-2</v>
      </c>
      <c r="M29" s="5">
        <f t="shared" si="17"/>
        <v>6.5885416666666669E-2</v>
      </c>
      <c r="O29" s="5">
        <f t="shared" si="18"/>
        <v>7.8125000000000014E-2</v>
      </c>
      <c r="R29" s="4">
        <v>7</v>
      </c>
      <c r="S29" s="5">
        <f t="shared" si="19"/>
        <v>5.5468749999999997E-2</v>
      </c>
      <c r="U29" s="5">
        <f t="shared" si="20"/>
        <v>5.5468749999999997E-2</v>
      </c>
      <c r="W29" s="5">
        <f t="shared" si="21"/>
        <v>5.6770833333333326E-2</v>
      </c>
      <c r="Y29" s="5">
        <f t="shared" si="22"/>
        <v>6.2239583333333334E-2</v>
      </c>
      <c r="AA29" s="5">
        <f t="shared" si="23"/>
        <v>7.0833333333333331E-2</v>
      </c>
      <c r="AC29" s="5">
        <f t="shared" si="24"/>
        <v>8.1770833333333334E-2</v>
      </c>
      <c r="AE29" s="5">
        <f t="shared" si="25"/>
        <v>9.7135416666666682E-2</v>
      </c>
    </row>
    <row r="30" spans="1:31" x14ac:dyDescent="0.25">
      <c r="B30" s="4">
        <v>6</v>
      </c>
      <c r="C30" s="5">
        <f t="shared" si="13"/>
        <v>5.2517361111111119E-2</v>
      </c>
      <c r="E30" s="5">
        <f t="shared" si="13"/>
        <v>5.2517361111111119E-2</v>
      </c>
      <c r="G30" s="5">
        <f t="shared" si="14"/>
        <v>5.4427083333333341E-2</v>
      </c>
      <c r="I30" s="5">
        <f t="shared" si="15"/>
        <v>5.9114583333333338E-2</v>
      </c>
      <c r="K30" s="5">
        <f t="shared" si="16"/>
        <v>6.458333333333334E-2</v>
      </c>
      <c r="M30" s="5">
        <f t="shared" si="17"/>
        <v>7.1093749999999997E-2</v>
      </c>
      <c r="O30" s="5">
        <f t="shared" si="18"/>
        <v>8.4374999999999992E-2</v>
      </c>
      <c r="R30" s="4">
        <v>6</v>
      </c>
      <c r="S30" s="5">
        <f t="shared" si="19"/>
        <v>5.9895833333333343E-2</v>
      </c>
      <c r="U30" s="5">
        <f t="shared" si="20"/>
        <v>5.9895833333333343E-2</v>
      </c>
      <c r="W30" s="5">
        <f t="shared" si="21"/>
        <v>6.1458333333333337E-2</v>
      </c>
      <c r="Y30" s="5">
        <f t="shared" si="22"/>
        <v>6.7447916666666677E-2</v>
      </c>
      <c r="AA30" s="5">
        <f t="shared" si="23"/>
        <v>7.6302083333333312E-2</v>
      </c>
      <c r="AC30" s="5">
        <f t="shared" si="24"/>
        <v>8.8281250000000006E-2</v>
      </c>
      <c r="AE30" s="5">
        <f t="shared" si="25"/>
        <v>0.10494791666666667</v>
      </c>
    </row>
    <row r="31" spans="1:31" x14ac:dyDescent="0.25">
      <c r="B31" s="4">
        <v>5</v>
      </c>
      <c r="C31" s="5">
        <f t="shared" si="13"/>
        <v>5.7031249999999999E-2</v>
      </c>
      <c r="E31" s="5">
        <f t="shared" si="13"/>
        <v>5.7031249999999999E-2</v>
      </c>
      <c r="G31" s="5">
        <f t="shared" si="14"/>
        <v>5.9114583333333338E-2</v>
      </c>
      <c r="I31" s="5">
        <f t="shared" si="15"/>
        <v>6.4322916666666646E-2</v>
      </c>
      <c r="K31" s="5">
        <f t="shared" si="16"/>
        <v>7.0052083333333334E-2</v>
      </c>
      <c r="M31" s="5">
        <f t="shared" si="17"/>
        <v>7.7343750000000003E-2</v>
      </c>
      <c r="O31" s="5">
        <f t="shared" si="18"/>
        <v>9.1666666666666674E-2</v>
      </c>
      <c r="R31" s="4">
        <v>5</v>
      </c>
      <c r="S31" s="5">
        <f t="shared" si="19"/>
        <v>6.5104166666666671E-2</v>
      </c>
      <c r="U31" s="5">
        <f t="shared" si="20"/>
        <v>6.5104166666666671E-2</v>
      </c>
      <c r="W31" s="5">
        <f t="shared" si="21"/>
        <v>6.6666666666666666E-2</v>
      </c>
      <c r="Y31" s="5">
        <f t="shared" si="22"/>
        <v>7.3177083333333337E-2</v>
      </c>
      <c r="AA31" s="5">
        <f t="shared" si="23"/>
        <v>8.3072916666666663E-2</v>
      </c>
      <c r="AC31" s="5">
        <f t="shared" si="24"/>
        <v>9.6093750000000006E-2</v>
      </c>
      <c r="AE31" s="5">
        <f t="shared" si="25"/>
        <v>0.1140625</v>
      </c>
    </row>
    <row r="32" spans="1:31" x14ac:dyDescent="0.25">
      <c r="B32" s="4">
        <v>4</v>
      </c>
      <c r="C32" s="5">
        <f t="shared" si="13"/>
        <v>6.25E-2</v>
      </c>
      <c r="E32" s="5">
        <f t="shared" si="13"/>
        <v>6.25E-2</v>
      </c>
      <c r="G32" s="5">
        <f t="shared" si="14"/>
        <v>6.4843750000000019E-2</v>
      </c>
      <c r="I32" s="5">
        <f t="shared" si="15"/>
        <v>7.03125E-2</v>
      </c>
      <c r="K32" s="5">
        <f t="shared" si="16"/>
        <v>7.6822916666666685E-2</v>
      </c>
      <c r="M32" s="5">
        <f t="shared" si="17"/>
        <v>8.4635416666666671E-2</v>
      </c>
      <c r="O32" s="5">
        <f t="shared" si="18"/>
        <v>0.10052083333333334</v>
      </c>
      <c r="R32" s="4">
        <v>4</v>
      </c>
      <c r="S32" s="5">
        <f t="shared" si="19"/>
        <v>7.1093749999999997E-2</v>
      </c>
      <c r="U32" s="5">
        <f t="shared" si="20"/>
        <v>7.1093749999999997E-2</v>
      </c>
      <c r="W32" s="5">
        <f t="shared" si="21"/>
        <v>7.3177083333333337E-2</v>
      </c>
      <c r="Y32" s="5">
        <f t="shared" si="22"/>
        <v>8.0208333333333326E-2</v>
      </c>
      <c r="AA32" s="5">
        <f t="shared" si="23"/>
        <v>9.1145833333333329E-2</v>
      </c>
      <c r="AC32" s="5">
        <f t="shared" si="24"/>
        <v>0.10520833333333333</v>
      </c>
      <c r="AE32" s="5">
        <f t="shared" si="25"/>
        <v>0.125</v>
      </c>
    </row>
    <row r="33" spans="1:31" x14ac:dyDescent="0.25">
      <c r="B33" s="4">
        <v>3</v>
      </c>
      <c r="C33" s="5">
        <f t="shared" si="13"/>
        <v>6.9270833333333337E-2</v>
      </c>
      <c r="E33" s="5">
        <f t="shared" si="13"/>
        <v>6.9270833333333337E-2</v>
      </c>
      <c r="G33" s="5">
        <f t="shared" si="14"/>
        <v>7.1614583333333329E-2</v>
      </c>
      <c r="I33" s="5">
        <f t="shared" si="15"/>
        <v>7.7864583333333334E-2</v>
      </c>
      <c r="K33" s="5">
        <f t="shared" si="16"/>
        <v>8.4895833333333337E-2</v>
      </c>
      <c r="M33" s="5">
        <f t="shared" si="17"/>
        <v>9.3489583333333334E-2</v>
      </c>
      <c r="O33" s="5">
        <f t="shared" si="18"/>
        <v>0.11093749999999999</v>
      </c>
      <c r="R33" s="4">
        <v>3</v>
      </c>
      <c r="S33" s="5">
        <f t="shared" si="19"/>
        <v>7.8645833333333331E-2</v>
      </c>
      <c r="U33" s="5">
        <f t="shared" si="20"/>
        <v>7.8645833333333331E-2</v>
      </c>
      <c r="W33" s="5">
        <f t="shared" si="21"/>
        <v>8.0729166666666671E-2</v>
      </c>
      <c r="Y33" s="5">
        <f t="shared" si="22"/>
        <v>8.8802083333333351E-2</v>
      </c>
      <c r="AA33" s="5">
        <f t="shared" si="23"/>
        <v>0.10052083333333334</v>
      </c>
      <c r="AC33" s="5">
        <f t="shared" si="24"/>
        <v>0.11640625</v>
      </c>
      <c r="AE33" s="5">
        <f t="shared" si="25"/>
        <v>0.13828124999999999</v>
      </c>
    </row>
    <row r="34" spans="1:31" x14ac:dyDescent="0.25">
      <c r="B34" s="4">
        <v>2</v>
      </c>
      <c r="C34" s="5">
        <f t="shared" si="13"/>
        <v>7.7343750000000003E-2</v>
      </c>
      <c r="E34" s="5">
        <f t="shared" si="13"/>
        <v>7.7343750000000003E-2</v>
      </c>
      <c r="G34" s="5">
        <f t="shared" si="14"/>
        <v>8.0208333333333326E-2</v>
      </c>
      <c r="I34" s="5">
        <f t="shared" si="15"/>
        <v>8.6979166666666649E-2</v>
      </c>
      <c r="K34" s="5">
        <f t="shared" si="16"/>
        <v>9.4791666666666663E-2</v>
      </c>
      <c r="M34" s="5">
        <f t="shared" si="17"/>
        <v>0.1046875</v>
      </c>
      <c r="O34" s="5">
        <f t="shared" si="18"/>
        <v>0.12421875</v>
      </c>
      <c r="R34" s="4">
        <v>2</v>
      </c>
      <c r="S34" s="5">
        <f t="shared" si="19"/>
        <v>8.8020833333333326E-2</v>
      </c>
      <c r="U34" s="5">
        <f t="shared" si="20"/>
        <v>8.8020833333333326E-2</v>
      </c>
      <c r="W34" s="5">
        <f t="shared" si="21"/>
        <v>9.0364583333333331E-2</v>
      </c>
      <c r="Y34" s="5">
        <f t="shared" si="22"/>
        <v>9.9218749999999994E-2</v>
      </c>
      <c r="AA34" s="5">
        <f t="shared" si="23"/>
        <v>0.11249999999999999</v>
      </c>
      <c r="AC34" s="5">
        <f t="shared" si="24"/>
        <v>0.12786458333333334</v>
      </c>
      <c r="AE34" s="5">
        <f t="shared" si="25"/>
        <v>0.15442708333333333</v>
      </c>
    </row>
    <row r="35" spans="1:31" x14ac:dyDescent="0.25">
      <c r="C35" s="17"/>
      <c r="E35" s="17"/>
      <c r="G35" s="17"/>
      <c r="I35" s="17"/>
      <c r="K35" s="17"/>
      <c r="M35" s="17"/>
      <c r="O35" s="17"/>
      <c r="R35" s="1"/>
      <c r="S35" s="18"/>
      <c r="U35" s="18"/>
      <c r="W35" s="17"/>
      <c r="Y35" s="17"/>
      <c r="AA35" s="17"/>
      <c r="AC35" s="17"/>
      <c r="AE35" s="17"/>
    </row>
    <row r="36" spans="1:31" s="14" customFormat="1" ht="60" x14ac:dyDescent="0.25">
      <c r="A36" s="13" t="s">
        <v>10</v>
      </c>
      <c r="B36" s="11" t="s">
        <v>9</v>
      </c>
      <c r="C36" s="11" t="s">
        <v>0</v>
      </c>
      <c r="D36" s="12"/>
      <c r="E36" s="11" t="s">
        <v>1</v>
      </c>
      <c r="F36" s="12"/>
      <c r="G36" s="13" t="s">
        <v>2</v>
      </c>
      <c r="H36" s="12"/>
      <c r="I36" s="13" t="s">
        <v>3</v>
      </c>
      <c r="J36" s="12"/>
      <c r="K36" s="13" t="s">
        <v>4</v>
      </c>
      <c r="L36" s="12"/>
      <c r="M36" s="13" t="s">
        <v>5</v>
      </c>
      <c r="N36" s="12"/>
      <c r="O36" s="13" t="s">
        <v>6</v>
      </c>
      <c r="Q36" s="13" t="s">
        <v>11</v>
      </c>
      <c r="R36" s="15" t="s">
        <v>9</v>
      </c>
      <c r="S36" s="11" t="s">
        <v>0</v>
      </c>
      <c r="T36" s="12"/>
      <c r="U36" s="11" t="s">
        <v>1</v>
      </c>
      <c r="V36" s="12"/>
      <c r="W36" s="13" t="s">
        <v>2</v>
      </c>
      <c r="X36" s="12"/>
      <c r="Y36" s="13" t="s">
        <v>3</v>
      </c>
      <c r="Z36" s="12"/>
      <c r="AA36" s="13" t="s">
        <v>4</v>
      </c>
      <c r="AB36" s="12"/>
      <c r="AC36" s="13" t="s">
        <v>5</v>
      </c>
      <c r="AD36" s="12"/>
      <c r="AE36" s="13" t="s">
        <v>6</v>
      </c>
    </row>
    <row r="37" spans="1:31" x14ac:dyDescent="0.25">
      <c r="B37" s="4">
        <v>10</v>
      </c>
      <c r="C37" s="5">
        <v>5.7986111111111106E-2</v>
      </c>
      <c r="E37" s="5">
        <v>5.7986111111111106E-2</v>
      </c>
      <c r="G37" s="5">
        <v>5.9548611111111115E-2</v>
      </c>
      <c r="I37" s="5">
        <v>6.458333333333334E-2</v>
      </c>
      <c r="K37" s="5">
        <v>7.0833333333333331E-2</v>
      </c>
      <c r="M37" s="5">
        <v>7.829861111111111E-2</v>
      </c>
      <c r="O37" s="5">
        <v>9.2361111111111116E-2</v>
      </c>
      <c r="R37" s="4">
        <v>10</v>
      </c>
      <c r="S37" s="5">
        <v>6.5798611111111113E-2</v>
      </c>
      <c r="U37" s="5">
        <v>6.5104166666666671E-2</v>
      </c>
      <c r="W37" s="5">
        <v>6.6840277777777776E-2</v>
      </c>
      <c r="Y37" s="5">
        <v>7.3611111111111113E-2</v>
      </c>
      <c r="AA37" s="5">
        <v>8.3506944444444453E-2</v>
      </c>
      <c r="AC37" s="5">
        <v>9.6701388888888892E-2</v>
      </c>
      <c r="AE37" s="5">
        <v>0.11666666666666665</v>
      </c>
    </row>
    <row r="38" spans="1:31" x14ac:dyDescent="0.25">
      <c r="B38" s="4">
        <v>9</v>
      </c>
      <c r="C38" s="5">
        <v>6.1631944444444448E-2</v>
      </c>
      <c r="E38" s="5">
        <v>6.1631944444444448E-2</v>
      </c>
      <c r="G38" s="5">
        <v>6.3368055555555566E-2</v>
      </c>
      <c r="I38" s="5">
        <v>6.8749999999999992E-2</v>
      </c>
      <c r="K38" s="5">
        <v>7.5347222222222218E-2</v>
      </c>
      <c r="M38" s="5">
        <v>8.3333333333333329E-2</v>
      </c>
      <c r="O38" s="5">
        <v>9.8263888888888887E-2</v>
      </c>
      <c r="R38" s="4">
        <v>9</v>
      </c>
      <c r="S38" s="5">
        <v>7.013888888888889E-2</v>
      </c>
      <c r="U38" s="5">
        <v>6.9444444444444434E-2</v>
      </c>
      <c r="W38" s="5">
        <v>7.1180555555555566E-2</v>
      </c>
      <c r="Y38" s="5">
        <v>7.829861111111111E-2</v>
      </c>
      <c r="AA38" s="5">
        <v>8.8888888888888892E-2</v>
      </c>
      <c r="AC38" s="5">
        <v>0.10295138888888888</v>
      </c>
      <c r="AE38" s="5">
        <v>0.12413194444444443</v>
      </c>
    </row>
    <row r="39" spans="1:31" x14ac:dyDescent="0.25">
      <c r="B39" s="4">
        <v>8</v>
      </c>
      <c r="C39" s="5">
        <v>6.5972222222222224E-2</v>
      </c>
      <c r="E39" s="5">
        <v>6.5972222222222224E-2</v>
      </c>
      <c r="G39" s="5">
        <v>6.7708333333333329E-2</v>
      </c>
      <c r="I39" s="5">
        <v>7.3611111111111113E-2</v>
      </c>
      <c r="K39" s="5">
        <v>8.0555555555555561E-2</v>
      </c>
      <c r="M39" s="5">
        <v>8.9062500000000003E-2</v>
      </c>
      <c r="O39" s="5">
        <v>0.10503472222222222</v>
      </c>
      <c r="R39" s="4">
        <v>8</v>
      </c>
      <c r="S39" s="5">
        <v>7.4826388888888887E-2</v>
      </c>
      <c r="U39" s="5">
        <v>7.4131944444444445E-2</v>
      </c>
      <c r="W39" s="5">
        <v>7.6215277777777771E-2</v>
      </c>
      <c r="Y39" s="5">
        <v>8.368055555555555E-2</v>
      </c>
      <c r="AA39" s="5">
        <v>9.5138888888888884E-2</v>
      </c>
      <c r="AC39" s="5">
        <v>0.11006944444444444</v>
      </c>
      <c r="AE39" s="5">
        <v>0.13263888888888889</v>
      </c>
    </row>
    <row r="40" spans="1:31" x14ac:dyDescent="0.25">
      <c r="B40" s="4">
        <v>7</v>
      </c>
      <c r="C40" s="5">
        <v>7.0833333333333331E-2</v>
      </c>
      <c r="E40" s="5">
        <v>7.0833333333333331E-2</v>
      </c>
      <c r="G40" s="5">
        <v>7.2743055555555561E-2</v>
      </c>
      <c r="I40" s="5">
        <v>7.8993055555555566E-2</v>
      </c>
      <c r="K40" s="5">
        <v>8.5243055555555558E-2</v>
      </c>
      <c r="M40" s="5">
        <v>9.5659722222222229E-2</v>
      </c>
      <c r="O40" s="5">
        <v>0.11284722222222222</v>
      </c>
      <c r="R40" s="4">
        <v>7</v>
      </c>
      <c r="S40" s="5">
        <v>8.038194444444445E-2</v>
      </c>
      <c r="U40" s="5">
        <v>7.9687500000000008E-2</v>
      </c>
      <c r="W40" s="5">
        <v>8.1770833333333334E-2</v>
      </c>
      <c r="Y40" s="5">
        <v>8.9930555555555555E-2</v>
      </c>
      <c r="AA40" s="5">
        <v>0.10208333333333335</v>
      </c>
      <c r="AC40" s="5">
        <v>0.11822916666666666</v>
      </c>
      <c r="AE40" s="5">
        <v>0.14253472222222222</v>
      </c>
    </row>
    <row r="41" spans="1:31" x14ac:dyDescent="0.25">
      <c r="B41" s="4">
        <v>6</v>
      </c>
      <c r="C41" s="5">
        <v>7.6562499999999992E-2</v>
      </c>
      <c r="E41" s="5">
        <v>7.6562499999999992E-2</v>
      </c>
      <c r="G41" s="5">
        <v>7.8645833333333331E-2</v>
      </c>
      <c r="I41" s="5">
        <v>8.5416666666666655E-2</v>
      </c>
      <c r="K41" s="5">
        <v>9.3402777777777779E-2</v>
      </c>
      <c r="M41" s="5">
        <v>0.1032986111111111</v>
      </c>
      <c r="O41" s="5">
        <v>0.121875</v>
      </c>
      <c r="R41" s="4">
        <v>6</v>
      </c>
      <c r="S41" s="5">
        <v>8.6979166666666663E-2</v>
      </c>
      <c r="U41" s="5">
        <v>8.6111111111111124E-2</v>
      </c>
      <c r="W41" s="5">
        <v>8.8368055555555547E-2</v>
      </c>
      <c r="Y41" s="5">
        <v>9.7222222222222224E-2</v>
      </c>
      <c r="AA41" s="5">
        <v>0.11024305555555557</v>
      </c>
      <c r="AC41" s="5">
        <v>0.12760416666666666</v>
      </c>
      <c r="AE41" s="5">
        <v>0.15399305555555556</v>
      </c>
    </row>
    <row r="42" spans="1:31" x14ac:dyDescent="0.25">
      <c r="B42" s="4">
        <v>5</v>
      </c>
      <c r="C42" s="5">
        <v>8.3159722222222218E-2</v>
      </c>
      <c r="E42" s="5">
        <v>8.3159722222222218E-2</v>
      </c>
      <c r="G42" s="5">
        <v>8.5590277777777779E-2</v>
      </c>
      <c r="I42" s="5">
        <v>9.2881944444444434E-2</v>
      </c>
      <c r="K42" s="5">
        <v>0.1015625</v>
      </c>
      <c r="M42" s="5">
        <v>0.11232638888888889</v>
      </c>
      <c r="O42" s="5">
        <v>0.13246527777777778</v>
      </c>
      <c r="R42" s="4">
        <v>5</v>
      </c>
      <c r="S42" s="5">
        <v>9.4444444444444442E-2</v>
      </c>
      <c r="U42" s="5">
        <v>9.3576388888888876E-2</v>
      </c>
      <c r="W42" s="5">
        <v>9.600694444444445E-2</v>
      </c>
      <c r="Y42" s="5">
        <v>0.10555555555555556</v>
      </c>
      <c r="AA42" s="5">
        <v>0.11996527777777777</v>
      </c>
      <c r="AC42" s="5">
        <v>0.13871527777777778</v>
      </c>
      <c r="AE42" s="5">
        <v>0.1673611111111111</v>
      </c>
    </row>
    <row r="43" spans="1:31" x14ac:dyDescent="0.25">
      <c r="B43" s="4">
        <v>4</v>
      </c>
      <c r="C43" s="5">
        <v>9.1145833333333329E-2</v>
      </c>
      <c r="E43" s="5">
        <v>9.1145833333333329E-2</v>
      </c>
      <c r="G43" s="5">
        <v>9.375E-2</v>
      </c>
      <c r="I43" s="5">
        <v>0.1017361111111111</v>
      </c>
      <c r="K43" s="5">
        <v>0.11128472222222223</v>
      </c>
      <c r="M43" s="5">
        <v>0.12309027777777777</v>
      </c>
      <c r="O43" s="5">
        <v>0.1451388888888889</v>
      </c>
      <c r="R43" s="4">
        <v>4</v>
      </c>
      <c r="S43" s="5">
        <v>0.10347222222222223</v>
      </c>
      <c r="U43" s="5">
        <v>0.10260416666666666</v>
      </c>
      <c r="W43" s="5">
        <v>0.10520833333333333</v>
      </c>
      <c r="Y43" s="5">
        <v>0.11579861111111112</v>
      </c>
      <c r="AA43" s="5">
        <v>0.13142361111111112</v>
      </c>
      <c r="AC43" s="5">
        <v>0.15208333333333332</v>
      </c>
      <c r="AE43" s="5">
        <v>0.18333333333333335</v>
      </c>
    </row>
    <row r="44" spans="1:31" x14ac:dyDescent="0.25">
      <c r="B44" s="4">
        <v>3</v>
      </c>
      <c r="C44" s="5">
        <v>0.10069444444444443</v>
      </c>
      <c r="E44" s="5">
        <v>0.10069444444444443</v>
      </c>
      <c r="G44" s="5">
        <v>0.10364583333333333</v>
      </c>
      <c r="I44" s="5">
        <v>0.11232638888888889</v>
      </c>
      <c r="K44" s="5">
        <v>0.12309027777777777</v>
      </c>
      <c r="M44" s="5">
        <v>0.1361111111111111</v>
      </c>
      <c r="O44" s="5">
        <v>0.16041666666666668</v>
      </c>
      <c r="R44" s="4">
        <v>3</v>
      </c>
      <c r="S44" s="5">
        <v>0.11440972222222223</v>
      </c>
      <c r="U44" s="5">
        <v>0.11336805555555556</v>
      </c>
      <c r="W44" s="5">
        <v>0.11631944444444443</v>
      </c>
      <c r="Y44" s="5">
        <v>0.12795138888888888</v>
      </c>
      <c r="AA44" s="5">
        <v>0.14531249999999998</v>
      </c>
      <c r="AC44" s="5">
        <v>0.16805555555555554</v>
      </c>
      <c r="AE44" s="5">
        <v>0.20277777777777781</v>
      </c>
    </row>
    <row r="45" spans="1:31" x14ac:dyDescent="0.25">
      <c r="B45" s="4">
        <v>2</v>
      </c>
      <c r="C45" s="5">
        <v>0.11267361111111111</v>
      </c>
      <c r="E45" s="5">
        <v>0.11267361111111111</v>
      </c>
      <c r="G45" s="5">
        <v>0.11579861111111112</v>
      </c>
      <c r="I45" s="5">
        <v>0.12569444444444444</v>
      </c>
      <c r="K45" s="5">
        <v>0.13767361111111112</v>
      </c>
      <c r="M45" s="9">
        <v>1.5270833333333333</v>
      </c>
      <c r="O45" s="5">
        <v>0.17951388888888889</v>
      </c>
      <c r="R45" s="4">
        <v>2</v>
      </c>
      <c r="S45" s="5">
        <v>0.12725694444444444</v>
      </c>
      <c r="U45" s="5">
        <v>0.1267361111111111</v>
      </c>
      <c r="W45" s="5">
        <v>0.1300347222222222</v>
      </c>
      <c r="Y45" s="5">
        <v>0.15</v>
      </c>
      <c r="AA45" s="5">
        <v>0.16250000000000001</v>
      </c>
      <c r="AC45" s="5">
        <v>0.18784722222222219</v>
      </c>
      <c r="AE45" s="5">
        <v>0.22673611111111111</v>
      </c>
    </row>
    <row r="47" spans="1:31" s="14" customFormat="1" ht="60" x14ac:dyDescent="0.25">
      <c r="A47" s="13" t="s">
        <v>16</v>
      </c>
      <c r="B47" s="11" t="s">
        <v>9</v>
      </c>
      <c r="C47" s="11" t="s">
        <v>0</v>
      </c>
      <c r="D47" s="12"/>
      <c r="E47" s="11" t="s">
        <v>1</v>
      </c>
      <c r="F47" s="12"/>
      <c r="G47" s="13" t="s">
        <v>2</v>
      </c>
      <c r="H47" s="12"/>
      <c r="I47" s="13" t="s">
        <v>3</v>
      </c>
      <c r="J47" s="12"/>
      <c r="K47" s="13" t="s">
        <v>4</v>
      </c>
      <c r="L47" s="12"/>
      <c r="M47" s="13" t="s">
        <v>5</v>
      </c>
      <c r="N47" s="12"/>
      <c r="O47" s="13" t="s">
        <v>6</v>
      </c>
      <c r="Q47" s="13" t="s">
        <v>17</v>
      </c>
      <c r="R47" s="15" t="s">
        <v>9</v>
      </c>
      <c r="S47" s="11" t="s">
        <v>0</v>
      </c>
      <c r="T47" s="12"/>
      <c r="U47" s="11" t="s">
        <v>1</v>
      </c>
      <c r="V47" s="12"/>
      <c r="W47" s="13" t="s">
        <v>2</v>
      </c>
      <c r="X47" s="12"/>
      <c r="Y47" s="13" t="s">
        <v>3</v>
      </c>
      <c r="Z47" s="12"/>
      <c r="AA47" s="13" t="s">
        <v>4</v>
      </c>
      <c r="AB47" s="12"/>
      <c r="AC47" s="13" t="s">
        <v>5</v>
      </c>
      <c r="AD47" s="12"/>
      <c r="AE47" s="13" t="s">
        <v>6</v>
      </c>
    </row>
    <row r="48" spans="1:31" x14ac:dyDescent="0.25">
      <c r="B48" s="4">
        <v>10</v>
      </c>
      <c r="C48" s="5">
        <f>(C37/21)*32</f>
        <v>8.8359788359788347E-2</v>
      </c>
      <c r="E48" s="5">
        <f>(E37/21)*32</f>
        <v>8.8359788359788347E-2</v>
      </c>
      <c r="G48" s="5">
        <f>(G37/21)*32</f>
        <v>9.0740740740740747E-2</v>
      </c>
      <c r="I48" s="5">
        <f>(I37/21)*32</f>
        <v>9.8412698412698424E-2</v>
      </c>
      <c r="K48" s="5">
        <f>(K37/21)*32</f>
        <v>0.10793650793650793</v>
      </c>
      <c r="M48" s="5">
        <f>(M37/21)*32</f>
        <v>0.11931216931216931</v>
      </c>
      <c r="O48" s="5">
        <f>(O37/21)*32</f>
        <v>0.14074074074074075</v>
      </c>
      <c r="R48" s="4">
        <v>10</v>
      </c>
      <c r="S48" s="5">
        <f>(S37/21)*32</f>
        <v>0.10026455026455026</v>
      </c>
      <c r="U48" s="5">
        <f>(U37/21)*32</f>
        <v>9.9206349206349215E-2</v>
      </c>
      <c r="W48" s="5">
        <f>(W37/21)*32</f>
        <v>0.10185185185185185</v>
      </c>
      <c r="Y48" s="5">
        <f>(Y37/21)*32</f>
        <v>0.11216931216931217</v>
      </c>
      <c r="AA48" s="5">
        <f>(AA37/21)*32</f>
        <v>0.12724867724867725</v>
      </c>
      <c r="AC48" s="5">
        <f>(AC37/21)*32</f>
        <v>0.14735449735449735</v>
      </c>
      <c r="AE48" s="5">
        <f>(AE37/21)*32</f>
        <v>0.17777777777777776</v>
      </c>
    </row>
    <row r="49" spans="1:31" x14ac:dyDescent="0.25">
      <c r="B49" s="4">
        <v>9</v>
      </c>
      <c r="C49" s="5">
        <f t="shared" ref="C49:E56" si="26">(C38/21)*32</f>
        <v>9.3915343915343924E-2</v>
      </c>
      <c r="E49" s="5">
        <f t="shared" si="26"/>
        <v>9.3915343915343924E-2</v>
      </c>
      <c r="G49" s="5">
        <f t="shared" ref="G49:G56" si="27">(G38/21)*32</f>
        <v>9.6560846560846583E-2</v>
      </c>
      <c r="I49" s="5">
        <f t="shared" ref="I49:I56" si="28">(I38/21)*32</f>
        <v>0.10476190476190475</v>
      </c>
      <c r="K49" s="5">
        <f t="shared" ref="K49:K56" si="29">(K38/21)*32</f>
        <v>0.11481481481481481</v>
      </c>
      <c r="M49" s="5">
        <f t="shared" ref="M49:M56" si="30">(M38/21)*32</f>
        <v>0.12698412698412698</v>
      </c>
      <c r="O49" s="5">
        <f t="shared" ref="O49:O56" si="31">(O38/21)*32</f>
        <v>0.14973544973544972</v>
      </c>
      <c r="R49" s="4">
        <v>9</v>
      </c>
      <c r="S49" s="5">
        <f t="shared" ref="S49:S56" si="32">(S38/21)*32</f>
        <v>0.10687830687830688</v>
      </c>
      <c r="U49" s="5">
        <f t="shared" ref="U49:U56" si="33">(U38/21)*32</f>
        <v>0.1058201058201058</v>
      </c>
      <c r="W49" s="5">
        <f t="shared" ref="W49:W56" si="34">(W38/21)*32</f>
        <v>0.10846560846560849</v>
      </c>
      <c r="Y49" s="5">
        <f t="shared" ref="Y49:Y56" si="35">(Y38/21)*32</f>
        <v>0.11931216931216931</v>
      </c>
      <c r="AA49" s="5">
        <f t="shared" ref="AA49:AA56" si="36">(AA38/21)*32</f>
        <v>0.13544973544973546</v>
      </c>
      <c r="AC49" s="5">
        <f t="shared" ref="AC49:AC56" si="37">(AC38/21)*32</f>
        <v>0.15687830687830687</v>
      </c>
      <c r="AE49" s="5">
        <f t="shared" ref="AE49:AE56" si="38">(AE38/21)*32</f>
        <v>0.18915343915343913</v>
      </c>
    </row>
    <row r="50" spans="1:31" x14ac:dyDescent="0.25">
      <c r="B50" s="4">
        <v>8</v>
      </c>
      <c r="C50" s="5">
        <f t="shared" si="26"/>
        <v>0.10052910052910054</v>
      </c>
      <c r="E50" s="5">
        <f t="shared" si="26"/>
        <v>0.10052910052910054</v>
      </c>
      <c r="G50" s="5">
        <f t="shared" si="27"/>
        <v>0.10317460317460317</v>
      </c>
      <c r="I50" s="5">
        <f t="shared" si="28"/>
        <v>0.11216931216931217</v>
      </c>
      <c r="K50" s="5">
        <f t="shared" si="29"/>
        <v>0.12275132275132276</v>
      </c>
      <c r="M50" s="5">
        <f t="shared" si="30"/>
        <v>0.13571428571428573</v>
      </c>
      <c r="O50" s="5">
        <f t="shared" si="31"/>
        <v>0.16005291005291006</v>
      </c>
      <c r="R50" s="4">
        <v>8</v>
      </c>
      <c r="S50" s="5">
        <f t="shared" si="32"/>
        <v>0.11402116402116402</v>
      </c>
      <c r="U50" s="5">
        <f t="shared" si="33"/>
        <v>0.11296296296296296</v>
      </c>
      <c r="W50" s="5">
        <f t="shared" si="34"/>
        <v>0.11613756613756612</v>
      </c>
      <c r="Y50" s="5">
        <f t="shared" si="35"/>
        <v>0.1275132275132275</v>
      </c>
      <c r="AA50" s="5">
        <f t="shared" si="36"/>
        <v>0.14497354497354498</v>
      </c>
      <c r="AC50" s="5">
        <f t="shared" si="37"/>
        <v>0.16772486772486772</v>
      </c>
      <c r="AE50" s="5">
        <f t="shared" si="38"/>
        <v>0.20211640211640211</v>
      </c>
    </row>
    <row r="51" spans="1:31" x14ac:dyDescent="0.25">
      <c r="B51" s="4">
        <v>7</v>
      </c>
      <c r="C51" s="5">
        <f t="shared" si="26"/>
        <v>0.10793650793650793</v>
      </c>
      <c r="E51" s="5">
        <f t="shared" si="26"/>
        <v>0.10793650793650793</v>
      </c>
      <c r="G51" s="5">
        <f t="shared" si="27"/>
        <v>0.11084656084656086</v>
      </c>
      <c r="I51" s="5">
        <f t="shared" si="28"/>
        <v>0.12037037037037039</v>
      </c>
      <c r="K51" s="5">
        <f t="shared" si="29"/>
        <v>0.1298941798941799</v>
      </c>
      <c r="M51" s="5">
        <f t="shared" si="30"/>
        <v>0.14576719576719577</v>
      </c>
      <c r="O51" s="5">
        <f t="shared" si="31"/>
        <v>0.17195767195767195</v>
      </c>
      <c r="R51" s="4">
        <v>7</v>
      </c>
      <c r="S51" s="5">
        <f t="shared" si="32"/>
        <v>0.12248677248677249</v>
      </c>
      <c r="U51" s="5">
        <f t="shared" si="33"/>
        <v>0.12142857142857144</v>
      </c>
      <c r="W51" s="5">
        <f t="shared" si="34"/>
        <v>0.1246031746031746</v>
      </c>
      <c r="Y51" s="5">
        <f t="shared" si="35"/>
        <v>0.13703703703703704</v>
      </c>
      <c r="AA51" s="5">
        <f t="shared" si="36"/>
        <v>0.15555555555555559</v>
      </c>
      <c r="AC51" s="5">
        <f t="shared" si="37"/>
        <v>0.18015873015873016</v>
      </c>
      <c r="AE51" s="5">
        <f t="shared" si="38"/>
        <v>0.21719576719576719</v>
      </c>
    </row>
    <row r="52" spans="1:31" x14ac:dyDescent="0.25">
      <c r="B52" s="4">
        <v>6</v>
      </c>
      <c r="C52" s="5">
        <f t="shared" si="26"/>
        <v>0.11666666666666665</v>
      </c>
      <c r="E52" s="5">
        <f t="shared" si="26"/>
        <v>0.11666666666666665</v>
      </c>
      <c r="G52" s="5">
        <f t="shared" si="27"/>
        <v>0.11984126984126983</v>
      </c>
      <c r="I52" s="5">
        <f t="shared" si="28"/>
        <v>0.13015873015873014</v>
      </c>
      <c r="K52" s="5">
        <f t="shared" si="29"/>
        <v>0.14232804232804233</v>
      </c>
      <c r="M52" s="5">
        <f t="shared" si="30"/>
        <v>0.15740740740740738</v>
      </c>
      <c r="O52" s="5">
        <f t="shared" si="31"/>
        <v>0.18571428571428572</v>
      </c>
      <c r="R52" s="4">
        <v>6</v>
      </c>
      <c r="S52" s="5">
        <f t="shared" si="32"/>
        <v>0.13253968253968254</v>
      </c>
      <c r="U52" s="5">
        <f t="shared" si="33"/>
        <v>0.13121693121693123</v>
      </c>
      <c r="W52" s="5">
        <f t="shared" si="34"/>
        <v>0.13465608465608464</v>
      </c>
      <c r="Y52" s="5">
        <f t="shared" si="35"/>
        <v>0.14814814814814814</v>
      </c>
      <c r="AA52" s="5">
        <f t="shared" si="36"/>
        <v>0.16798941798941799</v>
      </c>
      <c r="AC52" s="5">
        <f t="shared" si="37"/>
        <v>0.19444444444444442</v>
      </c>
      <c r="AE52" s="5">
        <f t="shared" si="38"/>
        <v>0.23465608465608467</v>
      </c>
    </row>
    <row r="53" spans="1:31" x14ac:dyDescent="0.25">
      <c r="B53" s="4">
        <v>5</v>
      </c>
      <c r="C53" s="5">
        <f t="shared" si="26"/>
        <v>0.1267195767195767</v>
      </c>
      <c r="E53" s="5">
        <f t="shared" si="26"/>
        <v>0.1267195767195767</v>
      </c>
      <c r="G53" s="5">
        <f t="shared" si="27"/>
        <v>0.13042328042328041</v>
      </c>
      <c r="I53" s="5">
        <f t="shared" si="28"/>
        <v>0.14153439153439151</v>
      </c>
      <c r="K53" s="5">
        <f t="shared" si="29"/>
        <v>0.15476190476190477</v>
      </c>
      <c r="M53" s="5">
        <f t="shared" si="30"/>
        <v>0.17116402116402116</v>
      </c>
      <c r="O53" s="5">
        <f t="shared" si="31"/>
        <v>0.20185185185185187</v>
      </c>
      <c r="R53" s="4">
        <v>5</v>
      </c>
      <c r="S53" s="5">
        <f t="shared" si="32"/>
        <v>0.14391534391534391</v>
      </c>
      <c r="U53" s="5">
        <f t="shared" si="33"/>
        <v>0.14259259259259258</v>
      </c>
      <c r="W53" s="5">
        <f t="shared" si="34"/>
        <v>0.14629629629629631</v>
      </c>
      <c r="Y53" s="5">
        <f t="shared" si="35"/>
        <v>0.16084656084656085</v>
      </c>
      <c r="AA53" s="5">
        <f t="shared" si="36"/>
        <v>0.1828042328042328</v>
      </c>
      <c r="AC53" s="5">
        <f t="shared" si="37"/>
        <v>0.21137566137566138</v>
      </c>
      <c r="AE53" s="5">
        <f t="shared" si="38"/>
        <v>0.25502645502645499</v>
      </c>
    </row>
    <row r="54" spans="1:31" x14ac:dyDescent="0.25">
      <c r="B54" s="4">
        <v>4</v>
      </c>
      <c r="C54" s="5">
        <f t="shared" si="26"/>
        <v>0.1388888888888889</v>
      </c>
      <c r="E54" s="5">
        <f t="shared" si="26"/>
        <v>0.1388888888888889</v>
      </c>
      <c r="G54" s="5">
        <f t="shared" si="27"/>
        <v>0.14285714285714285</v>
      </c>
      <c r="I54" s="5">
        <f t="shared" si="28"/>
        <v>0.15502645502645501</v>
      </c>
      <c r="K54" s="5">
        <f t="shared" si="29"/>
        <v>0.16957671957671958</v>
      </c>
      <c r="M54" s="5">
        <f t="shared" si="30"/>
        <v>0.18756613756613755</v>
      </c>
      <c r="O54" s="5">
        <f t="shared" si="31"/>
        <v>0.22116402116402117</v>
      </c>
      <c r="R54" s="4">
        <v>4</v>
      </c>
      <c r="S54" s="5">
        <f t="shared" si="32"/>
        <v>0.15767195767195769</v>
      </c>
      <c r="U54" s="5">
        <f t="shared" si="33"/>
        <v>0.15634920634920635</v>
      </c>
      <c r="W54" s="5">
        <f t="shared" si="34"/>
        <v>0.16031746031746033</v>
      </c>
      <c r="Y54" s="5">
        <f t="shared" si="35"/>
        <v>0.17645502645502648</v>
      </c>
      <c r="AA54" s="5">
        <f t="shared" si="36"/>
        <v>0.20026455026455028</v>
      </c>
      <c r="AC54" s="5">
        <f t="shared" si="37"/>
        <v>0.23174603174603173</v>
      </c>
      <c r="AE54" s="5">
        <f t="shared" si="38"/>
        <v>0.27936507936507937</v>
      </c>
    </row>
    <row r="55" spans="1:31" x14ac:dyDescent="0.25">
      <c r="B55" s="4">
        <v>3</v>
      </c>
      <c r="C55" s="5">
        <f t="shared" si="26"/>
        <v>0.15343915343915343</v>
      </c>
      <c r="E55" s="5">
        <f t="shared" si="26"/>
        <v>0.15343915343915343</v>
      </c>
      <c r="G55" s="5">
        <f t="shared" si="27"/>
        <v>0.15793650793650793</v>
      </c>
      <c r="I55" s="5">
        <f t="shared" si="28"/>
        <v>0.17116402116402116</v>
      </c>
      <c r="K55" s="5">
        <f t="shared" si="29"/>
        <v>0.18756613756613755</v>
      </c>
      <c r="M55" s="5">
        <f t="shared" si="30"/>
        <v>0.2074074074074074</v>
      </c>
      <c r="O55" s="5">
        <f t="shared" si="31"/>
        <v>0.24444444444444446</v>
      </c>
      <c r="R55" s="4">
        <v>3</v>
      </c>
      <c r="S55" s="5">
        <f t="shared" si="32"/>
        <v>0.17433862433862435</v>
      </c>
      <c r="U55" s="5">
        <f t="shared" si="33"/>
        <v>0.17275132275132274</v>
      </c>
      <c r="W55" s="5">
        <f t="shared" si="34"/>
        <v>0.17724867724867724</v>
      </c>
      <c r="Y55" s="5">
        <f t="shared" si="35"/>
        <v>0.19497354497354497</v>
      </c>
      <c r="AA55" s="5">
        <f t="shared" si="36"/>
        <v>0.22142857142857139</v>
      </c>
      <c r="AC55" s="5">
        <f t="shared" si="37"/>
        <v>0.25608465608465608</v>
      </c>
      <c r="AE55" s="5">
        <f t="shared" si="38"/>
        <v>0.30899470899470904</v>
      </c>
    </row>
    <row r="56" spans="1:31" x14ac:dyDescent="0.25">
      <c r="B56" s="4">
        <v>2</v>
      </c>
      <c r="C56" s="5">
        <f t="shared" si="26"/>
        <v>0.1716931216931217</v>
      </c>
      <c r="E56" s="5">
        <f t="shared" si="26"/>
        <v>0.1716931216931217</v>
      </c>
      <c r="G56" s="5">
        <f t="shared" si="27"/>
        <v>0.17645502645502648</v>
      </c>
      <c r="I56" s="5">
        <f t="shared" si="28"/>
        <v>0.19153439153439153</v>
      </c>
      <c r="K56" s="5">
        <f t="shared" si="29"/>
        <v>0.2097883597883598</v>
      </c>
      <c r="M56" s="5">
        <f t="shared" si="30"/>
        <v>2.3269841269841272</v>
      </c>
      <c r="O56" s="5">
        <f t="shared" si="31"/>
        <v>0.27354497354497354</v>
      </c>
      <c r="R56" s="4">
        <v>2</v>
      </c>
      <c r="S56" s="5">
        <f t="shared" si="32"/>
        <v>0.1939153439153439</v>
      </c>
      <c r="U56" s="5">
        <f t="shared" si="33"/>
        <v>0.19312169312169311</v>
      </c>
      <c r="W56" s="5">
        <f t="shared" si="34"/>
        <v>0.19814814814814813</v>
      </c>
      <c r="Y56" s="5">
        <f t="shared" si="35"/>
        <v>0.22857142857142856</v>
      </c>
      <c r="AA56" s="5">
        <f t="shared" si="36"/>
        <v>0.24761904761904763</v>
      </c>
      <c r="AC56" s="5">
        <f t="shared" si="37"/>
        <v>0.28624338624338619</v>
      </c>
      <c r="AE56" s="5">
        <f t="shared" si="38"/>
        <v>0.34550264550264548</v>
      </c>
    </row>
    <row r="58" spans="1:31" ht="60" x14ac:dyDescent="0.25">
      <c r="A58" s="13" t="s">
        <v>18</v>
      </c>
      <c r="B58" s="11" t="s">
        <v>9</v>
      </c>
      <c r="C58" s="11" t="s">
        <v>0</v>
      </c>
      <c r="D58" s="12"/>
      <c r="E58" s="11" t="s">
        <v>1</v>
      </c>
      <c r="F58" s="12"/>
      <c r="G58" s="13" t="s">
        <v>2</v>
      </c>
      <c r="H58" s="12"/>
      <c r="I58" s="13" t="s">
        <v>3</v>
      </c>
      <c r="J58" s="12"/>
      <c r="K58" s="13" t="s">
        <v>4</v>
      </c>
      <c r="L58" s="12"/>
      <c r="M58" s="13" t="s">
        <v>5</v>
      </c>
      <c r="N58" s="12"/>
      <c r="O58" s="13" t="s">
        <v>6</v>
      </c>
      <c r="P58" s="14"/>
      <c r="Q58" s="13" t="s">
        <v>19</v>
      </c>
      <c r="R58" s="15" t="s">
        <v>9</v>
      </c>
      <c r="S58" s="11" t="s">
        <v>0</v>
      </c>
      <c r="T58" s="12"/>
      <c r="U58" s="11" t="s">
        <v>1</v>
      </c>
      <c r="V58" s="12"/>
      <c r="W58" s="13" t="s">
        <v>2</v>
      </c>
      <c r="X58" s="12"/>
      <c r="Y58" s="13" t="s">
        <v>3</v>
      </c>
      <c r="Z58" s="12"/>
      <c r="AA58" s="13" t="s">
        <v>4</v>
      </c>
      <c r="AB58" s="12"/>
      <c r="AC58" s="13" t="s">
        <v>5</v>
      </c>
      <c r="AD58" s="12"/>
      <c r="AE58" s="13" t="s">
        <v>6</v>
      </c>
    </row>
    <row r="59" spans="1:31" x14ac:dyDescent="0.25">
      <c r="B59" s="4">
        <v>10</v>
      </c>
      <c r="C59" s="5">
        <f>(C48/32)*42</f>
        <v>0.1159722222222222</v>
      </c>
      <c r="E59" s="5">
        <f>(E48/32)*42</f>
        <v>0.1159722222222222</v>
      </c>
      <c r="G59" s="5">
        <f>(G48/32)*42</f>
        <v>0.11909722222222223</v>
      </c>
      <c r="I59" s="5">
        <f>(I48/32)*42</f>
        <v>0.12916666666666668</v>
      </c>
      <c r="K59" s="5">
        <f>(K48/32)*42</f>
        <v>0.14166666666666666</v>
      </c>
      <c r="M59" s="5">
        <f>(M48/32)*42</f>
        <v>0.15659722222222222</v>
      </c>
      <c r="O59" s="5">
        <f>(O48/32)*42</f>
        <v>0.18472222222222223</v>
      </c>
      <c r="R59" s="4">
        <v>10</v>
      </c>
      <c r="S59" s="5">
        <f>(S48/32)*42</f>
        <v>0.13159722222222223</v>
      </c>
      <c r="U59" s="5">
        <f>(U48/32)*42</f>
        <v>0.13020833333333334</v>
      </c>
      <c r="W59" s="5">
        <f>(W48/32)*42</f>
        <v>0.13368055555555555</v>
      </c>
      <c r="Y59" s="5">
        <f>(Y48/32)*42</f>
        <v>0.14722222222222223</v>
      </c>
      <c r="AA59" s="5">
        <f>(AA48/32)*42</f>
        <v>0.16701388888888888</v>
      </c>
      <c r="AC59" s="5">
        <f>(AC48/32)*42</f>
        <v>0.19340277777777776</v>
      </c>
      <c r="AE59" s="5">
        <f>(AE48/32)*42</f>
        <v>0.23333333333333331</v>
      </c>
    </row>
    <row r="60" spans="1:31" x14ac:dyDescent="0.25">
      <c r="B60" s="4">
        <v>9</v>
      </c>
      <c r="C60" s="5">
        <f t="shared" ref="C60:E67" si="39">(C49/32)*42</f>
        <v>0.1232638888888889</v>
      </c>
      <c r="E60" s="5">
        <f t="shared" si="39"/>
        <v>0.1232638888888889</v>
      </c>
      <c r="G60" s="5">
        <f t="shared" ref="G60:G67" si="40">(G49/32)*42</f>
        <v>0.12673611111111113</v>
      </c>
      <c r="I60" s="5">
        <f t="shared" ref="I60:I67" si="41">(I49/32)*42</f>
        <v>0.13749999999999998</v>
      </c>
      <c r="K60" s="5">
        <f t="shared" ref="K60:K67" si="42">(K49/32)*42</f>
        <v>0.15069444444444444</v>
      </c>
      <c r="M60" s="5">
        <f t="shared" ref="M60:M67" si="43">(M49/32)*42</f>
        <v>0.16666666666666666</v>
      </c>
      <c r="O60" s="5">
        <f t="shared" ref="O60:O67" si="44">(O49/32)*42</f>
        <v>0.19652777777777775</v>
      </c>
      <c r="R60" s="4">
        <v>9</v>
      </c>
      <c r="S60" s="5">
        <f t="shared" ref="S60:S67" si="45">(S49/32)*42</f>
        <v>0.14027777777777778</v>
      </c>
      <c r="U60" s="5">
        <f t="shared" ref="U60:U67" si="46">(U49/32)*42</f>
        <v>0.13888888888888887</v>
      </c>
      <c r="W60" s="5">
        <f t="shared" ref="W60:W67" si="47">(W49/32)*42</f>
        <v>0.14236111111111113</v>
      </c>
      <c r="Y60" s="5">
        <f t="shared" ref="Y60:Y67" si="48">(Y49/32)*42</f>
        <v>0.15659722222222222</v>
      </c>
      <c r="AA60" s="5">
        <f t="shared" ref="AA60:AA67" si="49">(AA49/32)*42</f>
        <v>0.17777777777777778</v>
      </c>
      <c r="AC60" s="5">
        <f t="shared" ref="AC60:AC67" si="50">(AC49/32)*42</f>
        <v>0.20590277777777777</v>
      </c>
      <c r="AE60" s="5">
        <f t="shared" ref="AE60:AE67" si="51">(AE49/32)*42</f>
        <v>0.24826388888888887</v>
      </c>
    </row>
    <row r="61" spans="1:31" x14ac:dyDescent="0.25">
      <c r="B61" s="4">
        <v>8</v>
      </c>
      <c r="C61" s="5">
        <f t="shared" si="39"/>
        <v>0.13194444444444445</v>
      </c>
      <c r="E61" s="5">
        <f t="shared" si="39"/>
        <v>0.13194444444444445</v>
      </c>
      <c r="G61" s="5">
        <f t="shared" si="40"/>
        <v>0.13541666666666666</v>
      </c>
      <c r="I61" s="5">
        <f t="shared" si="41"/>
        <v>0.14722222222222223</v>
      </c>
      <c r="K61" s="5">
        <f t="shared" si="42"/>
        <v>0.16111111111111112</v>
      </c>
      <c r="M61" s="5">
        <f t="shared" si="43"/>
        <v>0.17812500000000003</v>
      </c>
      <c r="O61" s="5">
        <f t="shared" si="44"/>
        <v>0.21006944444444445</v>
      </c>
      <c r="R61" s="4">
        <v>8</v>
      </c>
      <c r="S61" s="5">
        <f t="shared" si="45"/>
        <v>0.14965277777777777</v>
      </c>
      <c r="U61" s="5">
        <f t="shared" si="46"/>
        <v>0.14826388888888889</v>
      </c>
      <c r="W61" s="5">
        <f t="shared" si="47"/>
        <v>0.15243055555555554</v>
      </c>
      <c r="Y61" s="5">
        <f t="shared" si="48"/>
        <v>0.1673611111111111</v>
      </c>
      <c r="AA61" s="5">
        <f t="shared" si="49"/>
        <v>0.19027777777777777</v>
      </c>
      <c r="AC61" s="5">
        <f t="shared" si="50"/>
        <v>0.22013888888888888</v>
      </c>
      <c r="AE61" s="5">
        <f t="shared" si="51"/>
        <v>0.26527777777777778</v>
      </c>
    </row>
    <row r="62" spans="1:31" x14ac:dyDescent="0.25">
      <c r="B62" s="4">
        <v>7</v>
      </c>
      <c r="C62" s="5">
        <f t="shared" si="39"/>
        <v>0.14166666666666666</v>
      </c>
      <c r="E62" s="5">
        <f t="shared" si="39"/>
        <v>0.14166666666666666</v>
      </c>
      <c r="G62" s="5">
        <f t="shared" si="40"/>
        <v>0.14548611111111112</v>
      </c>
      <c r="I62" s="5">
        <f t="shared" si="41"/>
        <v>0.15798611111111113</v>
      </c>
      <c r="K62" s="5">
        <f t="shared" si="42"/>
        <v>0.17048611111111112</v>
      </c>
      <c r="M62" s="5">
        <f t="shared" si="43"/>
        <v>0.19131944444444443</v>
      </c>
      <c r="O62" s="5">
        <f t="shared" si="44"/>
        <v>0.22569444444444442</v>
      </c>
      <c r="R62" s="4">
        <v>7</v>
      </c>
      <c r="S62" s="5">
        <f t="shared" si="45"/>
        <v>0.1607638888888889</v>
      </c>
      <c r="U62" s="5">
        <f t="shared" si="46"/>
        <v>0.15937500000000002</v>
      </c>
      <c r="W62" s="5">
        <f t="shared" si="47"/>
        <v>0.16354166666666667</v>
      </c>
      <c r="Y62" s="5">
        <f t="shared" si="48"/>
        <v>0.17986111111111111</v>
      </c>
      <c r="AA62" s="5">
        <f t="shared" si="49"/>
        <v>0.20416666666666672</v>
      </c>
      <c r="AC62" s="5">
        <f t="shared" si="50"/>
        <v>0.23645833333333333</v>
      </c>
      <c r="AE62" s="5">
        <f t="shared" si="51"/>
        <v>0.28506944444444443</v>
      </c>
    </row>
    <row r="63" spans="1:31" x14ac:dyDescent="0.25">
      <c r="B63" s="4">
        <v>6</v>
      </c>
      <c r="C63" s="5">
        <f t="shared" si="39"/>
        <v>0.15312499999999998</v>
      </c>
      <c r="E63" s="5">
        <f t="shared" si="39"/>
        <v>0.15312499999999998</v>
      </c>
      <c r="G63" s="5">
        <f t="shared" si="40"/>
        <v>0.15729166666666666</v>
      </c>
      <c r="I63" s="5">
        <f t="shared" si="41"/>
        <v>0.17083333333333331</v>
      </c>
      <c r="K63" s="5">
        <f t="shared" si="42"/>
        <v>0.18680555555555556</v>
      </c>
      <c r="M63" s="5">
        <f t="shared" si="43"/>
        <v>0.20659722222222218</v>
      </c>
      <c r="O63" s="5">
        <f t="shared" si="44"/>
        <v>0.24375000000000002</v>
      </c>
      <c r="R63" s="4">
        <v>6</v>
      </c>
      <c r="S63" s="5">
        <f t="shared" si="45"/>
        <v>0.17395833333333333</v>
      </c>
      <c r="U63" s="5">
        <f t="shared" si="46"/>
        <v>0.17222222222222225</v>
      </c>
      <c r="W63" s="5">
        <f t="shared" si="47"/>
        <v>0.17673611111111109</v>
      </c>
      <c r="Y63" s="5">
        <f t="shared" si="48"/>
        <v>0.19444444444444442</v>
      </c>
      <c r="AA63" s="5">
        <f t="shared" si="49"/>
        <v>0.2204861111111111</v>
      </c>
      <c r="AC63" s="5">
        <f t="shared" si="50"/>
        <v>0.25520833333333331</v>
      </c>
      <c r="AE63" s="5">
        <f t="shared" si="51"/>
        <v>0.30798611111111113</v>
      </c>
    </row>
    <row r="64" spans="1:31" x14ac:dyDescent="0.25">
      <c r="B64" s="4">
        <v>5</v>
      </c>
      <c r="C64" s="5">
        <f t="shared" si="39"/>
        <v>0.16631944444444444</v>
      </c>
      <c r="E64" s="5">
        <f t="shared" si="39"/>
        <v>0.16631944444444444</v>
      </c>
      <c r="G64" s="5">
        <f t="shared" si="40"/>
        <v>0.17118055555555553</v>
      </c>
      <c r="I64" s="5">
        <f t="shared" si="41"/>
        <v>0.18576388888888887</v>
      </c>
      <c r="K64" s="5">
        <f t="shared" si="42"/>
        <v>0.203125</v>
      </c>
      <c r="M64" s="5">
        <f t="shared" si="43"/>
        <v>0.22465277777777776</v>
      </c>
      <c r="O64" s="5">
        <f t="shared" si="44"/>
        <v>0.26493055555555556</v>
      </c>
      <c r="R64" s="4">
        <v>5</v>
      </c>
      <c r="S64" s="5">
        <f t="shared" si="45"/>
        <v>0.18888888888888888</v>
      </c>
      <c r="U64" s="5">
        <f t="shared" si="46"/>
        <v>0.18715277777777775</v>
      </c>
      <c r="W64" s="5">
        <f t="shared" si="47"/>
        <v>0.1920138888888889</v>
      </c>
      <c r="Y64" s="5">
        <f t="shared" si="48"/>
        <v>0.21111111111111111</v>
      </c>
      <c r="AA64" s="5">
        <f t="shared" si="49"/>
        <v>0.23993055555555556</v>
      </c>
      <c r="AC64" s="5">
        <f t="shared" si="50"/>
        <v>0.27743055555555557</v>
      </c>
      <c r="AE64" s="5">
        <f t="shared" si="51"/>
        <v>0.3347222222222222</v>
      </c>
    </row>
    <row r="65" spans="1:31" x14ac:dyDescent="0.25">
      <c r="B65" s="4">
        <v>4</v>
      </c>
      <c r="C65" s="5">
        <f t="shared" si="39"/>
        <v>0.18229166666666669</v>
      </c>
      <c r="E65" s="5">
        <f t="shared" si="39"/>
        <v>0.18229166666666669</v>
      </c>
      <c r="G65" s="5">
        <f t="shared" si="40"/>
        <v>0.1875</v>
      </c>
      <c r="I65" s="5">
        <f t="shared" si="41"/>
        <v>0.20347222222222219</v>
      </c>
      <c r="K65" s="5">
        <f t="shared" si="42"/>
        <v>0.22256944444444443</v>
      </c>
      <c r="M65" s="5">
        <f t="shared" si="43"/>
        <v>0.24618055555555554</v>
      </c>
      <c r="O65" s="5">
        <f t="shared" si="44"/>
        <v>0.2902777777777778</v>
      </c>
      <c r="R65" s="4">
        <v>4</v>
      </c>
      <c r="S65" s="5">
        <f t="shared" si="45"/>
        <v>0.20694444444444446</v>
      </c>
      <c r="U65" s="5">
        <f t="shared" si="46"/>
        <v>0.20520833333333333</v>
      </c>
      <c r="W65" s="5">
        <f t="shared" si="47"/>
        <v>0.2104166666666667</v>
      </c>
      <c r="Y65" s="5">
        <f t="shared" si="48"/>
        <v>0.23159722222222226</v>
      </c>
      <c r="AA65" s="5">
        <f t="shared" si="49"/>
        <v>0.26284722222222223</v>
      </c>
      <c r="AC65" s="5">
        <f t="shared" si="50"/>
        <v>0.30416666666666664</v>
      </c>
      <c r="AE65" s="5">
        <f t="shared" si="51"/>
        <v>0.3666666666666667</v>
      </c>
    </row>
    <row r="66" spans="1:31" x14ac:dyDescent="0.25">
      <c r="B66" s="4">
        <v>3</v>
      </c>
      <c r="C66" s="5">
        <f t="shared" si="39"/>
        <v>0.20138888888888887</v>
      </c>
      <c r="E66" s="5">
        <f t="shared" si="39"/>
        <v>0.20138888888888887</v>
      </c>
      <c r="G66" s="5">
        <f t="shared" si="40"/>
        <v>0.20729166666666665</v>
      </c>
      <c r="I66" s="5">
        <f t="shared" si="41"/>
        <v>0.22465277777777776</v>
      </c>
      <c r="K66" s="5">
        <f t="shared" si="42"/>
        <v>0.24618055555555554</v>
      </c>
      <c r="M66" s="5">
        <f t="shared" si="43"/>
        <v>0.2722222222222222</v>
      </c>
      <c r="O66" s="5">
        <f t="shared" si="44"/>
        <v>0.32083333333333336</v>
      </c>
      <c r="R66" s="4">
        <v>3</v>
      </c>
      <c r="S66" s="5">
        <f t="shared" si="45"/>
        <v>0.22881944444444446</v>
      </c>
      <c r="U66" s="5">
        <f t="shared" si="46"/>
        <v>0.22673611111111108</v>
      </c>
      <c r="W66" s="5">
        <f t="shared" si="47"/>
        <v>0.23263888888888887</v>
      </c>
      <c r="Y66" s="5">
        <f t="shared" si="48"/>
        <v>0.25590277777777776</v>
      </c>
      <c r="AA66" s="5">
        <f t="shared" si="49"/>
        <v>0.29062499999999997</v>
      </c>
      <c r="AC66" s="5">
        <f t="shared" si="50"/>
        <v>0.33611111111111108</v>
      </c>
      <c r="AE66" s="5">
        <f t="shared" si="51"/>
        <v>0.40555555555555561</v>
      </c>
    </row>
    <row r="67" spans="1:31" x14ac:dyDescent="0.25">
      <c r="B67" s="4">
        <v>2</v>
      </c>
      <c r="C67" s="5">
        <f t="shared" si="39"/>
        <v>0.22534722222222223</v>
      </c>
      <c r="E67" s="5">
        <f t="shared" si="39"/>
        <v>0.22534722222222223</v>
      </c>
      <c r="G67" s="5">
        <f t="shared" si="40"/>
        <v>0.23159722222222226</v>
      </c>
      <c r="I67" s="5">
        <f t="shared" si="41"/>
        <v>0.25138888888888888</v>
      </c>
      <c r="K67" s="5">
        <f t="shared" si="42"/>
        <v>0.27534722222222224</v>
      </c>
      <c r="M67" s="5">
        <f t="shared" si="43"/>
        <v>3.0541666666666667</v>
      </c>
      <c r="O67" s="5">
        <f t="shared" si="44"/>
        <v>0.35902777777777778</v>
      </c>
      <c r="R67" s="4">
        <v>2</v>
      </c>
      <c r="S67" s="5">
        <f t="shared" si="45"/>
        <v>0.25451388888888887</v>
      </c>
      <c r="U67" s="5">
        <f t="shared" si="46"/>
        <v>0.25347222222222221</v>
      </c>
      <c r="W67" s="5">
        <f t="shared" si="47"/>
        <v>0.26006944444444441</v>
      </c>
      <c r="Y67" s="5">
        <f t="shared" si="48"/>
        <v>0.3</v>
      </c>
      <c r="AA67" s="5">
        <f t="shared" si="49"/>
        <v>0.32500000000000001</v>
      </c>
      <c r="AC67" s="5">
        <f t="shared" si="50"/>
        <v>0.37569444444444439</v>
      </c>
      <c r="AE67" s="5">
        <f t="shared" si="51"/>
        <v>0.45347222222222217</v>
      </c>
    </row>
    <row r="69" spans="1:31" ht="60" x14ac:dyDescent="0.25">
      <c r="A69" s="13" t="s">
        <v>20</v>
      </c>
      <c r="B69" s="11" t="s">
        <v>9</v>
      </c>
      <c r="C69" s="11" t="s">
        <v>0</v>
      </c>
      <c r="D69" s="12"/>
      <c r="E69" s="11" t="s">
        <v>1</v>
      </c>
      <c r="F69" s="12"/>
      <c r="G69" s="13" t="s">
        <v>2</v>
      </c>
      <c r="H69" s="12"/>
      <c r="I69" s="13" t="s">
        <v>3</v>
      </c>
      <c r="J69" s="12"/>
      <c r="K69" s="13" t="s">
        <v>4</v>
      </c>
      <c r="L69" s="12"/>
      <c r="M69" s="13" t="s">
        <v>5</v>
      </c>
      <c r="N69" s="12"/>
      <c r="O69" s="13" t="s">
        <v>6</v>
      </c>
      <c r="P69" s="14"/>
      <c r="Q69" s="13" t="s">
        <v>21</v>
      </c>
      <c r="R69" s="15" t="s">
        <v>9</v>
      </c>
      <c r="S69" s="11" t="s">
        <v>0</v>
      </c>
      <c r="T69" s="12"/>
      <c r="U69" s="11" t="s">
        <v>1</v>
      </c>
      <c r="V69" s="12"/>
      <c r="W69" s="13" t="s">
        <v>2</v>
      </c>
      <c r="X69" s="12"/>
      <c r="Y69" s="13" t="s">
        <v>3</v>
      </c>
      <c r="Z69" s="12"/>
      <c r="AA69" s="13" t="s">
        <v>4</v>
      </c>
      <c r="AB69" s="12"/>
      <c r="AC69" s="13" t="s">
        <v>5</v>
      </c>
      <c r="AD69" s="12"/>
      <c r="AE69" s="13" t="s">
        <v>6</v>
      </c>
    </row>
    <row r="70" spans="1:31" x14ac:dyDescent="0.25">
      <c r="B70" s="4">
        <v>10</v>
      </c>
      <c r="C70" s="5">
        <f>(C59/42)*50</f>
        <v>0.1380621693121693</v>
      </c>
      <c r="E70" s="5">
        <f>(E59/42)*50</f>
        <v>0.1380621693121693</v>
      </c>
      <c r="G70" s="5">
        <f>(G59/42)*50</f>
        <v>0.14178240740740741</v>
      </c>
      <c r="I70" s="5">
        <f>(I59/42)*50</f>
        <v>0.15376984126984128</v>
      </c>
      <c r="K70" s="5">
        <f>(K59/42)*50</f>
        <v>0.16865079365079363</v>
      </c>
      <c r="M70" s="5">
        <f>(M59/42)*50</f>
        <v>0.18642526455026456</v>
      </c>
      <c r="O70" s="5">
        <f>(O59/42)*50</f>
        <v>0.21990740740740741</v>
      </c>
      <c r="R70" s="4">
        <v>10</v>
      </c>
      <c r="S70" s="5">
        <f>(S59/42)*50</f>
        <v>0.1566633597883598</v>
      </c>
      <c r="U70" s="5">
        <f>(U59/42)*50</f>
        <v>0.15500992063492064</v>
      </c>
      <c r="W70" s="5">
        <f>(W59/42)*50</f>
        <v>0.15914351851851852</v>
      </c>
      <c r="Y70" s="5">
        <f>(Y59/42)*50</f>
        <v>0.17526455026455026</v>
      </c>
      <c r="AA70" s="5">
        <f>(AA59/42)*50</f>
        <v>0.1988260582010582</v>
      </c>
      <c r="AC70" s="5">
        <f>(AC59/42)*50</f>
        <v>0.23024140211640209</v>
      </c>
      <c r="AE70" s="5">
        <f>(AE59/42)*50</f>
        <v>0.27777777777777773</v>
      </c>
    </row>
    <row r="71" spans="1:31" x14ac:dyDescent="0.25">
      <c r="B71" s="4">
        <v>9</v>
      </c>
      <c r="C71" s="5">
        <f t="shared" ref="C71:E78" si="52">(C60/42)*50</f>
        <v>0.14674272486772488</v>
      </c>
      <c r="E71" s="5">
        <f t="shared" si="52"/>
        <v>0.14674272486772488</v>
      </c>
      <c r="G71" s="5">
        <f t="shared" ref="G71:G78" si="53">(G60/42)*50</f>
        <v>0.15087632275132279</v>
      </c>
      <c r="I71" s="5">
        <f t="shared" ref="I71:I78" si="54">(I60/42)*50</f>
        <v>0.16369047619047616</v>
      </c>
      <c r="K71" s="5">
        <f t="shared" ref="K71:K78" si="55">(K60/42)*50</f>
        <v>0.17939814814814814</v>
      </c>
      <c r="M71" s="5">
        <f t="shared" ref="M71:M78" si="56">(M60/42)*50</f>
        <v>0.1984126984126984</v>
      </c>
      <c r="O71" s="5">
        <f t="shared" ref="O71:O78" si="57">(O60/42)*50</f>
        <v>0.23396164021164018</v>
      </c>
      <c r="R71" s="4">
        <v>9</v>
      </c>
      <c r="S71" s="5">
        <f t="shared" ref="S71:S78" si="58">(S60/42)*50</f>
        <v>0.16699735449735451</v>
      </c>
      <c r="U71" s="5">
        <f t="shared" ref="U71:U78" si="59">(U60/42)*50</f>
        <v>0.16534391534391532</v>
      </c>
      <c r="W71" s="5">
        <f t="shared" ref="W71:W78" si="60">(W60/42)*50</f>
        <v>0.16947751322751325</v>
      </c>
      <c r="Y71" s="5">
        <f t="shared" ref="Y71:Y78" si="61">(Y60/42)*50</f>
        <v>0.18642526455026456</v>
      </c>
      <c r="AA71" s="5">
        <f t="shared" ref="AA71:AA78" si="62">(AA60/42)*50</f>
        <v>0.21164021164021166</v>
      </c>
      <c r="AC71" s="5">
        <f t="shared" ref="AC71:AC78" si="63">(AC60/42)*50</f>
        <v>0.24512235449735448</v>
      </c>
      <c r="AE71" s="5">
        <f t="shared" ref="AE71:AE78" si="64">(AE60/42)*50</f>
        <v>0.29555224867724866</v>
      </c>
    </row>
    <row r="72" spans="1:31" x14ac:dyDescent="0.25">
      <c r="B72" s="4">
        <v>8</v>
      </c>
      <c r="C72" s="5">
        <f t="shared" si="52"/>
        <v>0.15707671957671959</v>
      </c>
      <c r="E72" s="5">
        <f t="shared" si="52"/>
        <v>0.15707671957671959</v>
      </c>
      <c r="G72" s="5">
        <f t="shared" si="53"/>
        <v>0.16121031746031744</v>
      </c>
      <c r="I72" s="5">
        <f t="shared" si="54"/>
        <v>0.17526455026455026</v>
      </c>
      <c r="K72" s="5">
        <f t="shared" si="55"/>
        <v>0.19179894179894183</v>
      </c>
      <c r="M72" s="5">
        <f t="shared" si="56"/>
        <v>0.21205357142857145</v>
      </c>
      <c r="O72" s="5">
        <f t="shared" si="57"/>
        <v>0.25008267195767198</v>
      </c>
      <c r="R72" s="4">
        <v>8</v>
      </c>
      <c r="S72" s="5">
        <f t="shared" si="58"/>
        <v>0.17815806878306878</v>
      </c>
      <c r="U72" s="5">
        <f t="shared" si="59"/>
        <v>0.17650462962962962</v>
      </c>
      <c r="W72" s="5">
        <f t="shared" si="60"/>
        <v>0.18146494708994707</v>
      </c>
      <c r="Y72" s="5">
        <f t="shared" si="61"/>
        <v>0.19923941798941797</v>
      </c>
      <c r="AA72" s="5">
        <f t="shared" si="62"/>
        <v>0.22652116402116401</v>
      </c>
      <c r="AC72" s="5">
        <f t="shared" si="63"/>
        <v>0.26207010582010581</v>
      </c>
      <c r="AE72" s="5">
        <f t="shared" si="64"/>
        <v>0.31580687830687831</v>
      </c>
    </row>
    <row r="73" spans="1:31" x14ac:dyDescent="0.25">
      <c r="B73" s="4">
        <v>7</v>
      </c>
      <c r="C73" s="5">
        <f t="shared" si="52"/>
        <v>0.16865079365079363</v>
      </c>
      <c r="E73" s="5">
        <f t="shared" si="52"/>
        <v>0.16865079365079363</v>
      </c>
      <c r="G73" s="5">
        <f t="shared" si="53"/>
        <v>0.17319775132275134</v>
      </c>
      <c r="I73" s="5">
        <f t="shared" si="54"/>
        <v>0.18807870370370375</v>
      </c>
      <c r="K73" s="5">
        <f t="shared" si="55"/>
        <v>0.20295965608465608</v>
      </c>
      <c r="M73" s="5">
        <f t="shared" si="56"/>
        <v>0.22776124338624337</v>
      </c>
      <c r="O73" s="5">
        <f t="shared" si="57"/>
        <v>0.26868386243386244</v>
      </c>
      <c r="R73" s="4">
        <v>7</v>
      </c>
      <c r="S73" s="5">
        <f t="shared" si="58"/>
        <v>0.19138558201058201</v>
      </c>
      <c r="U73" s="5">
        <f t="shared" si="59"/>
        <v>0.18973214285714288</v>
      </c>
      <c r="W73" s="5">
        <f t="shared" si="60"/>
        <v>0.19469246031746032</v>
      </c>
      <c r="Y73" s="5">
        <f t="shared" si="61"/>
        <v>0.21412037037037038</v>
      </c>
      <c r="AA73" s="5">
        <f t="shared" si="62"/>
        <v>0.24305555555555561</v>
      </c>
      <c r="AC73" s="5">
        <f t="shared" si="63"/>
        <v>0.28149801587301587</v>
      </c>
      <c r="AE73" s="5">
        <f t="shared" si="64"/>
        <v>0.33936838624338622</v>
      </c>
    </row>
    <row r="74" spans="1:31" x14ac:dyDescent="0.25">
      <c r="B74" s="4">
        <v>6</v>
      </c>
      <c r="C74" s="5">
        <f t="shared" si="52"/>
        <v>0.18229166666666666</v>
      </c>
      <c r="E74" s="5">
        <f t="shared" si="52"/>
        <v>0.18229166666666666</v>
      </c>
      <c r="G74" s="5">
        <f t="shared" si="53"/>
        <v>0.1872519841269841</v>
      </c>
      <c r="I74" s="5">
        <f t="shared" si="54"/>
        <v>0.20337301587301584</v>
      </c>
      <c r="K74" s="5">
        <f t="shared" si="55"/>
        <v>0.22238756613756613</v>
      </c>
      <c r="M74" s="5">
        <f t="shared" si="56"/>
        <v>0.24594907407407404</v>
      </c>
      <c r="O74" s="5">
        <f t="shared" si="57"/>
        <v>0.29017857142857145</v>
      </c>
      <c r="R74" s="4">
        <v>6</v>
      </c>
      <c r="S74" s="5">
        <f t="shared" si="58"/>
        <v>0.20709325396825398</v>
      </c>
      <c r="U74" s="5">
        <f t="shared" si="59"/>
        <v>0.20502645502645506</v>
      </c>
      <c r="W74" s="5">
        <f t="shared" si="60"/>
        <v>0.21040013227513224</v>
      </c>
      <c r="Y74" s="5">
        <f t="shared" si="61"/>
        <v>0.23148148148148145</v>
      </c>
      <c r="AA74" s="5">
        <f t="shared" si="62"/>
        <v>0.26248346560846564</v>
      </c>
      <c r="AC74" s="5">
        <f t="shared" si="63"/>
        <v>0.30381944444444442</v>
      </c>
      <c r="AE74" s="5">
        <f t="shared" si="64"/>
        <v>0.36665013227513232</v>
      </c>
    </row>
    <row r="75" spans="1:31" x14ac:dyDescent="0.25">
      <c r="B75" s="4">
        <v>5</v>
      </c>
      <c r="C75" s="5">
        <f t="shared" si="52"/>
        <v>0.19799933862433861</v>
      </c>
      <c r="E75" s="5">
        <f t="shared" si="52"/>
        <v>0.19799933862433861</v>
      </c>
      <c r="G75" s="5">
        <f t="shared" si="53"/>
        <v>0.20378637566137564</v>
      </c>
      <c r="I75" s="5">
        <f t="shared" si="54"/>
        <v>0.22114748677248675</v>
      </c>
      <c r="K75" s="5">
        <f t="shared" si="55"/>
        <v>0.24181547619047619</v>
      </c>
      <c r="M75" s="5">
        <f t="shared" si="56"/>
        <v>0.26744378306878308</v>
      </c>
      <c r="O75" s="5">
        <f t="shared" si="57"/>
        <v>0.31539351851851855</v>
      </c>
      <c r="R75" s="4">
        <v>5</v>
      </c>
      <c r="S75" s="5">
        <f t="shared" si="58"/>
        <v>0.22486772486772486</v>
      </c>
      <c r="U75" s="5">
        <f t="shared" si="59"/>
        <v>0.2228009259259259</v>
      </c>
      <c r="W75" s="5">
        <f t="shared" si="60"/>
        <v>0.22858796296296299</v>
      </c>
      <c r="Y75" s="5">
        <f t="shared" si="61"/>
        <v>0.25132275132275134</v>
      </c>
      <c r="AA75" s="5">
        <f t="shared" si="62"/>
        <v>0.28563161375661378</v>
      </c>
      <c r="AC75" s="5">
        <f t="shared" si="63"/>
        <v>0.33027447089947093</v>
      </c>
      <c r="AE75" s="5">
        <f t="shared" si="64"/>
        <v>0.39847883597883593</v>
      </c>
    </row>
    <row r="76" spans="1:31" x14ac:dyDescent="0.25">
      <c r="B76" s="4">
        <v>4</v>
      </c>
      <c r="C76" s="5">
        <f t="shared" si="52"/>
        <v>0.2170138888888889</v>
      </c>
      <c r="E76" s="5">
        <f t="shared" si="52"/>
        <v>0.2170138888888889</v>
      </c>
      <c r="G76" s="5">
        <f t="shared" si="53"/>
        <v>0.2232142857142857</v>
      </c>
      <c r="I76" s="5">
        <f t="shared" si="54"/>
        <v>0.24222883597883596</v>
      </c>
      <c r="K76" s="5">
        <f t="shared" si="55"/>
        <v>0.26496362433862436</v>
      </c>
      <c r="M76" s="5">
        <f t="shared" si="56"/>
        <v>0.29307208994708994</v>
      </c>
      <c r="O76" s="5">
        <f t="shared" si="57"/>
        <v>0.34556878306878308</v>
      </c>
      <c r="R76" s="4">
        <v>4</v>
      </c>
      <c r="S76" s="5">
        <f t="shared" si="58"/>
        <v>0.24636243386243389</v>
      </c>
      <c r="U76" s="5">
        <f t="shared" si="59"/>
        <v>0.24429563492063491</v>
      </c>
      <c r="W76" s="5">
        <f t="shared" si="60"/>
        <v>0.25049603174603174</v>
      </c>
      <c r="Y76" s="5">
        <f t="shared" si="61"/>
        <v>0.27571097883597889</v>
      </c>
      <c r="AA76" s="5">
        <f t="shared" si="62"/>
        <v>0.31291335978835982</v>
      </c>
      <c r="AC76" s="5">
        <f t="shared" si="63"/>
        <v>0.36210317460317459</v>
      </c>
      <c r="AE76" s="5">
        <f t="shared" si="64"/>
        <v>0.43650793650793651</v>
      </c>
    </row>
    <row r="77" spans="1:31" x14ac:dyDescent="0.25">
      <c r="B77" s="4">
        <v>3</v>
      </c>
      <c r="C77" s="5">
        <f t="shared" si="52"/>
        <v>0.23974867724867724</v>
      </c>
      <c r="E77" s="5">
        <f t="shared" si="52"/>
        <v>0.23974867724867724</v>
      </c>
      <c r="G77" s="5">
        <f t="shared" si="53"/>
        <v>0.24677579365079363</v>
      </c>
      <c r="I77" s="5">
        <f t="shared" si="54"/>
        <v>0.26744378306878308</v>
      </c>
      <c r="K77" s="5">
        <f t="shared" si="55"/>
        <v>0.29307208994708994</v>
      </c>
      <c r="M77" s="5">
        <f t="shared" si="56"/>
        <v>0.32407407407407407</v>
      </c>
      <c r="O77" s="5">
        <f t="shared" si="57"/>
        <v>0.38194444444444448</v>
      </c>
      <c r="R77" s="4">
        <v>3</v>
      </c>
      <c r="S77" s="5">
        <f t="shared" si="58"/>
        <v>0.27240410052910052</v>
      </c>
      <c r="U77" s="5">
        <f t="shared" si="59"/>
        <v>0.2699239417989418</v>
      </c>
      <c r="W77" s="5">
        <f t="shared" si="60"/>
        <v>0.2769510582010582</v>
      </c>
      <c r="Y77" s="5">
        <f t="shared" si="61"/>
        <v>0.30464616402116401</v>
      </c>
      <c r="AA77" s="5">
        <f t="shared" si="62"/>
        <v>0.34598214285714279</v>
      </c>
      <c r="AC77" s="5">
        <f t="shared" si="63"/>
        <v>0.40013227513227512</v>
      </c>
      <c r="AE77" s="5">
        <f t="shared" si="64"/>
        <v>0.4828042328042329</v>
      </c>
    </row>
    <row r="78" spans="1:31" x14ac:dyDescent="0.25">
      <c r="B78" s="4">
        <v>2</v>
      </c>
      <c r="C78" s="5">
        <f t="shared" si="52"/>
        <v>0.26827050264550267</v>
      </c>
      <c r="E78" s="5">
        <f t="shared" si="52"/>
        <v>0.26827050264550267</v>
      </c>
      <c r="G78" s="5">
        <f t="shared" si="53"/>
        <v>0.27571097883597889</v>
      </c>
      <c r="I78" s="5">
        <f t="shared" si="54"/>
        <v>0.29927248677248675</v>
      </c>
      <c r="K78" s="5">
        <f t="shared" si="55"/>
        <v>0.32779431216931221</v>
      </c>
      <c r="M78" s="5">
        <f t="shared" si="56"/>
        <v>3.6359126984126986</v>
      </c>
      <c r="O78" s="5">
        <f t="shared" si="57"/>
        <v>0.42741402116402116</v>
      </c>
      <c r="R78" s="4">
        <v>2</v>
      </c>
      <c r="S78" s="5">
        <f t="shared" si="58"/>
        <v>0.30299272486772483</v>
      </c>
      <c r="U78" s="5">
        <f t="shared" si="59"/>
        <v>0.30175264550264547</v>
      </c>
      <c r="W78" s="5">
        <f t="shared" si="60"/>
        <v>0.30960648148148145</v>
      </c>
      <c r="Y78" s="5">
        <f t="shared" si="61"/>
        <v>0.35714285714285715</v>
      </c>
      <c r="AA78" s="5">
        <f t="shared" si="62"/>
        <v>0.38690476190476192</v>
      </c>
      <c r="AC78" s="5">
        <f t="shared" si="63"/>
        <v>0.44725529100529093</v>
      </c>
      <c r="AE78" s="5">
        <f t="shared" si="64"/>
        <v>0.5398478835978836</v>
      </c>
    </row>
  </sheetData>
  <mergeCells count="2">
    <mergeCell ref="A1:O1"/>
    <mergeCell ref="Q1:AE1"/>
  </mergeCells>
  <pageMargins left="0.25" right="0.25" top="0.75" bottom="0.75" header="0.3" footer="0.3"/>
  <pageSetup paperSize="9" scale="66" orientation="landscape" r:id="rId1"/>
  <rowBreaks count="3" manualBreakCount="3">
    <brk id="24" max="16383" man="1"/>
    <brk id="46" max="16383" man="1"/>
    <brk id="68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249977111117893"/>
  </sheetPr>
  <dimension ref="A1:T352"/>
  <sheetViews>
    <sheetView tabSelected="1"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2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'!A28</f>
        <v>15km Male</v>
      </c>
      <c r="L1" s="13" t="str">
        <f>'Proposed points scale '!B28</f>
        <v>Points</v>
      </c>
      <c r="M1" s="13">
        <f>'Proposed points scale '!C28</f>
        <v>1</v>
      </c>
      <c r="N1" s="13">
        <f>'Proposed points scale '!D28</f>
        <v>19</v>
      </c>
      <c r="O1" s="13">
        <f>'Proposed points scale '!E28</f>
        <v>39</v>
      </c>
      <c r="P1" s="13">
        <f>'Proposed points scale '!F28</f>
        <v>49</v>
      </c>
      <c r="Q1" s="13">
        <f>'Proposed points scale '!G28</f>
        <v>59</v>
      </c>
      <c r="R1" s="13">
        <f>'Proposed points scale '!H28</f>
        <v>69</v>
      </c>
      <c r="S1" s="13">
        <f>'Proposed points scale '!I28</f>
        <v>79</v>
      </c>
      <c r="T1" s="13">
        <f>'Proposed points scale '!J28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'!B29</f>
        <v>10</v>
      </c>
      <c r="M2" s="41">
        <f>'Proposed points scale '!C29</f>
        <v>1.1574074074074073E-5</v>
      </c>
      <c r="N2" s="41">
        <f>'Proposed points scale '!D29</f>
        <v>1.1574074074074073E-5</v>
      </c>
      <c r="O2" s="41">
        <f>'Proposed points scale '!E29</f>
        <v>1.1574074074074073E-5</v>
      </c>
      <c r="P2" s="41">
        <f>'Proposed points scale '!F29</f>
        <v>1.1574074074074073E-5</v>
      </c>
      <c r="Q2" s="41">
        <f>'Proposed points scale '!G29</f>
        <v>1.1574074074074073E-5</v>
      </c>
      <c r="R2" s="41">
        <f>'Proposed points scale '!H29</f>
        <v>1.1574074074074073E-5</v>
      </c>
      <c r="S2" s="41">
        <f>'Proposed points scale '!I29</f>
        <v>1.1574074074074073E-5</v>
      </c>
      <c r="T2" s="41">
        <f>'Proposed points scale '!J29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'!B30</f>
        <v>10</v>
      </c>
      <c r="M3" s="41">
        <f>'Proposed points scale '!C30</f>
        <v>3.9843749999999997E-2</v>
      </c>
      <c r="N3" s="41">
        <f>'Proposed points scale '!D30</f>
        <v>3.9843749999999997E-2</v>
      </c>
      <c r="O3" s="41">
        <f>'Proposed points scale '!E30</f>
        <v>3.9843749999999997E-2</v>
      </c>
      <c r="P3" s="41">
        <f>'Proposed points scale '!F30</f>
        <v>4.1145833333333333E-2</v>
      </c>
      <c r="Q3" s="41">
        <f>'Proposed points scale '!G30</f>
        <v>4.4791666666666667E-2</v>
      </c>
      <c r="R3" s="41">
        <f>'Proposed points scale '!H30</f>
        <v>4.8697916666666667E-2</v>
      </c>
      <c r="S3" s="41">
        <f>'Proposed points scale '!I30</f>
        <v>5.390625000000001E-2</v>
      </c>
      <c r="T3" s="41">
        <f>'Proposed points scale '!J30</f>
        <v>6.3802083333333329E-2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'!B31</f>
        <v>9</v>
      </c>
      <c r="M4" s="41">
        <f>'Proposed points scale '!C31</f>
        <v>4.2447916666666669E-2</v>
      </c>
      <c r="N4" s="41">
        <f>'Proposed points scale '!D31</f>
        <v>4.2447916666666669E-2</v>
      </c>
      <c r="O4" s="41">
        <f>'Proposed points scale '!E31</f>
        <v>4.2447916666666669E-2</v>
      </c>
      <c r="P4" s="41">
        <f>'Proposed points scale '!F31</f>
        <v>4.401041666666667E-2</v>
      </c>
      <c r="Q4" s="41">
        <f>'Proposed points scale '!G31</f>
        <v>4.7656249999999997E-2</v>
      </c>
      <c r="R4" s="41">
        <f>'Proposed points scale '!H31</f>
        <v>5.2083333333333336E-2</v>
      </c>
      <c r="S4" s="41">
        <f>'Proposed points scale '!I31</f>
        <v>5.7291666666666657E-2</v>
      </c>
      <c r="T4" s="41">
        <f>'Proposed points scale '!J31</f>
        <v>6.7968749999999994E-2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'!B32</f>
        <v>8</v>
      </c>
      <c r="M5" s="41">
        <f>'Proposed points scale '!C32</f>
        <v>4.5312499999999999E-2</v>
      </c>
      <c r="N5" s="41">
        <f>'Proposed points scale '!D32</f>
        <v>4.5312499999999999E-2</v>
      </c>
      <c r="O5" s="41">
        <f>'Proposed points scale '!E32</f>
        <v>4.5312499999999999E-2</v>
      </c>
      <c r="P5" s="41">
        <f>'Proposed points scale '!F32</f>
        <v>4.6875E-2</v>
      </c>
      <c r="Q5" s="41">
        <f>'Proposed points scale '!G32</f>
        <v>5.0781249999999993E-2</v>
      </c>
      <c r="R5" s="41">
        <f>'Proposed points scale '!H32</f>
        <v>5.5468749999999997E-2</v>
      </c>
      <c r="S5" s="41">
        <f>'Proposed points scale '!I32</f>
        <v>6.1197916666666671E-2</v>
      </c>
      <c r="T5" s="41">
        <f>'Proposed points scale '!J32</f>
        <v>7.2656250000000006E-2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'!B33</f>
        <v>7</v>
      </c>
      <c r="M6" s="41">
        <f>'Proposed points scale '!C33</f>
        <v>4.8697916666666667E-2</v>
      </c>
      <c r="N6" s="41">
        <f>'Proposed points scale '!D33</f>
        <v>4.8697916666666667E-2</v>
      </c>
      <c r="O6" s="41">
        <f>'Proposed points scale '!E33</f>
        <v>4.8697916666666667E-2</v>
      </c>
      <c r="P6" s="41">
        <f>'Proposed points scale '!F33</f>
        <v>5.0520833333333334E-2</v>
      </c>
      <c r="Q6" s="41">
        <f>'Proposed points scale '!G33</f>
        <v>5.46875E-2</v>
      </c>
      <c r="R6" s="41">
        <f>'Proposed points scale '!H33</f>
        <v>5.9635416666666677E-2</v>
      </c>
      <c r="S6" s="41">
        <f>'Proposed points scale '!I33</f>
        <v>6.5885416666666669E-2</v>
      </c>
      <c r="T6" s="41">
        <f>'Proposed points scale '!J33</f>
        <v>7.8125000000000014E-2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'!B34</f>
        <v>6</v>
      </c>
      <c r="M7" s="41">
        <f>'Proposed points scale '!C34</f>
        <v>5.2517361111111119E-2</v>
      </c>
      <c r="N7" s="41">
        <f>'Proposed points scale '!D34</f>
        <v>5.2517361111111119E-2</v>
      </c>
      <c r="O7" s="41">
        <f>'Proposed points scale '!E34</f>
        <v>5.2517361111111119E-2</v>
      </c>
      <c r="P7" s="41">
        <f>'Proposed points scale '!F34</f>
        <v>5.4427083333333341E-2</v>
      </c>
      <c r="Q7" s="41">
        <f>'Proposed points scale '!G34</f>
        <v>5.9114583333333338E-2</v>
      </c>
      <c r="R7" s="41">
        <f>'Proposed points scale '!H34</f>
        <v>6.458333333333334E-2</v>
      </c>
      <c r="S7" s="41">
        <f>'Proposed points scale '!I34</f>
        <v>7.1093749999999997E-2</v>
      </c>
      <c r="T7" s="41">
        <f>'Proposed points scale '!J34</f>
        <v>8.4374999999999992E-2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'!B35</f>
        <v>5</v>
      </c>
      <c r="M8" s="41">
        <f>'Proposed points scale '!C35</f>
        <v>5.7031249999999999E-2</v>
      </c>
      <c r="N8" s="41">
        <f>'Proposed points scale '!D35</f>
        <v>5.7031249999999999E-2</v>
      </c>
      <c r="O8" s="41">
        <f>'Proposed points scale '!E35</f>
        <v>5.7031249999999999E-2</v>
      </c>
      <c r="P8" s="41">
        <f>'Proposed points scale '!F35</f>
        <v>5.9114583333333338E-2</v>
      </c>
      <c r="Q8" s="41">
        <f>'Proposed points scale '!G35</f>
        <v>6.4322916666666646E-2</v>
      </c>
      <c r="R8" s="41">
        <f>'Proposed points scale '!H35</f>
        <v>7.0052083333333334E-2</v>
      </c>
      <c r="S8" s="41">
        <f>'Proposed points scale '!I35</f>
        <v>7.7343750000000003E-2</v>
      </c>
      <c r="T8" s="41">
        <f>'Proposed points scale '!J35</f>
        <v>9.1666666666666674E-2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'!B36</f>
        <v>4</v>
      </c>
      <c r="M9" s="41">
        <f>'Proposed points scale '!C36</f>
        <v>6.25E-2</v>
      </c>
      <c r="N9" s="41">
        <f>'Proposed points scale '!D36</f>
        <v>6.25E-2</v>
      </c>
      <c r="O9" s="41">
        <f>'Proposed points scale '!E36</f>
        <v>6.25E-2</v>
      </c>
      <c r="P9" s="41">
        <f>'Proposed points scale '!F36</f>
        <v>6.4843750000000019E-2</v>
      </c>
      <c r="Q9" s="41">
        <f>'Proposed points scale '!G36</f>
        <v>7.03125E-2</v>
      </c>
      <c r="R9" s="41">
        <f>'Proposed points scale '!H36</f>
        <v>7.6822916666666685E-2</v>
      </c>
      <c r="S9" s="41">
        <f>'Proposed points scale '!I36</f>
        <v>8.4635416666666671E-2</v>
      </c>
      <c r="T9" s="41">
        <f>'Proposed points scale '!J36</f>
        <v>0.10052083333333334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'!B37</f>
        <v>3</v>
      </c>
      <c r="M10" s="41">
        <f>'Proposed points scale '!C37</f>
        <v>6.9270833333333337E-2</v>
      </c>
      <c r="N10" s="41">
        <f>'Proposed points scale '!D37</f>
        <v>6.9270833333333337E-2</v>
      </c>
      <c r="O10" s="41">
        <f>'Proposed points scale '!E37</f>
        <v>6.9270833333333337E-2</v>
      </c>
      <c r="P10" s="41">
        <f>'Proposed points scale '!F37</f>
        <v>7.1614583333333329E-2</v>
      </c>
      <c r="Q10" s="41">
        <f>'Proposed points scale '!G37</f>
        <v>7.7864583333333334E-2</v>
      </c>
      <c r="R10" s="41">
        <f>'Proposed points scale '!H37</f>
        <v>8.4895833333333337E-2</v>
      </c>
      <c r="S10" s="41">
        <f>'Proposed points scale '!I37</f>
        <v>9.3489583333333334E-2</v>
      </c>
      <c r="T10" s="41">
        <f>'Proposed points scale '!J37</f>
        <v>0.11093749999999999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'!B38</f>
        <v>2</v>
      </c>
      <c r="M11" s="41">
        <f>'Proposed points scale '!C38</f>
        <v>7.7343750000000003E-2</v>
      </c>
      <c r="N11" s="41">
        <f>'Proposed points scale '!D38</f>
        <v>7.7343750000000003E-2</v>
      </c>
      <c r="O11" s="41">
        <f>'Proposed points scale '!E38</f>
        <v>7.7343750000000003E-2</v>
      </c>
      <c r="P11" s="41">
        <f>'Proposed points scale '!F38</f>
        <v>8.0208333333333326E-2</v>
      </c>
      <c r="Q11" s="41">
        <f>'Proposed points scale '!G38</f>
        <v>8.6979166666666649E-2</v>
      </c>
      <c r="R11" s="41">
        <f>'Proposed points scale '!H38</f>
        <v>9.4791666666666663E-2</v>
      </c>
      <c r="S11" s="41">
        <f>'Proposed points scale '!I38</f>
        <v>0.1046875</v>
      </c>
      <c r="T11" s="41">
        <f>'Proposed points scale '!J38</f>
        <v>0.12421875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120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/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/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honeticPr fontId="8" type="noConversion"/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</sheetPr>
  <dimension ref="A1:T352"/>
  <sheetViews>
    <sheetView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">
        <v>15</v>
      </c>
      <c r="L1" s="11" t="s">
        <v>9</v>
      </c>
      <c r="M1" s="11">
        <v>1</v>
      </c>
      <c r="N1" s="11">
        <v>19</v>
      </c>
      <c r="O1" s="11">
        <v>39</v>
      </c>
      <c r="P1" s="13">
        <v>49</v>
      </c>
      <c r="Q1" s="13">
        <v>59</v>
      </c>
      <c r="R1" s="13">
        <v>69</v>
      </c>
      <c r="S1" s="13">
        <v>79</v>
      </c>
      <c r="T1" s="13">
        <v>89</v>
      </c>
    </row>
    <row r="2" spans="1:20" x14ac:dyDescent="0.25">
      <c r="A2" s="4"/>
      <c r="B2" s="52"/>
      <c r="C2" s="52"/>
      <c r="D2" s="52"/>
      <c r="E2" s="52"/>
      <c r="F2" s="52"/>
      <c r="G2" s="52"/>
      <c r="H2" s="53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4">
        <v>10</v>
      </c>
      <c r="M2" s="41">
        <f>'Proposed points scale '!C29</f>
        <v>1.1574074074074073E-5</v>
      </c>
      <c r="N2" s="41">
        <f>'Proposed points scale '!D29</f>
        <v>1.1574074074074073E-5</v>
      </c>
      <c r="O2" s="41">
        <f>'Proposed points scale '!E29</f>
        <v>1.1574074074074073E-5</v>
      </c>
      <c r="P2" s="41">
        <f>'Proposed points scale '!F29</f>
        <v>1.1574074074074073E-5</v>
      </c>
      <c r="Q2" s="41">
        <f>'Proposed points scale '!G29</f>
        <v>1.1574074074074073E-5</v>
      </c>
      <c r="R2" s="41">
        <f>'Proposed points scale '!H29</f>
        <v>1.1574074074074073E-5</v>
      </c>
      <c r="S2" s="41">
        <f>'Proposed points scale '!I29</f>
        <v>1.1574074074074073E-5</v>
      </c>
      <c r="T2" s="41">
        <f>'Proposed points scale '!J29</f>
        <v>1.1574074074074073E-5</v>
      </c>
    </row>
    <row r="3" spans="1:20" x14ac:dyDescent="0.25">
      <c r="A3" s="4"/>
      <c r="B3" s="52"/>
      <c r="C3" s="52"/>
      <c r="D3" s="52"/>
      <c r="E3" s="52"/>
      <c r="F3" s="52"/>
      <c r="G3" s="52"/>
      <c r="H3" s="53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4">
        <v>10</v>
      </c>
      <c r="M3" s="41">
        <f>'Proposed points scale '!C30</f>
        <v>3.9843749999999997E-2</v>
      </c>
      <c r="N3" s="41">
        <f>'Proposed points scale '!D30</f>
        <v>3.9843749999999997E-2</v>
      </c>
      <c r="O3" s="41">
        <f>'Proposed points scale '!E30</f>
        <v>3.9843749999999997E-2</v>
      </c>
      <c r="P3" s="41">
        <f>'Proposed points scale '!F30</f>
        <v>4.1145833333333333E-2</v>
      </c>
      <c r="Q3" s="41">
        <f>'Proposed points scale '!G30</f>
        <v>4.4791666666666667E-2</v>
      </c>
      <c r="R3" s="41">
        <f>'Proposed points scale '!H30</f>
        <v>4.8697916666666667E-2</v>
      </c>
      <c r="S3" s="41">
        <f>'Proposed points scale '!I30</f>
        <v>5.390625000000001E-2</v>
      </c>
      <c r="T3" s="41">
        <f>'Proposed points scale '!J30</f>
        <v>6.3802083333333329E-2</v>
      </c>
    </row>
    <row r="4" spans="1:20" x14ac:dyDescent="0.25">
      <c r="A4" s="4"/>
      <c r="B4" s="52"/>
      <c r="C4" s="52"/>
      <c r="D4" s="52"/>
      <c r="E4" s="52"/>
      <c r="F4" s="52"/>
      <c r="G4" s="52"/>
      <c r="H4" s="53"/>
      <c r="I4" s="36" t="e">
        <f t="shared" si="0"/>
        <v>#N/A</v>
      </c>
      <c r="L4" s="4">
        <v>9</v>
      </c>
      <c r="M4" s="41">
        <f>'Proposed points scale '!C31</f>
        <v>4.2447916666666669E-2</v>
      </c>
      <c r="N4" s="41">
        <f>'Proposed points scale '!D31</f>
        <v>4.2447916666666669E-2</v>
      </c>
      <c r="O4" s="41">
        <f>'Proposed points scale '!E31</f>
        <v>4.2447916666666669E-2</v>
      </c>
      <c r="P4" s="41">
        <f>'Proposed points scale '!F31</f>
        <v>4.401041666666667E-2</v>
      </c>
      <c r="Q4" s="41">
        <f>'Proposed points scale '!G31</f>
        <v>4.7656249999999997E-2</v>
      </c>
      <c r="R4" s="41">
        <f>'Proposed points scale '!H31</f>
        <v>5.2083333333333336E-2</v>
      </c>
      <c r="S4" s="41">
        <f>'Proposed points scale '!I31</f>
        <v>5.7291666666666657E-2</v>
      </c>
      <c r="T4" s="41">
        <f>'Proposed points scale '!J31</f>
        <v>6.7968749999999994E-2</v>
      </c>
    </row>
    <row r="5" spans="1:20" x14ac:dyDescent="0.25">
      <c r="A5" s="4"/>
      <c r="B5" s="52"/>
      <c r="C5" s="52"/>
      <c r="D5" s="52"/>
      <c r="E5" s="52"/>
      <c r="F5" s="52"/>
      <c r="G5" s="52"/>
      <c r="H5" s="53"/>
      <c r="I5" s="36" t="e">
        <f t="shared" si="0"/>
        <v>#N/A</v>
      </c>
      <c r="L5" s="4">
        <v>8</v>
      </c>
      <c r="M5" s="41">
        <f>'Proposed points scale '!C32</f>
        <v>4.5312499999999999E-2</v>
      </c>
      <c r="N5" s="41">
        <f>'Proposed points scale '!D32</f>
        <v>4.5312499999999999E-2</v>
      </c>
      <c r="O5" s="41">
        <f>'Proposed points scale '!E32</f>
        <v>4.5312499999999999E-2</v>
      </c>
      <c r="P5" s="41">
        <f>'Proposed points scale '!F32</f>
        <v>4.6875E-2</v>
      </c>
      <c r="Q5" s="41">
        <f>'Proposed points scale '!G32</f>
        <v>5.0781249999999993E-2</v>
      </c>
      <c r="R5" s="41">
        <f>'Proposed points scale '!H32</f>
        <v>5.5468749999999997E-2</v>
      </c>
      <c r="S5" s="41">
        <f>'Proposed points scale '!I32</f>
        <v>6.1197916666666671E-2</v>
      </c>
      <c r="T5" s="41">
        <f>'Proposed points scale '!J32</f>
        <v>7.2656250000000006E-2</v>
      </c>
    </row>
    <row r="6" spans="1:20" x14ac:dyDescent="0.25">
      <c r="A6" s="4"/>
      <c r="B6" s="52"/>
      <c r="C6" s="52"/>
      <c r="D6" s="52"/>
      <c r="E6" s="52"/>
      <c r="F6" s="52"/>
      <c r="G6" s="52"/>
      <c r="H6" s="53"/>
      <c r="I6" s="36" t="e">
        <f t="shared" si="0"/>
        <v>#N/A</v>
      </c>
      <c r="L6" s="4">
        <v>7</v>
      </c>
      <c r="M6" s="41">
        <f>'Proposed points scale '!C33</f>
        <v>4.8697916666666667E-2</v>
      </c>
      <c r="N6" s="41">
        <f>'Proposed points scale '!D33</f>
        <v>4.8697916666666667E-2</v>
      </c>
      <c r="O6" s="41">
        <f>'Proposed points scale '!E33</f>
        <v>4.8697916666666667E-2</v>
      </c>
      <c r="P6" s="41">
        <f>'Proposed points scale '!F33</f>
        <v>5.0520833333333334E-2</v>
      </c>
      <c r="Q6" s="41">
        <f>'Proposed points scale '!G33</f>
        <v>5.46875E-2</v>
      </c>
      <c r="R6" s="41">
        <f>'Proposed points scale '!H33</f>
        <v>5.9635416666666677E-2</v>
      </c>
      <c r="S6" s="41">
        <f>'Proposed points scale '!I33</f>
        <v>6.5885416666666669E-2</v>
      </c>
      <c r="T6" s="41">
        <f>'Proposed points scale '!J33</f>
        <v>7.8125000000000014E-2</v>
      </c>
    </row>
    <row r="7" spans="1:20" x14ac:dyDescent="0.25">
      <c r="A7" s="4"/>
      <c r="B7" s="52"/>
      <c r="C7" s="52"/>
      <c r="D7" s="52"/>
      <c r="E7" s="52"/>
      <c r="F7" s="52"/>
      <c r="G7" s="52"/>
      <c r="H7" s="53"/>
      <c r="I7" s="36" t="e">
        <f t="shared" si="0"/>
        <v>#N/A</v>
      </c>
      <c r="L7" s="4">
        <v>6</v>
      </c>
      <c r="M7" s="41">
        <f>'Proposed points scale '!C34</f>
        <v>5.2517361111111119E-2</v>
      </c>
      <c r="N7" s="41">
        <f>'Proposed points scale '!D34</f>
        <v>5.2517361111111119E-2</v>
      </c>
      <c r="O7" s="41">
        <f>'Proposed points scale '!E34</f>
        <v>5.2517361111111119E-2</v>
      </c>
      <c r="P7" s="41">
        <f>'Proposed points scale '!F34</f>
        <v>5.4427083333333341E-2</v>
      </c>
      <c r="Q7" s="41">
        <f>'Proposed points scale '!G34</f>
        <v>5.9114583333333338E-2</v>
      </c>
      <c r="R7" s="41">
        <f>'Proposed points scale '!H34</f>
        <v>6.458333333333334E-2</v>
      </c>
      <c r="S7" s="41">
        <f>'Proposed points scale '!I34</f>
        <v>7.1093749999999997E-2</v>
      </c>
      <c r="T7" s="41">
        <f>'Proposed points scale '!J34</f>
        <v>8.4374999999999992E-2</v>
      </c>
    </row>
    <row r="8" spans="1:20" x14ac:dyDescent="0.25">
      <c r="A8" s="4"/>
      <c r="B8" s="52"/>
      <c r="C8" s="52"/>
      <c r="D8" s="52"/>
      <c r="E8" s="52"/>
      <c r="F8" s="52"/>
      <c r="G8" s="52"/>
      <c r="H8" s="53"/>
      <c r="I8" s="36" t="e">
        <f t="shared" si="0"/>
        <v>#N/A</v>
      </c>
      <c r="L8" s="4">
        <v>5</v>
      </c>
      <c r="M8" s="41">
        <f>'Proposed points scale '!C35</f>
        <v>5.7031249999999999E-2</v>
      </c>
      <c r="N8" s="41">
        <f>'Proposed points scale '!D35</f>
        <v>5.7031249999999999E-2</v>
      </c>
      <c r="O8" s="41">
        <f>'Proposed points scale '!E35</f>
        <v>5.7031249999999999E-2</v>
      </c>
      <c r="P8" s="41">
        <f>'Proposed points scale '!F35</f>
        <v>5.9114583333333338E-2</v>
      </c>
      <c r="Q8" s="41">
        <f>'Proposed points scale '!G35</f>
        <v>6.4322916666666646E-2</v>
      </c>
      <c r="R8" s="41">
        <f>'Proposed points scale '!H35</f>
        <v>7.0052083333333334E-2</v>
      </c>
      <c r="S8" s="41">
        <f>'Proposed points scale '!I35</f>
        <v>7.7343750000000003E-2</v>
      </c>
      <c r="T8" s="41">
        <f>'Proposed points scale '!J35</f>
        <v>9.1666666666666674E-2</v>
      </c>
    </row>
    <row r="9" spans="1:20" x14ac:dyDescent="0.25">
      <c r="A9" s="4"/>
      <c r="B9" s="52"/>
      <c r="C9" s="52"/>
      <c r="D9" s="52"/>
      <c r="E9" s="52"/>
      <c r="F9" s="52"/>
      <c r="G9" s="52"/>
      <c r="H9" s="53"/>
      <c r="I9" s="36" t="e">
        <f t="shared" si="0"/>
        <v>#N/A</v>
      </c>
      <c r="L9" s="4">
        <v>4</v>
      </c>
      <c r="M9" s="41">
        <f>'Proposed points scale '!C36</f>
        <v>6.25E-2</v>
      </c>
      <c r="N9" s="41">
        <f>'Proposed points scale '!D36</f>
        <v>6.25E-2</v>
      </c>
      <c r="O9" s="41">
        <f>'Proposed points scale '!E36</f>
        <v>6.25E-2</v>
      </c>
      <c r="P9" s="41">
        <f>'Proposed points scale '!F36</f>
        <v>6.4843750000000019E-2</v>
      </c>
      <c r="Q9" s="41">
        <f>'Proposed points scale '!G36</f>
        <v>7.03125E-2</v>
      </c>
      <c r="R9" s="41">
        <f>'Proposed points scale '!H36</f>
        <v>7.6822916666666685E-2</v>
      </c>
      <c r="S9" s="41">
        <f>'Proposed points scale '!I36</f>
        <v>8.4635416666666671E-2</v>
      </c>
      <c r="T9" s="41">
        <f>'Proposed points scale '!J36</f>
        <v>0.10052083333333334</v>
      </c>
    </row>
    <row r="10" spans="1:20" x14ac:dyDescent="0.25">
      <c r="A10" s="4"/>
      <c r="B10" s="52"/>
      <c r="C10" s="52"/>
      <c r="D10" s="52"/>
      <c r="E10" s="52"/>
      <c r="F10" s="52"/>
      <c r="G10" s="52"/>
      <c r="H10" s="53"/>
      <c r="I10" s="36" t="e">
        <f t="shared" si="0"/>
        <v>#N/A</v>
      </c>
      <c r="L10" s="4">
        <v>3</v>
      </c>
      <c r="M10" s="41">
        <f>'Proposed points scale '!C37</f>
        <v>6.9270833333333337E-2</v>
      </c>
      <c r="N10" s="41">
        <f>'Proposed points scale '!D37</f>
        <v>6.9270833333333337E-2</v>
      </c>
      <c r="O10" s="41">
        <f>'Proposed points scale '!E37</f>
        <v>6.9270833333333337E-2</v>
      </c>
      <c r="P10" s="41">
        <f>'Proposed points scale '!F37</f>
        <v>7.1614583333333329E-2</v>
      </c>
      <c r="Q10" s="41">
        <f>'Proposed points scale '!G37</f>
        <v>7.7864583333333334E-2</v>
      </c>
      <c r="R10" s="41">
        <f>'Proposed points scale '!H37</f>
        <v>8.4895833333333337E-2</v>
      </c>
      <c r="S10" s="41">
        <f>'Proposed points scale '!I37</f>
        <v>9.3489583333333334E-2</v>
      </c>
      <c r="T10" s="41">
        <f>'Proposed points scale '!J37</f>
        <v>0.11093749999999999</v>
      </c>
    </row>
    <row r="11" spans="1:20" x14ac:dyDescent="0.25">
      <c r="A11" s="4"/>
      <c r="B11" s="52"/>
      <c r="C11" s="52"/>
      <c r="D11" s="52"/>
      <c r="E11" s="52"/>
      <c r="F11" s="52"/>
      <c r="G11" s="52"/>
      <c r="H11" s="53"/>
      <c r="I11" s="36" t="e">
        <f t="shared" si="0"/>
        <v>#N/A</v>
      </c>
      <c r="L11" s="4">
        <v>2</v>
      </c>
      <c r="M11" s="41">
        <f>'Proposed points scale '!C38</f>
        <v>7.7343750000000003E-2</v>
      </c>
      <c r="N11" s="41">
        <f>'Proposed points scale '!D38</f>
        <v>7.7343750000000003E-2</v>
      </c>
      <c r="O11" s="41">
        <f>'Proposed points scale '!E38</f>
        <v>7.7343750000000003E-2</v>
      </c>
      <c r="P11" s="41">
        <f>'Proposed points scale '!F38</f>
        <v>8.0208333333333326E-2</v>
      </c>
      <c r="Q11" s="41">
        <f>'Proposed points scale '!G38</f>
        <v>8.6979166666666649E-2</v>
      </c>
      <c r="R11" s="41">
        <f>'Proposed points scale '!H38</f>
        <v>9.4791666666666663E-2</v>
      </c>
      <c r="S11" s="41">
        <f>'Proposed points scale '!I38</f>
        <v>0.1046875</v>
      </c>
      <c r="T11" s="41">
        <f>'Proposed points scale '!J38</f>
        <v>0.12421875</v>
      </c>
    </row>
    <row r="12" spans="1:20" ht="45" x14ac:dyDescent="0.25">
      <c r="A12" s="54"/>
      <c r="B12" s="52"/>
      <c r="C12" s="52"/>
      <c r="D12" s="52"/>
      <c r="E12" s="52"/>
      <c r="F12" s="52"/>
      <c r="G12" s="52"/>
      <c r="H12" s="53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4"/>
      <c r="B13" s="52"/>
      <c r="C13" s="52"/>
      <c r="D13" s="52"/>
      <c r="E13" s="52"/>
      <c r="F13" s="52"/>
      <c r="G13" s="52"/>
      <c r="H13" s="53"/>
      <c r="I13" s="36" t="e">
        <f t="shared" si="0"/>
        <v>#N/A</v>
      </c>
      <c r="M13" s="12"/>
    </row>
    <row r="14" spans="1:20" x14ac:dyDescent="0.25">
      <c r="A14" s="4"/>
      <c r="B14" s="52"/>
      <c r="C14" s="52"/>
      <c r="D14" s="52"/>
      <c r="E14" s="52"/>
      <c r="F14" s="52"/>
      <c r="G14" s="52"/>
      <c r="H14" s="53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4"/>
      <c r="B15" s="52"/>
      <c r="C15" s="52"/>
      <c r="D15" s="52"/>
      <c r="E15" s="52"/>
      <c r="F15" s="52"/>
      <c r="G15" s="52"/>
      <c r="H15" s="53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4"/>
      <c r="B16" s="52"/>
      <c r="C16" s="52"/>
      <c r="D16" s="52"/>
      <c r="E16" s="52"/>
      <c r="F16" s="52"/>
      <c r="G16" s="52"/>
      <c r="H16" s="53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4"/>
      <c r="B17" s="52"/>
      <c r="C17" s="52"/>
      <c r="D17" s="52"/>
      <c r="E17" s="52"/>
      <c r="F17" s="52"/>
      <c r="G17" s="52"/>
      <c r="H17" s="53"/>
      <c r="I17" s="36" t="e">
        <f t="shared" si="0"/>
        <v>#N/A</v>
      </c>
    </row>
    <row r="18" spans="1:9" x14ac:dyDescent="0.25">
      <c r="A18" s="4"/>
      <c r="B18" s="52"/>
      <c r="C18" s="52"/>
      <c r="D18" s="52"/>
      <c r="E18" s="52"/>
      <c r="F18" s="52"/>
      <c r="G18" s="52"/>
      <c r="H18" s="53"/>
      <c r="I18" s="36" t="e">
        <f t="shared" si="0"/>
        <v>#N/A</v>
      </c>
    </row>
    <row r="19" spans="1:9" x14ac:dyDescent="0.25">
      <c r="A19" s="4"/>
      <c r="B19" s="52"/>
      <c r="C19" s="52"/>
      <c r="D19" s="52"/>
      <c r="E19" s="52"/>
      <c r="F19" s="52"/>
      <c r="G19" s="52"/>
      <c r="H19" s="53"/>
      <c r="I19" s="36" t="e">
        <f t="shared" si="0"/>
        <v>#N/A</v>
      </c>
    </row>
    <row r="20" spans="1:9" x14ac:dyDescent="0.25">
      <c r="A20" s="4"/>
      <c r="B20" s="52"/>
      <c r="C20" s="52"/>
      <c r="D20" s="52"/>
      <c r="E20" s="52"/>
      <c r="F20" s="52"/>
      <c r="G20" s="52"/>
      <c r="H20" s="53"/>
      <c r="I20" s="36" t="e">
        <f t="shared" si="0"/>
        <v>#N/A</v>
      </c>
    </row>
    <row r="21" spans="1:9" x14ac:dyDescent="0.25">
      <c r="A21" s="4"/>
      <c r="B21" s="52"/>
      <c r="C21" s="52"/>
      <c r="D21" s="52"/>
      <c r="E21" s="52"/>
      <c r="F21" s="52"/>
      <c r="G21" s="52"/>
      <c r="H21" s="53"/>
      <c r="I21" s="36" t="e">
        <f t="shared" si="0"/>
        <v>#N/A</v>
      </c>
    </row>
    <row r="22" spans="1:9" x14ac:dyDescent="0.25">
      <c r="A22" s="4"/>
      <c r="B22" s="52"/>
      <c r="C22" s="52"/>
      <c r="D22" s="52"/>
      <c r="E22" s="52"/>
      <c r="F22" s="52"/>
      <c r="G22" s="52"/>
      <c r="H22" s="53"/>
      <c r="I22" s="36" t="e">
        <f t="shared" si="0"/>
        <v>#N/A</v>
      </c>
    </row>
    <row r="23" spans="1:9" x14ac:dyDescent="0.25">
      <c r="A23" s="4"/>
      <c r="B23" s="52"/>
      <c r="C23" s="52"/>
      <c r="D23" s="52"/>
      <c r="E23" s="52"/>
      <c r="F23" s="52"/>
      <c r="G23" s="52"/>
      <c r="H23" s="53"/>
      <c r="I23" s="36" t="e">
        <f t="shared" si="0"/>
        <v>#N/A</v>
      </c>
    </row>
    <row r="24" spans="1:9" x14ac:dyDescent="0.25">
      <c r="A24" s="4"/>
      <c r="B24" s="52"/>
      <c r="C24" s="52"/>
      <c r="D24" s="52"/>
      <c r="E24" s="52"/>
      <c r="F24" s="52"/>
      <c r="G24" s="52"/>
      <c r="H24" s="53"/>
      <c r="I24" s="36" t="e">
        <f t="shared" si="0"/>
        <v>#N/A</v>
      </c>
    </row>
    <row r="25" spans="1:9" x14ac:dyDescent="0.25">
      <c r="A25" s="4"/>
      <c r="B25" s="52"/>
      <c r="C25" s="52"/>
      <c r="D25" s="52"/>
      <c r="E25" s="52"/>
      <c r="F25" s="52"/>
      <c r="G25" s="52"/>
      <c r="H25" s="53"/>
      <c r="I25" s="36" t="e">
        <f t="shared" si="0"/>
        <v>#N/A</v>
      </c>
    </row>
    <row r="26" spans="1:9" x14ac:dyDescent="0.25">
      <c r="A26" s="4"/>
      <c r="B26" s="52"/>
      <c r="C26" s="52"/>
      <c r="D26" s="52"/>
      <c r="E26" s="52"/>
      <c r="F26" s="52"/>
      <c r="G26" s="52"/>
      <c r="H26" s="53"/>
      <c r="I26" s="36" t="e">
        <f t="shared" si="0"/>
        <v>#N/A</v>
      </c>
    </row>
    <row r="27" spans="1:9" x14ac:dyDescent="0.25">
      <c r="A27" s="4"/>
      <c r="B27" s="52"/>
      <c r="C27" s="52"/>
      <c r="D27" s="52"/>
      <c r="E27" s="52"/>
      <c r="F27" s="52"/>
      <c r="G27" s="52"/>
      <c r="H27" s="53"/>
      <c r="I27" s="36" t="e">
        <f t="shared" si="0"/>
        <v>#N/A</v>
      </c>
    </row>
    <row r="28" spans="1:9" x14ac:dyDescent="0.25">
      <c r="A28" s="4"/>
      <c r="B28" s="52"/>
      <c r="C28" s="52"/>
      <c r="D28" s="52"/>
      <c r="E28" s="52"/>
      <c r="F28" s="52"/>
      <c r="G28" s="52"/>
      <c r="H28" s="53"/>
      <c r="I28" s="36" t="e">
        <f t="shared" si="0"/>
        <v>#N/A</v>
      </c>
    </row>
    <row r="29" spans="1:9" x14ac:dyDescent="0.25">
      <c r="A29" s="4"/>
      <c r="B29" s="52"/>
      <c r="C29" s="52"/>
      <c r="D29" s="52"/>
      <c r="E29" s="52"/>
      <c r="F29" s="52"/>
      <c r="G29" s="52"/>
      <c r="H29" s="53"/>
      <c r="I29" s="36" t="e">
        <f t="shared" si="0"/>
        <v>#N/A</v>
      </c>
    </row>
    <row r="30" spans="1:9" x14ac:dyDescent="0.25">
      <c r="A30" s="4"/>
      <c r="B30" s="52"/>
      <c r="C30" s="52"/>
      <c r="D30" s="52"/>
      <c r="E30" s="52"/>
      <c r="F30" s="52"/>
      <c r="G30" s="52"/>
      <c r="H30" s="53"/>
      <c r="I30" s="36" t="e">
        <f t="shared" si="0"/>
        <v>#N/A</v>
      </c>
    </row>
    <row r="31" spans="1:9" x14ac:dyDescent="0.25">
      <c r="A31" s="4"/>
      <c r="B31" s="52"/>
      <c r="C31" s="52"/>
      <c r="D31" s="52"/>
      <c r="E31" s="52"/>
      <c r="F31" s="52"/>
      <c r="G31" s="52"/>
      <c r="H31" s="53"/>
      <c r="I31" s="36" t="e">
        <f t="shared" si="0"/>
        <v>#N/A</v>
      </c>
    </row>
    <row r="32" spans="1:9" x14ac:dyDescent="0.25">
      <c r="A32" s="4"/>
      <c r="B32" s="52"/>
      <c r="C32" s="52"/>
      <c r="D32" s="52"/>
      <c r="E32" s="52"/>
      <c r="F32" s="52"/>
      <c r="G32" s="52"/>
      <c r="H32" s="53"/>
      <c r="I32" s="36" t="e">
        <f t="shared" si="0"/>
        <v>#N/A</v>
      </c>
    </row>
    <row r="33" spans="1:9" x14ac:dyDescent="0.25">
      <c r="A33" s="4"/>
      <c r="B33" s="52"/>
      <c r="C33" s="52"/>
      <c r="D33" s="52"/>
      <c r="E33" s="52"/>
      <c r="F33" s="52"/>
      <c r="G33" s="52"/>
      <c r="H33" s="53"/>
      <c r="I33" s="36" t="e">
        <f t="shared" si="0"/>
        <v>#N/A</v>
      </c>
    </row>
    <row r="34" spans="1:9" x14ac:dyDescent="0.25">
      <c r="A34" s="4"/>
      <c r="B34" s="52"/>
      <c r="C34" s="52"/>
      <c r="D34" s="52"/>
      <c r="E34" s="52"/>
      <c r="F34" s="52"/>
      <c r="G34" s="52"/>
      <c r="H34" s="53"/>
      <c r="I34" s="36" t="e">
        <f t="shared" si="0"/>
        <v>#N/A</v>
      </c>
    </row>
    <row r="35" spans="1:9" x14ac:dyDescent="0.25">
      <c r="A35" s="4"/>
      <c r="B35" s="52"/>
      <c r="C35" s="52"/>
      <c r="D35" s="52"/>
      <c r="E35" s="52"/>
      <c r="F35" s="52"/>
      <c r="G35" s="52"/>
      <c r="H35" s="53"/>
      <c r="I35" s="36" t="e">
        <f t="shared" si="0"/>
        <v>#N/A</v>
      </c>
    </row>
    <row r="36" spans="1:9" x14ac:dyDescent="0.25">
      <c r="A36" s="4"/>
      <c r="B36" s="52"/>
      <c r="C36" s="52"/>
      <c r="D36" s="52"/>
      <c r="E36" s="52"/>
      <c r="F36" s="52"/>
      <c r="G36" s="52"/>
      <c r="H36" s="53"/>
      <c r="I36" s="36" t="e">
        <f t="shared" si="0"/>
        <v>#N/A</v>
      </c>
    </row>
    <row r="37" spans="1:9" x14ac:dyDescent="0.25">
      <c r="A37" s="4"/>
      <c r="B37" s="52"/>
      <c r="C37" s="52"/>
      <c r="D37" s="52"/>
      <c r="E37" s="52"/>
      <c r="F37" s="52"/>
      <c r="G37" s="52"/>
      <c r="H37" s="53"/>
      <c r="I37" s="36" t="e">
        <f t="shared" si="0"/>
        <v>#N/A</v>
      </c>
    </row>
    <row r="38" spans="1:9" x14ac:dyDescent="0.25">
      <c r="A38" s="4"/>
      <c r="B38" s="52"/>
      <c r="C38" s="52"/>
      <c r="D38" s="52"/>
      <c r="E38" s="52"/>
      <c r="F38" s="52"/>
      <c r="G38" s="52"/>
      <c r="H38" s="53"/>
      <c r="I38" s="36" t="e">
        <f t="shared" si="0"/>
        <v>#N/A</v>
      </c>
    </row>
    <row r="39" spans="1:9" x14ac:dyDescent="0.25">
      <c r="A39" s="4"/>
      <c r="B39" s="52"/>
      <c r="C39" s="52"/>
      <c r="D39" s="52"/>
      <c r="E39" s="52"/>
      <c r="F39" s="52"/>
      <c r="G39" s="52"/>
      <c r="H39" s="53"/>
      <c r="I39" s="36" t="e">
        <f t="shared" si="0"/>
        <v>#N/A</v>
      </c>
    </row>
    <row r="40" spans="1:9" x14ac:dyDescent="0.25">
      <c r="A40" s="4"/>
      <c r="B40" s="52"/>
      <c r="C40" s="52"/>
      <c r="D40" s="52"/>
      <c r="E40" s="52"/>
      <c r="F40" s="52"/>
      <c r="G40" s="52"/>
      <c r="H40" s="53"/>
      <c r="I40" s="36" t="e">
        <f t="shared" si="0"/>
        <v>#N/A</v>
      </c>
    </row>
    <row r="41" spans="1:9" x14ac:dyDescent="0.25">
      <c r="A41" s="4"/>
      <c r="B41" s="52"/>
      <c r="C41" s="52"/>
      <c r="D41" s="52"/>
      <c r="E41" s="52"/>
      <c r="F41" s="52"/>
      <c r="G41" s="52"/>
      <c r="H41" s="53"/>
      <c r="I41" s="36" t="e">
        <f t="shared" si="0"/>
        <v>#N/A</v>
      </c>
    </row>
    <row r="42" spans="1:9" x14ac:dyDescent="0.25">
      <c r="A42" s="4"/>
      <c r="B42" s="52"/>
      <c r="C42" s="52"/>
      <c r="D42" s="52"/>
      <c r="E42" s="52"/>
      <c r="F42" s="52"/>
      <c r="G42" s="52"/>
      <c r="H42" s="53"/>
      <c r="I42" s="36" t="e">
        <f t="shared" si="0"/>
        <v>#N/A</v>
      </c>
    </row>
    <row r="43" spans="1:9" x14ac:dyDescent="0.25">
      <c r="A43" s="4"/>
      <c r="B43" s="52"/>
      <c r="C43" s="52"/>
      <c r="D43" s="52"/>
      <c r="E43" s="52"/>
      <c r="F43" s="52"/>
      <c r="G43" s="52"/>
      <c r="H43" s="53"/>
      <c r="I43" s="36" t="e">
        <f t="shared" si="0"/>
        <v>#N/A</v>
      </c>
    </row>
    <row r="44" spans="1:9" x14ac:dyDescent="0.25">
      <c r="A44" s="4"/>
      <c r="B44" s="52"/>
      <c r="C44" s="52"/>
      <c r="D44" s="52"/>
      <c r="E44" s="52"/>
      <c r="F44" s="52"/>
      <c r="G44" s="52"/>
      <c r="H44" s="53"/>
      <c r="I44" s="36" t="e">
        <f t="shared" si="0"/>
        <v>#N/A</v>
      </c>
    </row>
    <row r="45" spans="1:9" x14ac:dyDescent="0.25">
      <c r="A45" s="4"/>
      <c r="B45" s="52"/>
      <c r="C45" s="52"/>
      <c r="D45" s="52"/>
      <c r="E45" s="52"/>
      <c r="F45" s="52"/>
      <c r="G45" s="52"/>
      <c r="H45" s="53"/>
      <c r="I45" s="36" t="e">
        <f t="shared" si="0"/>
        <v>#N/A</v>
      </c>
    </row>
    <row r="46" spans="1:9" x14ac:dyDescent="0.25">
      <c r="A46" s="4"/>
      <c r="B46" s="52"/>
      <c r="C46" s="52"/>
      <c r="D46" s="52"/>
      <c r="E46" s="52"/>
      <c r="F46" s="52"/>
      <c r="G46" s="52"/>
      <c r="H46" s="53"/>
      <c r="I46" s="36" t="e">
        <f t="shared" si="0"/>
        <v>#N/A</v>
      </c>
    </row>
    <row r="47" spans="1:9" x14ac:dyDescent="0.25">
      <c r="A47" s="4"/>
      <c r="B47" s="52"/>
      <c r="C47" s="52"/>
      <c r="D47" s="52"/>
      <c r="E47" s="52"/>
      <c r="F47" s="52"/>
      <c r="G47" s="52"/>
      <c r="H47" s="53"/>
      <c r="I47" s="36" t="e">
        <f t="shared" si="0"/>
        <v>#N/A</v>
      </c>
    </row>
    <row r="48" spans="1:9" x14ac:dyDescent="0.25">
      <c r="A48" s="4"/>
      <c r="B48" s="52"/>
      <c r="C48" s="52"/>
      <c r="D48" s="52"/>
      <c r="E48" s="52"/>
      <c r="F48" s="52"/>
      <c r="G48" s="52"/>
      <c r="H48" s="53"/>
      <c r="I48" s="36" t="e">
        <f t="shared" si="0"/>
        <v>#N/A</v>
      </c>
    </row>
    <row r="49" spans="1:9" x14ac:dyDescent="0.25">
      <c r="A49" s="4"/>
      <c r="B49" s="52"/>
      <c r="C49" s="52"/>
      <c r="D49" s="52"/>
      <c r="E49" s="52"/>
      <c r="F49" s="52"/>
      <c r="G49" s="52"/>
      <c r="H49" s="53"/>
      <c r="I49" s="36" t="e">
        <f t="shared" si="0"/>
        <v>#N/A</v>
      </c>
    </row>
    <row r="50" spans="1:9" x14ac:dyDescent="0.25">
      <c r="A50" s="4"/>
      <c r="B50" s="52"/>
      <c r="C50" s="52"/>
      <c r="D50" s="52"/>
      <c r="E50" s="52"/>
      <c r="F50" s="52"/>
      <c r="G50" s="52"/>
      <c r="H50" s="53"/>
      <c r="I50" s="36" t="e">
        <f t="shared" si="0"/>
        <v>#N/A</v>
      </c>
    </row>
    <row r="51" spans="1:9" x14ac:dyDescent="0.25">
      <c r="A51" s="4"/>
      <c r="B51" s="52"/>
      <c r="C51" s="52"/>
      <c r="D51" s="52"/>
      <c r="E51" s="52"/>
      <c r="F51" s="52"/>
      <c r="G51" s="52"/>
      <c r="H51" s="53"/>
      <c r="I51" s="36" t="e">
        <f t="shared" si="0"/>
        <v>#N/A</v>
      </c>
    </row>
    <row r="52" spans="1:9" x14ac:dyDescent="0.25">
      <c r="A52" s="4"/>
      <c r="B52" s="52"/>
      <c r="C52" s="52"/>
      <c r="D52" s="52"/>
      <c r="E52" s="52"/>
      <c r="F52" s="52"/>
      <c r="G52" s="52"/>
      <c r="H52" s="53"/>
      <c r="I52" s="36" t="e">
        <f t="shared" si="0"/>
        <v>#N/A</v>
      </c>
    </row>
    <row r="53" spans="1:9" x14ac:dyDescent="0.25">
      <c r="A53" s="4"/>
      <c r="B53" s="52"/>
      <c r="C53" s="52"/>
      <c r="D53" s="52"/>
      <c r="E53" s="52"/>
      <c r="F53" s="52"/>
      <c r="G53" s="52"/>
      <c r="H53" s="53"/>
      <c r="I53" s="36" t="e">
        <f t="shared" si="0"/>
        <v>#N/A</v>
      </c>
    </row>
    <row r="54" spans="1:9" x14ac:dyDescent="0.25">
      <c r="A54" s="4"/>
      <c r="B54" s="52"/>
      <c r="C54" s="52"/>
      <c r="D54" s="52"/>
      <c r="E54" s="52"/>
      <c r="F54" s="52"/>
      <c r="G54" s="52"/>
      <c r="H54" s="53"/>
      <c r="I54" s="36" t="e">
        <f t="shared" si="0"/>
        <v>#N/A</v>
      </c>
    </row>
    <row r="55" spans="1:9" x14ac:dyDescent="0.25">
      <c r="A55" s="4"/>
      <c r="B55" s="52"/>
      <c r="C55" s="52"/>
      <c r="D55" s="52"/>
      <c r="E55" s="52"/>
      <c r="F55" s="52"/>
      <c r="G55" s="52"/>
      <c r="H55" s="53"/>
      <c r="I55" s="36" t="e">
        <f t="shared" si="0"/>
        <v>#N/A</v>
      </c>
    </row>
    <row r="56" spans="1:9" x14ac:dyDescent="0.25">
      <c r="A56" s="4"/>
      <c r="B56" s="52"/>
      <c r="C56" s="52"/>
      <c r="D56" s="52"/>
      <c r="E56" s="52"/>
      <c r="F56" s="52"/>
      <c r="G56" s="52"/>
      <c r="H56" s="53"/>
      <c r="I56" s="36" t="e">
        <f t="shared" si="0"/>
        <v>#N/A</v>
      </c>
    </row>
    <row r="57" spans="1:9" x14ac:dyDescent="0.25">
      <c r="A57" s="4"/>
      <c r="B57" s="52"/>
      <c r="C57" s="52"/>
      <c r="D57" s="52"/>
      <c r="E57" s="52"/>
      <c r="F57" s="52"/>
      <c r="G57" s="52"/>
      <c r="H57" s="53"/>
      <c r="I57" s="36" t="e">
        <f t="shared" si="0"/>
        <v>#N/A</v>
      </c>
    </row>
    <row r="58" spans="1:9" x14ac:dyDescent="0.25">
      <c r="A58" s="4"/>
      <c r="B58" s="52"/>
      <c r="C58" s="52"/>
      <c r="D58" s="52"/>
      <c r="E58" s="52"/>
      <c r="F58" s="52"/>
      <c r="G58" s="52"/>
      <c r="H58" s="53"/>
      <c r="I58" s="36" t="e">
        <f t="shared" si="0"/>
        <v>#N/A</v>
      </c>
    </row>
    <row r="59" spans="1:9" x14ac:dyDescent="0.25">
      <c r="A59" s="4"/>
      <c r="B59" s="52"/>
      <c r="C59" s="52"/>
      <c r="D59" s="52"/>
      <c r="E59" s="52"/>
      <c r="F59" s="52"/>
      <c r="G59" s="52"/>
      <c r="H59" s="53"/>
      <c r="I59" s="36" t="e">
        <f t="shared" si="0"/>
        <v>#N/A</v>
      </c>
    </row>
    <row r="60" spans="1:9" x14ac:dyDescent="0.25">
      <c r="A60" s="4"/>
      <c r="B60" s="52"/>
      <c r="C60" s="52"/>
      <c r="D60" s="52"/>
      <c r="E60" s="52"/>
      <c r="F60" s="52"/>
      <c r="G60" s="52"/>
      <c r="H60" s="53"/>
      <c r="I60" s="36" t="e">
        <f t="shared" si="0"/>
        <v>#N/A</v>
      </c>
    </row>
    <row r="61" spans="1:9" x14ac:dyDescent="0.25">
      <c r="A61" s="4"/>
      <c r="B61" s="52"/>
      <c r="C61" s="52"/>
      <c r="D61" s="52"/>
      <c r="E61" s="52"/>
      <c r="F61" s="52"/>
      <c r="G61" s="52"/>
      <c r="H61" s="53"/>
      <c r="I61" s="36" t="e">
        <f t="shared" si="0"/>
        <v>#N/A</v>
      </c>
    </row>
    <row r="62" spans="1:9" x14ac:dyDescent="0.25">
      <c r="A62" s="4"/>
      <c r="B62" s="52"/>
      <c r="C62" s="52"/>
      <c r="D62" s="52"/>
      <c r="E62" s="52"/>
      <c r="F62" s="52"/>
      <c r="G62" s="52"/>
      <c r="H62" s="53"/>
      <c r="I62" s="36" t="e">
        <f t="shared" si="0"/>
        <v>#N/A</v>
      </c>
    </row>
    <row r="63" spans="1:9" x14ac:dyDescent="0.25">
      <c r="A63" s="4"/>
      <c r="B63" s="52"/>
      <c r="C63" s="52"/>
      <c r="D63" s="52"/>
      <c r="E63" s="52"/>
      <c r="F63" s="52"/>
      <c r="G63" s="52"/>
      <c r="H63" s="53"/>
      <c r="I63" s="36" t="e">
        <f t="shared" si="0"/>
        <v>#N/A</v>
      </c>
    </row>
    <row r="64" spans="1:9" x14ac:dyDescent="0.25">
      <c r="A64" s="4"/>
      <c r="B64" s="52"/>
      <c r="C64" s="52"/>
      <c r="D64" s="52"/>
      <c r="E64" s="52"/>
      <c r="F64" s="52"/>
      <c r="G64" s="52"/>
      <c r="H64" s="53"/>
      <c r="I64" s="36" t="e">
        <f t="shared" si="0"/>
        <v>#N/A</v>
      </c>
    </row>
    <row r="65" spans="1:9" x14ac:dyDescent="0.25">
      <c r="A65" s="4"/>
      <c r="B65" s="52"/>
      <c r="C65" s="52"/>
      <c r="D65" s="52"/>
      <c r="E65" s="52"/>
      <c r="F65" s="52"/>
      <c r="G65" s="52"/>
      <c r="H65" s="53"/>
      <c r="I65" s="36" t="e">
        <f t="shared" si="0"/>
        <v>#N/A</v>
      </c>
    </row>
    <row r="66" spans="1:9" x14ac:dyDescent="0.25">
      <c r="A66" s="4"/>
      <c r="B66" s="52"/>
      <c r="C66" s="52"/>
      <c r="D66" s="52"/>
      <c r="E66" s="52"/>
      <c r="F66" s="52"/>
      <c r="G66" s="52"/>
      <c r="H66" s="53"/>
      <c r="I66" s="36" t="e">
        <f t="shared" si="0"/>
        <v>#N/A</v>
      </c>
    </row>
    <row r="67" spans="1:9" x14ac:dyDescent="0.25">
      <c r="A67" s="4"/>
      <c r="B67" s="52"/>
      <c r="C67" s="52"/>
      <c r="D67" s="52"/>
      <c r="E67" s="52"/>
      <c r="F67" s="52"/>
      <c r="G67" s="52"/>
      <c r="H67" s="53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4"/>
      <c r="B68" s="52"/>
      <c r="C68" s="52"/>
      <c r="D68" s="52"/>
      <c r="E68" s="52"/>
      <c r="F68" s="52"/>
      <c r="G68" s="52"/>
      <c r="H68" s="53"/>
      <c r="I68" s="36" t="e">
        <f t="shared" si="1"/>
        <v>#N/A</v>
      </c>
    </row>
    <row r="69" spans="1:9" x14ac:dyDescent="0.25">
      <c r="A69" s="4"/>
      <c r="B69" s="52"/>
      <c r="C69" s="52"/>
      <c r="D69" s="52"/>
      <c r="E69" s="52"/>
      <c r="F69" s="52"/>
      <c r="G69" s="52"/>
      <c r="H69" s="53"/>
      <c r="I69" s="36" t="e">
        <f t="shared" si="1"/>
        <v>#N/A</v>
      </c>
    </row>
    <row r="70" spans="1:9" x14ac:dyDescent="0.25">
      <c r="A70" s="4"/>
      <c r="B70" s="52"/>
      <c r="C70" s="52"/>
      <c r="D70" s="52"/>
      <c r="E70" s="52"/>
      <c r="F70" s="52"/>
      <c r="G70" s="52"/>
      <c r="H70" s="53"/>
      <c r="I70" s="36" t="e">
        <f t="shared" si="1"/>
        <v>#N/A</v>
      </c>
    </row>
    <row r="71" spans="1:9" x14ac:dyDescent="0.25">
      <c r="A71" s="4"/>
      <c r="B71" s="52"/>
      <c r="C71" s="52"/>
      <c r="D71" s="52"/>
      <c r="E71" s="52"/>
      <c r="F71" s="52"/>
      <c r="G71" s="52"/>
      <c r="H71" s="53"/>
      <c r="I71" s="36" t="e">
        <f t="shared" si="1"/>
        <v>#N/A</v>
      </c>
    </row>
    <row r="72" spans="1:9" x14ac:dyDescent="0.25">
      <c r="A72" s="4"/>
      <c r="B72" s="52"/>
      <c r="C72" s="52"/>
      <c r="D72" s="52"/>
      <c r="E72" s="52"/>
      <c r="F72" s="52"/>
      <c r="G72" s="52"/>
      <c r="H72" s="53"/>
      <c r="I72" s="36" t="e">
        <f t="shared" si="1"/>
        <v>#N/A</v>
      </c>
    </row>
    <row r="73" spans="1:9" x14ac:dyDescent="0.25">
      <c r="A73" s="4"/>
      <c r="B73" s="52"/>
      <c r="C73" s="52"/>
      <c r="D73" s="52"/>
      <c r="E73" s="52"/>
      <c r="F73" s="52"/>
      <c r="G73" s="52"/>
      <c r="H73" s="53"/>
      <c r="I73" s="36" t="e">
        <f t="shared" si="1"/>
        <v>#N/A</v>
      </c>
    </row>
    <row r="74" spans="1:9" x14ac:dyDescent="0.25">
      <c r="A74" s="4"/>
      <c r="B74" s="52"/>
      <c r="C74" s="52"/>
      <c r="D74" s="52"/>
      <c r="E74" s="52"/>
      <c r="F74" s="52"/>
      <c r="G74" s="52"/>
      <c r="H74" s="53"/>
      <c r="I74" s="36" t="e">
        <f t="shared" si="1"/>
        <v>#N/A</v>
      </c>
    </row>
    <row r="75" spans="1:9" x14ac:dyDescent="0.25">
      <c r="A75" s="4"/>
      <c r="B75" s="52"/>
      <c r="C75" s="52"/>
      <c r="D75" s="52"/>
      <c r="E75" s="52"/>
      <c r="F75" s="52"/>
      <c r="G75" s="52"/>
      <c r="H75" s="53"/>
      <c r="I75" s="36" t="e">
        <f t="shared" si="1"/>
        <v>#N/A</v>
      </c>
    </row>
    <row r="76" spans="1:9" x14ac:dyDescent="0.25">
      <c r="A76" s="4"/>
      <c r="B76" s="52"/>
      <c r="C76" s="52"/>
      <c r="D76" s="52"/>
      <c r="E76" s="52"/>
      <c r="F76" s="52"/>
      <c r="G76" s="52"/>
      <c r="H76" s="53"/>
      <c r="I76" s="36" t="e">
        <f t="shared" si="1"/>
        <v>#N/A</v>
      </c>
    </row>
    <row r="77" spans="1:9" x14ac:dyDescent="0.25">
      <c r="A77" s="4"/>
      <c r="B77" s="52"/>
      <c r="C77" s="52"/>
      <c r="D77" s="52"/>
      <c r="E77" s="52"/>
      <c r="F77" s="52"/>
      <c r="G77" s="52"/>
      <c r="H77" s="53"/>
      <c r="I77" s="36" t="e">
        <f t="shared" si="1"/>
        <v>#N/A</v>
      </c>
    </row>
    <row r="78" spans="1:9" x14ac:dyDescent="0.25">
      <c r="A78" s="4"/>
      <c r="B78" s="52"/>
      <c r="C78" s="52"/>
      <c r="D78" s="52"/>
      <c r="E78" s="52"/>
      <c r="F78" s="52"/>
      <c r="G78" s="52"/>
      <c r="H78" s="53"/>
      <c r="I78" s="36" t="e">
        <f t="shared" si="1"/>
        <v>#N/A</v>
      </c>
    </row>
    <row r="79" spans="1:9" x14ac:dyDescent="0.25">
      <c r="A79" s="4"/>
      <c r="B79" s="52"/>
      <c r="C79" s="52"/>
      <c r="D79" s="52"/>
      <c r="E79" s="52"/>
      <c r="F79" s="52"/>
      <c r="G79" s="52"/>
      <c r="H79" s="53"/>
      <c r="I79" s="36" t="e">
        <f t="shared" si="1"/>
        <v>#N/A</v>
      </c>
    </row>
    <row r="80" spans="1:9" x14ac:dyDescent="0.25">
      <c r="A80" s="4"/>
      <c r="B80" s="52"/>
      <c r="C80" s="52"/>
      <c r="D80" s="52"/>
      <c r="E80" s="52"/>
      <c r="F80" s="52"/>
      <c r="G80" s="52"/>
      <c r="H80" s="53"/>
      <c r="I80" s="36" t="e">
        <f t="shared" si="1"/>
        <v>#N/A</v>
      </c>
    </row>
    <row r="81" spans="1:9" x14ac:dyDescent="0.25">
      <c r="A81" s="4"/>
      <c r="B81" s="52"/>
      <c r="C81" s="52"/>
      <c r="D81" s="52"/>
      <c r="E81" s="52"/>
      <c r="F81" s="52"/>
      <c r="G81" s="52"/>
      <c r="H81" s="53"/>
      <c r="I81" s="36" t="e">
        <f t="shared" si="1"/>
        <v>#N/A</v>
      </c>
    </row>
    <row r="82" spans="1:9" x14ac:dyDescent="0.25">
      <c r="A82" s="4"/>
      <c r="B82" s="52"/>
      <c r="C82" s="52"/>
      <c r="D82" s="52"/>
      <c r="E82" s="52"/>
      <c r="F82" s="52"/>
      <c r="G82" s="52"/>
      <c r="H82" s="53"/>
      <c r="I82" s="36" t="e">
        <f t="shared" si="1"/>
        <v>#N/A</v>
      </c>
    </row>
    <row r="83" spans="1:9" x14ac:dyDescent="0.25">
      <c r="A83" s="4"/>
      <c r="B83" s="52"/>
      <c r="C83" s="52"/>
      <c r="D83" s="52"/>
      <c r="E83" s="52"/>
      <c r="F83" s="52"/>
      <c r="G83" s="52"/>
      <c r="H83" s="53"/>
      <c r="I83" s="36" t="e">
        <f t="shared" si="1"/>
        <v>#N/A</v>
      </c>
    </row>
    <row r="84" spans="1:9" x14ac:dyDescent="0.25">
      <c r="A84" s="4"/>
      <c r="B84" s="52"/>
      <c r="C84" s="52"/>
      <c r="D84" s="52"/>
      <c r="E84" s="52"/>
      <c r="F84" s="52"/>
      <c r="G84" s="52"/>
      <c r="H84" s="53"/>
      <c r="I84" s="36" t="e">
        <f t="shared" si="1"/>
        <v>#N/A</v>
      </c>
    </row>
    <row r="85" spans="1:9" x14ac:dyDescent="0.25">
      <c r="A85" s="4"/>
      <c r="B85" s="52"/>
      <c r="C85" s="52"/>
      <c r="D85" s="52"/>
      <c r="E85" s="52"/>
      <c r="F85" s="52"/>
      <c r="G85" s="52"/>
      <c r="H85" s="53"/>
      <c r="I85" s="36" t="e">
        <f t="shared" si="1"/>
        <v>#N/A</v>
      </c>
    </row>
    <row r="86" spans="1:9" x14ac:dyDescent="0.25">
      <c r="A86" s="4"/>
      <c r="B86" s="52"/>
      <c r="C86" s="52"/>
      <c r="D86" s="52"/>
      <c r="E86" s="52"/>
      <c r="F86" s="52"/>
      <c r="G86" s="52"/>
      <c r="H86" s="53"/>
      <c r="I86" s="36" t="e">
        <f t="shared" si="1"/>
        <v>#N/A</v>
      </c>
    </row>
    <row r="87" spans="1:9" x14ac:dyDescent="0.25">
      <c r="A87" s="4"/>
      <c r="B87" s="52"/>
      <c r="C87" s="52"/>
      <c r="D87" s="52"/>
      <c r="E87" s="52"/>
      <c r="F87" s="52"/>
      <c r="G87" s="52"/>
      <c r="H87" s="53"/>
      <c r="I87" s="36" t="e">
        <f t="shared" si="1"/>
        <v>#N/A</v>
      </c>
    </row>
    <row r="88" spans="1:9" x14ac:dyDescent="0.25">
      <c r="A88" s="4"/>
      <c r="B88" s="52"/>
      <c r="C88" s="52"/>
      <c r="D88" s="52"/>
      <c r="E88" s="52"/>
      <c r="F88" s="52"/>
      <c r="G88" s="52"/>
      <c r="H88" s="53"/>
      <c r="I88" s="36" t="e">
        <f t="shared" si="1"/>
        <v>#N/A</v>
      </c>
    </row>
    <row r="89" spans="1:9" x14ac:dyDescent="0.25">
      <c r="A89" s="4"/>
      <c r="B89" s="52"/>
      <c r="C89" s="52"/>
      <c r="D89" s="52"/>
      <c r="E89" s="52"/>
      <c r="F89" s="52"/>
      <c r="G89" s="52"/>
      <c r="H89" s="53"/>
      <c r="I89" s="36" t="e">
        <f t="shared" si="1"/>
        <v>#N/A</v>
      </c>
    </row>
    <row r="90" spans="1:9" x14ac:dyDescent="0.25">
      <c r="A90" s="4"/>
      <c r="B90" s="52"/>
      <c r="C90" s="52"/>
      <c r="D90" s="52"/>
      <c r="E90" s="52"/>
      <c r="F90" s="52"/>
      <c r="G90" s="52"/>
      <c r="H90" s="53"/>
      <c r="I90" s="36" t="e">
        <f t="shared" si="1"/>
        <v>#N/A</v>
      </c>
    </row>
    <row r="91" spans="1:9" x14ac:dyDescent="0.25">
      <c r="A91" s="4"/>
      <c r="B91" s="52"/>
      <c r="C91" s="52"/>
      <c r="D91" s="52"/>
      <c r="E91" s="52"/>
      <c r="F91" s="52"/>
      <c r="G91" s="52"/>
      <c r="H91" s="53"/>
      <c r="I91" s="36" t="e">
        <f t="shared" si="1"/>
        <v>#N/A</v>
      </c>
    </row>
    <row r="92" spans="1:9" x14ac:dyDescent="0.25">
      <c r="A92" s="4"/>
      <c r="B92" s="52"/>
      <c r="C92" s="52"/>
      <c r="D92" s="52"/>
      <c r="E92" s="52"/>
      <c r="F92" s="52"/>
      <c r="G92" s="52"/>
      <c r="H92" s="53"/>
      <c r="I92" s="36" t="e">
        <f t="shared" si="1"/>
        <v>#N/A</v>
      </c>
    </row>
    <row r="93" spans="1:9" x14ac:dyDescent="0.25">
      <c r="A93" s="4"/>
      <c r="B93" s="52"/>
      <c r="C93" s="52"/>
      <c r="D93" s="52"/>
      <c r="E93" s="52"/>
      <c r="F93" s="52"/>
      <c r="G93" s="52"/>
      <c r="H93" s="53"/>
      <c r="I93" s="36" t="e">
        <f t="shared" si="1"/>
        <v>#N/A</v>
      </c>
    </row>
    <row r="94" spans="1:9" x14ac:dyDescent="0.25">
      <c r="A94" s="4"/>
      <c r="B94" s="52"/>
      <c r="C94" s="52"/>
      <c r="D94" s="52"/>
      <c r="E94" s="52"/>
      <c r="F94" s="52"/>
      <c r="G94" s="52"/>
      <c r="H94" s="53"/>
      <c r="I94" s="36" t="e">
        <f t="shared" si="1"/>
        <v>#N/A</v>
      </c>
    </row>
    <row r="95" spans="1:9" x14ac:dyDescent="0.25">
      <c r="A95" s="4"/>
      <c r="B95" s="52"/>
      <c r="C95" s="52"/>
      <c r="D95" s="52"/>
      <c r="E95" s="52"/>
      <c r="F95" s="52"/>
      <c r="G95" s="52"/>
      <c r="H95" s="53"/>
      <c r="I95" s="36" t="e">
        <f t="shared" si="1"/>
        <v>#N/A</v>
      </c>
    </row>
    <row r="96" spans="1:9" x14ac:dyDescent="0.25">
      <c r="A96" s="8"/>
      <c r="B96" s="52"/>
      <c r="C96" s="52"/>
      <c r="D96" s="52"/>
      <c r="E96" s="52"/>
      <c r="F96" s="52"/>
      <c r="G96" s="52"/>
      <c r="H96" s="53"/>
      <c r="I96" s="36" t="e">
        <f t="shared" si="1"/>
        <v>#N/A</v>
      </c>
    </row>
    <row r="97" spans="1:9" x14ac:dyDescent="0.25">
      <c r="A97" s="4"/>
      <c r="B97" s="52"/>
      <c r="C97" s="52"/>
      <c r="D97" s="52"/>
      <c r="E97" s="52"/>
      <c r="F97" s="52"/>
      <c r="G97" s="52"/>
      <c r="H97" s="53"/>
      <c r="I97" s="36" t="e">
        <f t="shared" si="1"/>
        <v>#N/A</v>
      </c>
    </row>
    <row r="98" spans="1:9" x14ac:dyDescent="0.25">
      <c r="A98" s="4"/>
      <c r="B98" s="52"/>
      <c r="C98" s="52"/>
      <c r="D98" s="52"/>
      <c r="E98" s="52"/>
      <c r="F98" s="52"/>
      <c r="G98" s="52"/>
      <c r="H98" s="53"/>
      <c r="I98" s="36" t="e">
        <f t="shared" si="1"/>
        <v>#N/A</v>
      </c>
    </row>
    <row r="99" spans="1:9" x14ac:dyDescent="0.25">
      <c r="A99" s="4"/>
      <c r="B99" s="52"/>
      <c r="C99" s="52"/>
      <c r="D99" s="52"/>
      <c r="E99" s="52"/>
      <c r="F99" s="52"/>
      <c r="G99" s="52"/>
      <c r="H99" s="53"/>
      <c r="I99" s="36" t="e">
        <f t="shared" si="1"/>
        <v>#N/A</v>
      </c>
    </row>
    <row r="100" spans="1:9" x14ac:dyDescent="0.25">
      <c r="A100" s="4"/>
      <c r="B100" s="52"/>
      <c r="C100" s="52"/>
      <c r="D100" s="52"/>
      <c r="E100" s="52"/>
      <c r="F100" s="52"/>
      <c r="G100" s="52"/>
      <c r="H100" s="53"/>
      <c r="I100" s="36" t="e">
        <f t="shared" si="1"/>
        <v>#N/A</v>
      </c>
    </row>
    <row r="101" spans="1:9" x14ac:dyDescent="0.25">
      <c r="A101" s="4"/>
      <c r="B101" s="52"/>
      <c r="C101" s="52"/>
      <c r="D101" s="52"/>
      <c r="E101" s="52"/>
      <c r="F101" s="52"/>
      <c r="G101" s="52"/>
      <c r="H101" s="53"/>
      <c r="I101" s="36" t="e">
        <f t="shared" si="1"/>
        <v>#N/A</v>
      </c>
    </row>
    <row r="102" spans="1:9" x14ac:dyDescent="0.25">
      <c r="A102" s="4"/>
      <c r="B102" s="52"/>
      <c r="C102" s="52"/>
      <c r="D102" s="52"/>
      <c r="E102" s="52"/>
      <c r="F102" s="52"/>
      <c r="G102" s="52"/>
      <c r="H102" s="53"/>
      <c r="I102" s="36" t="e">
        <f t="shared" si="1"/>
        <v>#N/A</v>
      </c>
    </row>
    <row r="103" spans="1:9" x14ac:dyDescent="0.25">
      <c r="A103" s="4"/>
      <c r="B103" s="52"/>
      <c r="C103" s="52"/>
      <c r="D103" s="52"/>
      <c r="E103" s="52"/>
      <c r="F103" s="52"/>
      <c r="G103" s="52"/>
      <c r="H103" s="53"/>
      <c r="I103" s="36" t="e">
        <f t="shared" si="1"/>
        <v>#N/A</v>
      </c>
    </row>
    <row r="104" spans="1:9" x14ac:dyDescent="0.25">
      <c r="A104" s="4"/>
      <c r="B104" s="52"/>
      <c r="C104" s="52"/>
      <c r="D104" s="52"/>
      <c r="E104" s="52"/>
      <c r="F104" s="52"/>
      <c r="G104" s="52"/>
      <c r="H104" s="53"/>
      <c r="I104" s="36" t="e">
        <f t="shared" si="1"/>
        <v>#N/A</v>
      </c>
    </row>
    <row r="105" spans="1:9" x14ac:dyDescent="0.25">
      <c r="A105" s="4"/>
      <c r="B105" s="52"/>
      <c r="C105" s="52"/>
      <c r="D105" s="52"/>
      <c r="E105" s="52"/>
      <c r="F105" s="52"/>
      <c r="G105" s="52"/>
      <c r="H105" s="53"/>
      <c r="I105" s="36" t="e">
        <f t="shared" si="1"/>
        <v>#N/A</v>
      </c>
    </row>
    <row r="106" spans="1:9" x14ac:dyDescent="0.25">
      <c r="A106" s="4"/>
      <c r="B106" s="52"/>
      <c r="C106" s="52"/>
      <c r="D106" s="52"/>
      <c r="E106" s="52"/>
      <c r="F106" s="52"/>
      <c r="G106" s="52"/>
      <c r="H106" s="53"/>
      <c r="I106" s="36" t="e">
        <f t="shared" si="1"/>
        <v>#N/A</v>
      </c>
    </row>
    <row r="107" spans="1:9" x14ac:dyDescent="0.25">
      <c r="A107" s="4"/>
      <c r="B107" s="52"/>
      <c r="C107" s="52"/>
      <c r="D107" s="52"/>
      <c r="E107" s="52"/>
      <c r="F107" s="52"/>
      <c r="G107" s="52"/>
      <c r="H107" s="53"/>
      <c r="I107" s="36" t="e">
        <f t="shared" si="1"/>
        <v>#N/A</v>
      </c>
    </row>
    <row r="108" spans="1:9" x14ac:dyDescent="0.25">
      <c r="A108" s="4"/>
      <c r="B108" s="52"/>
      <c r="C108" s="52"/>
      <c r="D108" s="52"/>
      <c r="E108" s="52"/>
      <c r="F108" s="52"/>
      <c r="G108" s="52"/>
      <c r="H108" s="53"/>
      <c r="I108" s="36" t="e">
        <f t="shared" si="1"/>
        <v>#N/A</v>
      </c>
    </row>
    <row r="109" spans="1:9" x14ac:dyDescent="0.25">
      <c r="A109" s="4"/>
      <c r="B109" s="52"/>
      <c r="C109" s="52"/>
      <c r="D109" s="52"/>
      <c r="E109" s="52"/>
      <c r="F109" s="52"/>
      <c r="G109" s="52"/>
      <c r="H109" s="53"/>
      <c r="I109" s="36" t="e">
        <f t="shared" si="1"/>
        <v>#N/A</v>
      </c>
    </row>
    <row r="110" spans="1:9" x14ac:dyDescent="0.25">
      <c r="A110" s="4"/>
      <c r="B110" s="52"/>
      <c r="C110" s="52"/>
      <c r="D110" s="52"/>
      <c r="E110" s="52"/>
      <c r="F110" s="52"/>
      <c r="G110" s="52"/>
      <c r="H110" s="53"/>
      <c r="I110" s="36" t="e">
        <f t="shared" si="1"/>
        <v>#N/A</v>
      </c>
    </row>
    <row r="111" spans="1:9" x14ac:dyDescent="0.25">
      <c r="A111" s="4"/>
      <c r="B111" s="52"/>
      <c r="C111" s="52"/>
      <c r="D111" s="52"/>
      <c r="E111" s="52"/>
      <c r="F111" s="52"/>
      <c r="G111" s="52"/>
      <c r="H111" s="53"/>
      <c r="I111" s="36" t="e">
        <f t="shared" si="1"/>
        <v>#N/A</v>
      </c>
    </row>
    <row r="112" spans="1:9" x14ac:dyDescent="0.25">
      <c r="A112" s="4"/>
      <c r="B112" s="52"/>
      <c r="C112" s="52"/>
      <c r="D112" s="52"/>
      <c r="E112" s="52"/>
      <c r="F112" s="52"/>
      <c r="G112" s="52"/>
      <c r="H112" s="53"/>
      <c r="I112" s="36" t="e">
        <f t="shared" si="1"/>
        <v>#N/A</v>
      </c>
    </row>
    <row r="113" spans="1:9" x14ac:dyDescent="0.25">
      <c r="A113" s="4"/>
      <c r="B113" s="52"/>
      <c r="C113" s="52"/>
      <c r="D113" s="52"/>
      <c r="E113" s="52"/>
      <c r="F113" s="52"/>
      <c r="G113" s="52"/>
      <c r="H113" s="53"/>
      <c r="I113" s="36" t="e">
        <f t="shared" si="1"/>
        <v>#N/A</v>
      </c>
    </row>
    <row r="114" spans="1:9" x14ac:dyDescent="0.25">
      <c r="A114" s="4"/>
      <c r="B114" s="52"/>
      <c r="C114" s="52"/>
      <c r="D114" s="52"/>
      <c r="E114" s="52"/>
      <c r="F114" s="52"/>
      <c r="G114" s="52"/>
      <c r="H114" s="53"/>
      <c r="I114" s="36" t="e">
        <f t="shared" si="1"/>
        <v>#N/A</v>
      </c>
    </row>
    <row r="115" spans="1:9" x14ac:dyDescent="0.25">
      <c r="A115" s="4"/>
      <c r="B115" s="52"/>
      <c r="C115" s="52"/>
      <c r="D115" s="52"/>
      <c r="E115" s="52"/>
      <c r="F115" s="52"/>
      <c r="G115" s="52"/>
      <c r="H115" s="53"/>
      <c r="I115" s="36" t="e">
        <f t="shared" si="1"/>
        <v>#N/A</v>
      </c>
    </row>
    <row r="116" spans="1:9" x14ac:dyDescent="0.25">
      <c r="A116" s="4"/>
      <c r="B116" s="52"/>
      <c r="C116" s="52"/>
      <c r="D116" s="52"/>
      <c r="E116" s="52"/>
      <c r="F116" s="52"/>
      <c r="G116" s="52"/>
      <c r="H116" s="53"/>
      <c r="I116" s="36" t="e">
        <f t="shared" si="1"/>
        <v>#N/A</v>
      </c>
    </row>
    <row r="117" spans="1:9" x14ac:dyDescent="0.25">
      <c r="A117" s="4"/>
      <c r="B117" s="52"/>
      <c r="C117" s="52"/>
      <c r="D117" s="52"/>
      <c r="E117" s="52"/>
      <c r="F117" s="52"/>
      <c r="G117" s="52"/>
      <c r="H117" s="53"/>
      <c r="I117" s="36" t="e">
        <f t="shared" si="1"/>
        <v>#N/A</v>
      </c>
    </row>
    <row r="118" spans="1:9" x14ac:dyDescent="0.25">
      <c r="A118" s="4"/>
      <c r="B118" s="52"/>
      <c r="C118" s="52"/>
      <c r="D118" s="52"/>
      <c r="E118" s="52"/>
      <c r="F118" s="52"/>
      <c r="G118" s="52"/>
      <c r="H118" s="53"/>
      <c r="I118" s="36" t="e">
        <f t="shared" si="1"/>
        <v>#N/A</v>
      </c>
    </row>
    <row r="119" spans="1:9" x14ac:dyDescent="0.25">
      <c r="A119" s="4"/>
      <c r="B119" s="52"/>
      <c r="C119" s="52"/>
      <c r="D119" s="52"/>
      <c r="E119" s="52"/>
      <c r="F119" s="52"/>
      <c r="G119" s="52"/>
      <c r="H119" s="53"/>
      <c r="I119" s="36" t="e">
        <f t="shared" si="1"/>
        <v>#N/A</v>
      </c>
    </row>
    <row r="120" spans="1:9" x14ac:dyDescent="0.25">
      <c r="A120" s="4"/>
      <c r="B120" s="52"/>
      <c r="C120" s="52"/>
      <c r="D120" s="52"/>
      <c r="E120" s="52"/>
      <c r="F120" s="52"/>
      <c r="G120" s="52"/>
      <c r="H120" s="53"/>
      <c r="I120" s="36" t="e">
        <f t="shared" si="1"/>
        <v>#N/A</v>
      </c>
    </row>
    <row r="121" spans="1:9" x14ac:dyDescent="0.25">
      <c r="A121" s="4"/>
      <c r="B121" s="52"/>
      <c r="C121" s="52"/>
      <c r="D121" s="52"/>
      <c r="E121" s="52"/>
      <c r="F121" s="52"/>
      <c r="G121" s="52"/>
      <c r="H121" s="53"/>
      <c r="I121" s="36" t="e">
        <f t="shared" si="1"/>
        <v>#N/A</v>
      </c>
    </row>
    <row r="122" spans="1:9" x14ac:dyDescent="0.25">
      <c r="A122" s="4"/>
      <c r="B122" s="52"/>
      <c r="C122" s="52"/>
      <c r="D122" s="52"/>
      <c r="E122" s="52"/>
      <c r="F122" s="52"/>
      <c r="G122" s="52"/>
      <c r="H122" s="53"/>
      <c r="I122" s="36" t="e">
        <f t="shared" si="1"/>
        <v>#N/A</v>
      </c>
    </row>
    <row r="123" spans="1:9" x14ac:dyDescent="0.25">
      <c r="A123" s="4"/>
      <c r="B123" s="52"/>
      <c r="C123" s="52"/>
      <c r="D123" s="52"/>
      <c r="E123" s="52"/>
      <c r="F123" s="52"/>
      <c r="G123" s="52"/>
      <c r="H123" s="53"/>
      <c r="I123" s="36" t="e">
        <f t="shared" si="1"/>
        <v>#N/A</v>
      </c>
    </row>
    <row r="124" spans="1:9" x14ac:dyDescent="0.25">
      <c r="A124" s="4"/>
      <c r="B124" s="52"/>
      <c r="C124" s="52"/>
      <c r="D124" s="52"/>
      <c r="E124" s="52"/>
      <c r="F124" s="52"/>
      <c r="G124" s="52"/>
      <c r="H124" s="53"/>
      <c r="I124" s="36" t="e">
        <f t="shared" si="1"/>
        <v>#N/A</v>
      </c>
    </row>
    <row r="125" spans="1:9" x14ac:dyDescent="0.25">
      <c r="A125" s="4"/>
      <c r="B125" s="52"/>
      <c r="C125" s="52"/>
      <c r="D125" s="52"/>
      <c r="E125" s="52"/>
      <c r="F125" s="52"/>
      <c r="G125" s="52"/>
      <c r="H125" s="53"/>
      <c r="I125" s="36" t="e">
        <f t="shared" si="1"/>
        <v>#N/A</v>
      </c>
    </row>
    <row r="126" spans="1:9" x14ac:dyDescent="0.25">
      <c r="A126" s="4"/>
      <c r="B126" s="52"/>
      <c r="C126" s="52"/>
      <c r="D126" s="52"/>
      <c r="E126" s="52"/>
      <c r="F126" s="52"/>
      <c r="G126" s="52"/>
      <c r="H126" s="53"/>
      <c r="I126" s="36" t="e">
        <f t="shared" si="1"/>
        <v>#N/A</v>
      </c>
    </row>
    <row r="127" spans="1:9" x14ac:dyDescent="0.25">
      <c r="A127" s="4"/>
      <c r="B127" s="52"/>
      <c r="C127" s="52"/>
      <c r="D127" s="52"/>
      <c r="E127" s="52"/>
      <c r="F127" s="52"/>
      <c r="G127" s="52"/>
      <c r="H127" s="53"/>
      <c r="I127" s="36" t="e">
        <f t="shared" si="1"/>
        <v>#N/A</v>
      </c>
    </row>
    <row r="128" spans="1:9" x14ac:dyDescent="0.25">
      <c r="A128" s="4"/>
      <c r="B128" s="52"/>
      <c r="C128" s="52"/>
      <c r="D128" s="52"/>
      <c r="E128" s="52"/>
      <c r="F128" s="52"/>
      <c r="G128" s="52"/>
      <c r="H128" s="53"/>
      <c r="I128" s="36" t="e">
        <f t="shared" si="1"/>
        <v>#N/A</v>
      </c>
    </row>
    <row r="129" spans="1:9" x14ac:dyDescent="0.25">
      <c r="A129" s="4"/>
      <c r="B129" s="52"/>
      <c r="C129" s="52"/>
      <c r="D129" s="52"/>
      <c r="E129" s="52"/>
      <c r="F129" s="52"/>
      <c r="G129" s="52"/>
      <c r="H129" s="53"/>
      <c r="I129" s="36" t="e">
        <f t="shared" si="1"/>
        <v>#N/A</v>
      </c>
    </row>
    <row r="130" spans="1:9" x14ac:dyDescent="0.25">
      <c r="A130" s="4"/>
      <c r="B130" s="52"/>
      <c r="C130" s="52"/>
      <c r="D130" s="52"/>
      <c r="E130" s="52"/>
      <c r="F130" s="52"/>
      <c r="G130" s="52"/>
      <c r="H130" s="53"/>
      <c r="I130" s="36" t="e">
        <f t="shared" si="1"/>
        <v>#N/A</v>
      </c>
    </row>
    <row r="131" spans="1:9" x14ac:dyDescent="0.25">
      <c r="A131" s="4"/>
      <c r="B131" s="52"/>
      <c r="C131" s="52"/>
      <c r="D131" s="52"/>
      <c r="E131" s="52"/>
      <c r="F131" s="52"/>
      <c r="G131" s="52"/>
      <c r="H131" s="53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4"/>
      <c r="B132" s="52"/>
      <c r="C132" s="52"/>
      <c r="D132" s="52"/>
      <c r="E132" s="52"/>
      <c r="F132" s="52"/>
      <c r="G132" s="52"/>
      <c r="H132" s="53"/>
      <c r="I132" s="36" t="e">
        <f t="shared" si="2"/>
        <v>#N/A</v>
      </c>
    </row>
    <row r="133" spans="1:9" x14ac:dyDescent="0.25">
      <c r="A133" s="4"/>
      <c r="B133" s="52"/>
      <c r="C133" s="52"/>
      <c r="D133" s="52"/>
      <c r="E133" s="52"/>
      <c r="F133" s="52"/>
      <c r="G133" s="52"/>
      <c r="H133" s="53"/>
      <c r="I133" s="36" t="e">
        <f t="shared" si="2"/>
        <v>#N/A</v>
      </c>
    </row>
    <row r="134" spans="1:9" x14ac:dyDescent="0.25">
      <c r="A134" s="4"/>
      <c r="B134" s="52"/>
      <c r="C134" s="52"/>
      <c r="D134" s="52"/>
      <c r="E134" s="52"/>
      <c r="F134" s="52"/>
      <c r="G134" s="52"/>
      <c r="H134" s="53"/>
      <c r="I134" s="36" t="e">
        <f t="shared" si="2"/>
        <v>#N/A</v>
      </c>
    </row>
    <row r="135" spans="1:9" x14ac:dyDescent="0.25">
      <c r="A135" s="4"/>
      <c r="B135" s="52"/>
      <c r="C135" s="52"/>
      <c r="D135" s="52"/>
      <c r="E135" s="52"/>
      <c r="F135" s="52"/>
      <c r="G135" s="52"/>
      <c r="H135" s="53"/>
      <c r="I135" s="36" t="e">
        <f t="shared" si="2"/>
        <v>#N/A</v>
      </c>
    </row>
    <row r="136" spans="1:9" x14ac:dyDescent="0.25">
      <c r="A136" s="4"/>
      <c r="B136" s="52"/>
      <c r="C136" s="52"/>
      <c r="D136" s="52"/>
      <c r="E136" s="52"/>
      <c r="F136" s="52"/>
      <c r="G136" s="52"/>
      <c r="H136" s="53"/>
      <c r="I136" s="36" t="e">
        <f t="shared" si="2"/>
        <v>#N/A</v>
      </c>
    </row>
    <row r="137" spans="1:9" x14ac:dyDescent="0.25">
      <c r="A137" s="4"/>
      <c r="B137" s="52"/>
      <c r="C137" s="52"/>
      <c r="D137" s="52"/>
      <c r="E137" s="52"/>
      <c r="F137" s="52"/>
      <c r="G137" s="52"/>
      <c r="H137" s="53"/>
      <c r="I137" s="36" t="e">
        <f t="shared" si="2"/>
        <v>#N/A</v>
      </c>
    </row>
    <row r="138" spans="1:9" x14ac:dyDescent="0.25">
      <c r="A138" s="4"/>
      <c r="B138" s="52"/>
      <c r="C138" s="52"/>
      <c r="D138" s="52"/>
      <c r="E138" s="52"/>
      <c r="F138" s="52"/>
      <c r="G138" s="52"/>
      <c r="H138" s="53"/>
      <c r="I138" s="36" t="e">
        <f t="shared" si="2"/>
        <v>#N/A</v>
      </c>
    </row>
    <row r="139" spans="1:9" x14ac:dyDescent="0.25">
      <c r="A139" s="4"/>
      <c r="B139" s="52"/>
      <c r="C139" s="52"/>
      <c r="D139" s="52"/>
      <c r="E139" s="52"/>
      <c r="F139" s="52"/>
      <c r="G139" s="52"/>
      <c r="H139" s="53"/>
      <c r="I139" s="36" t="e">
        <f t="shared" si="2"/>
        <v>#N/A</v>
      </c>
    </row>
    <row r="140" spans="1:9" x14ac:dyDescent="0.25">
      <c r="A140" s="4"/>
      <c r="B140" s="52"/>
      <c r="C140" s="52"/>
      <c r="D140" s="52"/>
      <c r="E140" s="52"/>
      <c r="F140" s="52"/>
      <c r="G140" s="52"/>
      <c r="H140" s="53"/>
      <c r="I140" s="36" t="e">
        <f t="shared" si="2"/>
        <v>#N/A</v>
      </c>
    </row>
    <row r="141" spans="1:9" x14ac:dyDescent="0.25">
      <c r="A141" s="4"/>
      <c r="B141" s="52"/>
      <c r="C141" s="52"/>
      <c r="D141" s="52"/>
      <c r="E141" s="52"/>
      <c r="F141" s="52"/>
      <c r="G141" s="52"/>
      <c r="H141" s="53"/>
      <c r="I141" s="36" t="e">
        <f t="shared" si="2"/>
        <v>#N/A</v>
      </c>
    </row>
    <row r="142" spans="1:9" x14ac:dyDescent="0.25">
      <c r="A142" s="4"/>
      <c r="B142" s="52"/>
      <c r="C142" s="52"/>
      <c r="D142" s="52"/>
      <c r="E142" s="52"/>
      <c r="F142" s="52"/>
      <c r="G142" s="52"/>
      <c r="H142" s="53"/>
      <c r="I142" s="36" t="e">
        <f t="shared" si="2"/>
        <v>#N/A</v>
      </c>
    </row>
    <row r="143" spans="1:9" x14ac:dyDescent="0.25">
      <c r="A143" s="4"/>
      <c r="B143" s="52"/>
      <c r="C143" s="52"/>
      <c r="D143" s="52"/>
      <c r="E143" s="52"/>
      <c r="F143" s="52"/>
      <c r="G143" s="52"/>
      <c r="H143" s="53"/>
      <c r="I143" s="36" t="e">
        <f t="shared" si="2"/>
        <v>#N/A</v>
      </c>
    </row>
    <row r="144" spans="1:9" x14ac:dyDescent="0.25">
      <c r="A144" s="4"/>
      <c r="B144" s="52"/>
      <c r="C144" s="52"/>
      <c r="D144" s="52"/>
      <c r="E144" s="52"/>
      <c r="F144" s="52"/>
      <c r="G144" s="52"/>
      <c r="H144" s="53"/>
      <c r="I144" s="36" t="e">
        <f t="shared" si="2"/>
        <v>#N/A</v>
      </c>
    </row>
    <row r="145" spans="1:9" x14ac:dyDescent="0.25">
      <c r="A145" s="4"/>
      <c r="B145" s="52"/>
      <c r="C145" s="52"/>
      <c r="D145" s="52"/>
      <c r="E145" s="52"/>
      <c r="F145" s="52"/>
      <c r="G145" s="52"/>
      <c r="H145" s="53"/>
      <c r="I145" s="36" t="e">
        <f t="shared" si="2"/>
        <v>#N/A</v>
      </c>
    </row>
    <row r="146" spans="1:9" x14ac:dyDescent="0.25">
      <c r="A146" s="4"/>
      <c r="B146" s="52"/>
      <c r="C146" s="52"/>
      <c r="D146" s="52"/>
      <c r="E146" s="52"/>
      <c r="F146" s="52"/>
      <c r="G146" s="52"/>
      <c r="H146" s="53"/>
      <c r="I146" s="36" t="e">
        <f t="shared" si="2"/>
        <v>#N/A</v>
      </c>
    </row>
    <row r="147" spans="1:9" x14ac:dyDescent="0.25">
      <c r="A147" s="4"/>
      <c r="B147" s="52"/>
      <c r="C147" s="52"/>
      <c r="D147" s="52"/>
      <c r="E147" s="52"/>
      <c r="F147" s="52"/>
      <c r="G147" s="52"/>
      <c r="H147" s="53"/>
      <c r="I147" s="36" t="e">
        <f t="shared" si="2"/>
        <v>#N/A</v>
      </c>
    </row>
    <row r="148" spans="1:9" x14ac:dyDescent="0.25">
      <c r="A148" s="4"/>
      <c r="B148" s="52"/>
      <c r="C148" s="52"/>
      <c r="D148" s="52"/>
      <c r="E148" s="52"/>
      <c r="F148" s="52"/>
      <c r="G148" s="52"/>
      <c r="H148" s="53"/>
      <c r="I148" s="36" t="e">
        <f t="shared" si="2"/>
        <v>#N/A</v>
      </c>
    </row>
    <row r="149" spans="1:9" x14ac:dyDescent="0.25">
      <c r="A149" s="4"/>
      <c r="B149" s="52"/>
      <c r="C149" s="52"/>
      <c r="D149" s="52"/>
      <c r="E149" s="52"/>
      <c r="F149" s="52"/>
      <c r="G149" s="52"/>
      <c r="H149" s="53"/>
      <c r="I149" s="36" t="e">
        <f t="shared" si="2"/>
        <v>#N/A</v>
      </c>
    </row>
    <row r="150" spans="1:9" x14ac:dyDescent="0.25">
      <c r="A150" s="4"/>
      <c r="B150" s="52"/>
      <c r="C150" s="52"/>
      <c r="D150" s="52"/>
      <c r="E150" s="52"/>
      <c r="F150" s="52"/>
      <c r="G150" s="52"/>
      <c r="H150" s="53"/>
      <c r="I150" s="36" t="e">
        <f t="shared" si="2"/>
        <v>#N/A</v>
      </c>
    </row>
    <row r="151" spans="1:9" x14ac:dyDescent="0.25">
      <c r="A151" s="4"/>
      <c r="B151" s="52"/>
      <c r="C151" s="52"/>
      <c r="D151" s="52"/>
      <c r="E151" s="52"/>
      <c r="F151" s="52"/>
      <c r="G151" s="52"/>
      <c r="H151" s="53"/>
      <c r="I151" s="36" t="e">
        <f t="shared" si="2"/>
        <v>#N/A</v>
      </c>
    </row>
    <row r="152" spans="1:9" x14ac:dyDescent="0.25">
      <c r="A152" s="4"/>
      <c r="B152" s="52"/>
      <c r="C152" s="52"/>
      <c r="D152" s="52"/>
      <c r="E152" s="52"/>
      <c r="F152" s="52"/>
      <c r="G152" s="52"/>
      <c r="H152" s="53"/>
      <c r="I152" s="36" t="e">
        <f t="shared" si="2"/>
        <v>#N/A</v>
      </c>
    </row>
    <row r="153" spans="1:9" x14ac:dyDescent="0.25">
      <c r="A153" s="4"/>
      <c r="B153" s="52"/>
      <c r="C153" s="52"/>
      <c r="D153" s="52"/>
      <c r="E153" s="52"/>
      <c r="F153" s="52"/>
      <c r="G153" s="52"/>
      <c r="H153" s="53"/>
      <c r="I153" s="36" t="e">
        <f t="shared" si="2"/>
        <v>#N/A</v>
      </c>
    </row>
    <row r="154" spans="1:9" x14ac:dyDescent="0.25">
      <c r="A154" s="4"/>
      <c r="B154" s="52"/>
      <c r="C154" s="52"/>
      <c r="D154" s="52"/>
      <c r="E154" s="52"/>
      <c r="F154" s="52"/>
      <c r="G154" s="52"/>
      <c r="H154" s="53"/>
      <c r="I154" s="36" t="e">
        <f t="shared" si="2"/>
        <v>#N/A</v>
      </c>
    </row>
    <row r="155" spans="1:9" x14ac:dyDescent="0.25">
      <c r="A155" s="4"/>
      <c r="B155" s="52"/>
      <c r="C155" s="52"/>
      <c r="D155" s="52"/>
      <c r="E155" s="52"/>
      <c r="F155" s="52"/>
      <c r="G155" s="52"/>
      <c r="H155" s="53"/>
      <c r="I155" s="36" t="e">
        <f t="shared" si="2"/>
        <v>#N/A</v>
      </c>
    </row>
    <row r="156" spans="1:9" x14ac:dyDescent="0.25">
      <c r="A156" s="4"/>
      <c r="B156" s="52"/>
      <c r="C156" s="52"/>
      <c r="D156" s="52"/>
      <c r="E156" s="52"/>
      <c r="F156" s="52"/>
      <c r="G156" s="52"/>
      <c r="H156" s="53"/>
      <c r="I156" s="36" t="e">
        <f t="shared" si="2"/>
        <v>#N/A</v>
      </c>
    </row>
    <row r="157" spans="1:9" x14ac:dyDescent="0.25">
      <c r="A157" s="4"/>
      <c r="B157" s="52"/>
      <c r="C157" s="52"/>
      <c r="D157" s="52"/>
      <c r="E157" s="52"/>
      <c r="F157" s="52"/>
      <c r="G157" s="52"/>
      <c r="H157" s="53"/>
      <c r="I157" s="36" t="e">
        <f t="shared" si="2"/>
        <v>#N/A</v>
      </c>
    </row>
    <row r="158" spans="1:9" x14ac:dyDescent="0.25">
      <c r="A158" s="4"/>
      <c r="B158" s="52"/>
      <c r="C158" s="52"/>
      <c r="D158" s="52"/>
      <c r="E158" s="52"/>
      <c r="F158" s="52"/>
      <c r="G158" s="52"/>
      <c r="H158" s="53"/>
      <c r="I158" s="36" t="e">
        <f t="shared" si="2"/>
        <v>#N/A</v>
      </c>
    </row>
    <row r="159" spans="1:9" x14ac:dyDescent="0.25">
      <c r="A159" s="4"/>
      <c r="B159" s="52"/>
      <c r="C159" s="52"/>
      <c r="D159" s="52"/>
      <c r="E159" s="52"/>
      <c r="F159" s="52"/>
      <c r="G159" s="52"/>
      <c r="H159" s="53"/>
      <c r="I159" s="36" t="e">
        <f t="shared" si="2"/>
        <v>#N/A</v>
      </c>
    </row>
    <row r="160" spans="1:9" x14ac:dyDescent="0.25">
      <c r="A160" s="4"/>
      <c r="B160" s="52"/>
      <c r="C160" s="52"/>
      <c r="D160" s="52"/>
      <c r="E160" s="52"/>
      <c r="F160" s="52"/>
      <c r="G160" s="52"/>
      <c r="H160" s="53"/>
      <c r="I160" s="36" t="e">
        <f t="shared" si="2"/>
        <v>#N/A</v>
      </c>
    </row>
    <row r="161" spans="1:9" x14ac:dyDescent="0.25">
      <c r="A161" s="4"/>
      <c r="B161" s="52"/>
      <c r="C161" s="52"/>
      <c r="D161" s="52"/>
      <c r="E161" s="52"/>
      <c r="F161" s="52"/>
      <c r="G161" s="52"/>
      <c r="H161" s="53"/>
      <c r="I161" s="36" t="e">
        <f t="shared" si="2"/>
        <v>#N/A</v>
      </c>
    </row>
    <row r="162" spans="1:9" x14ac:dyDescent="0.25">
      <c r="A162" s="4"/>
      <c r="B162" s="52"/>
      <c r="C162" s="52"/>
      <c r="D162" s="52"/>
      <c r="E162" s="52"/>
      <c r="F162" s="52"/>
      <c r="G162" s="52"/>
      <c r="H162" s="53"/>
      <c r="I162" s="36" t="e">
        <f t="shared" si="2"/>
        <v>#N/A</v>
      </c>
    </row>
    <row r="163" spans="1:9" x14ac:dyDescent="0.25">
      <c r="A163" s="4"/>
      <c r="B163" s="52"/>
      <c r="C163" s="52"/>
      <c r="D163" s="52"/>
      <c r="E163" s="52"/>
      <c r="F163" s="55"/>
      <c r="G163" s="52"/>
      <c r="H163" s="53"/>
      <c r="I163" s="36" t="e">
        <f t="shared" si="2"/>
        <v>#N/A</v>
      </c>
    </row>
    <row r="164" spans="1:9" x14ac:dyDescent="0.25">
      <c r="A164" s="4"/>
      <c r="B164" s="52"/>
      <c r="C164" s="52"/>
      <c r="D164" s="52"/>
      <c r="E164" s="52"/>
      <c r="F164" s="52"/>
      <c r="G164" s="52"/>
      <c r="H164" s="53"/>
      <c r="I164" s="36" t="e">
        <f t="shared" si="2"/>
        <v>#N/A</v>
      </c>
    </row>
    <row r="165" spans="1:9" x14ac:dyDescent="0.25">
      <c r="A165" s="4"/>
      <c r="B165" s="52"/>
      <c r="C165" s="52"/>
      <c r="D165" s="52"/>
      <c r="E165" s="52"/>
      <c r="F165" s="52"/>
      <c r="G165" s="52"/>
      <c r="H165" s="53"/>
      <c r="I165" s="36" t="e">
        <f t="shared" si="2"/>
        <v>#N/A</v>
      </c>
    </row>
    <row r="166" spans="1:9" x14ac:dyDescent="0.25">
      <c r="A166" s="4"/>
      <c r="B166" s="52"/>
      <c r="C166" s="52"/>
      <c r="D166" s="52"/>
      <c r="E166" s="52"/>
      <c r="F166" s="52"/>
      <c r="G166" s="52"/>
      <c r="H166" s="53"/>
      <c r="I166" s="36" t="e">
        <f t="shared" si="2"/>
        <v>#N/A</v>
      </c>
    </row>
    <row r="167" spans="1:9" x14ac:dyDescent="0.25">
      <c r="A167" s="4"/>
      <c r="B167" s="52"/>
      <c r="C167" s="52"/>
      <c r="D167" s="52"/>
      <c r="E167" s="52"/>
      <c r="F167" s="52"/>
      <c r="G167" s="52"/>
      <c r="H167" s="53"/>
      <c r="I167" s="36" t="e">
        <f t="shared" si="2"/>
        <v>#N/A</v>
      </c>
    </row>
    <row r="168" spans="1:9" x14ac:dyDescent="0.25">
      <c r="A168" s="4"/>
      <c r="B168" s="52"/>
      <c r="C168" s="52"/>
      <c r="D168" s="52"/>
      <c r="E168" s="52"/>
      <c r="F168" s="52"/>
      <c r="G168" s="52"/>
      <c r="H168" s="53"/>
      <c r="I168" s="36" t="e">
        <f t="shared" si="2"/>
        <v>#N/A</v>
      </c>
    </row>
    <row r="169" spans="1:9" x14ac:dyDescent="0.25">
      <c r="A169" s="4"/>
      <c r="B169" s="52"/>
      <c r="C169" s="52"/>
      <c r="D169" s="52"/>
      <c r="E169" s="52"/>
      <c r="F169" s="52"/>
      <c r="G169" s="52"/>
      <c r="H169" s="53"/>
      <c r="I169" s="36" t="e">
        <f t="shared" si="2"/>
        <v>#N/A</v>
      </c>
    </row>
    <row r="170" spans="1:9" x14ac:dyDescent="0.25">
      <c r="A170" s="4"/>
      <c r="B170" s="52"/>
      <c r="C170" s="52"/>
      <c r="D170" s="52"/>
      <c r="E170" s="52"/>
      <c r="F170" s="52"/>
      <c r="G170" s="52"/>
      <c r="H170" s="53"/>
      <c r="I170" s="36" t="e">
        <f t="shared" si="2"/>
        <v>#N/A</v>
      </c>
    </row>
    <row r="171" spans="1:9" x14ac:dyDescent="0.25">
      <c r="A171" s="4"/>
      <c r="B171" s="52"/>
      <c r="C171" s="52"/>
      <c r="D171" s="52"/>
      <c r="E171" s="52"/>
      <c r="F171" s="52"/>
      <c r="G171" s="52"/>
      <c r="H171" s="53"/>
      <c r="I171" s="36" t="e">
        <f t="shared" si="2"/>
        <v>#N/A</v>
      </c>
    </row>
    <row r="172" spans="1:9" x14ac:dyDescent="0.25">
      <c r="A172" s="4"/>
      <c r="B172" s="52"/>
      <c r="C172" s="52"/>
      <c r="D172" s="52"/>
      <c r="E172" s="52"/>
      <c r="F172" s="52"/>
      <c r="G172" s="52"/>
      <c r="H172" s="53"/>
      <c r="I172" s="36" t="e">
        <f t="shared" si="2"/>
        <v>#N/A</v>
      </c>
    </row>
    <row r="173" spans="1:9" x14ac:dyDescent="0.25">
      <c r="A173" s="4"/>
      <c r="B173" s="52"/>
      <c r="C173" s="52"/>
      <c r="D173" s="52"/>
      <c r="E173" s="52"/>
      <c r="F173" s="52"/>
      <c r="G173" s="52"/>
      <c r="H173" s="53"/>
      <c r="I173" s="36" t="e">
        <f t="shared" si="2"/>
        <v>#N/A</v>
      </c>
    </row>
    <row r="174" spans="1:9" x14ac:dyDescent="0.25">
      <c r="A174" s="4"/>
      <c r="B174" s="52"/>
      <c r="C174" s="52"/>
      <c r="D174" s="52"/>
      <c r="E174" s="52"/>
      <c r="F174" s="52"/>
      <c r="G174" s="52"/>
      <c r="H174" s="53"/>
      <c r="I174" s="36" t="e">
        <f t="shared" si="2"/>
        <v>#N/A</v>
      </c>
    </row>
    <row r="175" spans="1:9" x14ac:dyDescent="0.25">
      <c r="A175" s="4"/>
      <c r="B175" s="52"/>
      <c r="C175" s="52"/>
      <c r="D175" s="52"/>
      <c r="E175" s="52"/>
      <c r="F175" s="52"/>
      <c r="G175" s="52"/>
      <c r="H175" s="53"/>
      <c r="I175" s="36" t="e">
        <f t="shared" si="2"/>
        <v>#N/A</v>
      </c>
    </row>
    <row r="176" spans="1:9" x14ac:dyDescent="0.25">
      <c r="A176" s="4"/>
      <c r="B176" s="52"/>
      <c r="C176" s="52"/>
      <c r="D176" s="52"/>
      <c r="E176" s="52"/>
      <c r="F176" s="52"/>
      <c r="G176" s="52"/>
      <c r="H176" s="53"/>
      <c r="I176" s="36" t="e">
        <f t="shared" si="2"/>
        <v>#N/A</v>
      </c>
    </row>
    <row r="177" spans="1:9" x14ac:dyDescent="0.25">
      <c r="A177" s="4"/>
      <c r="B177" s="52"/>
      <c r="C177" s="52"/>
      <c r="D177" s="52"/>
      <c r="E177" s="52"/>
      <c r="F177" s="52"/>
      <c r="G177" s="52"/>
      <c r="H177" s="53"/>
      <c r="I177" s="36" t="e">
        <f t="shared" si="2"/>
        <v>#N/A</v>
      </c>
    </row>
    <row r="178" spans="1:9" x14ac:dyDescent="0.25">
      <c r="A178" s="4"/>
      <c r="B178" s="52"/>
      <c r="C178" s="52"/>
      <c r="D178" s="52"/>
      <c r="E178" s="52"/>
      <c r="F178" s="52"/>
      <c r="G178" s="52"/>
      <c r="H178" s="53"/>
      <c r="I178" s="36" t="e">
        <f t="shared" si="2"/>
        <v>#N/A</v>
      </c>
    </row>
    <row r="179" spans="1:9" x14ac:dyDescent="0.25">
      <c r="A179" s="4"/>
      <c r="B179" s="52"/>
      <c r="C179" s="52"/>
      <c r="D179" s="52"/>
      <c r="E179" s="52"/>
      <c r="F179" s="52"/>
      <c r="G179" s="52"/>
      <c r="H179" s="53"/>
      <c r="I179" s="36" t="e">
        <f t="shared" si="2"/>
        <v>#N/A</v>
      </c>
    </row>
    <row r="180" spans="1:9" x14ac:dyDescent="0.25">
      <c r="A180" s="4"/>
      <c r="B180" s="52"/>
      <c r="C180" s="52"/>
      <c r="D180" s="52"/>
      <c r="E180" s="52"/>
      <c r="F180" s="52"/>
      <c r="G180" s="52"/>
      <c r="H180" s="53"/>
      <c r="I180" s="36" t="e">
        <f t="shared" si="2"/>
        <v>#N/A</v>
      </c>
    </row>
    <row r="181" spans="1:9" x14ac:dyDescent="0.25">
      <c r="A181" s="4"/>
      <c r="B181" s="52"/>
      <c r="C181" s="52"/>
      <c r="D181" s="52"/>
      <c r="E181" s="52"/>
      <c r="F181" s="52"/>
      <c r="G181" s="52"/>
      <c r="H181" s="53"/>
      <c r="I181" s="36" t="e">
        <f t="shared" si="2"/>
        <v>#N/A</v>
      </c>
    </row>
    <row r="182" spans="1:9" x14ac:dyDescent="0.25">
      <c r="A182" s="4"/>
      <c r="B182" s="52"/>
      <c r="C182" s="52"/>
      <c r="D182" s="52"/>
      <c r="E182" s="52"/>
      <c r="F182" s="52"/>
      <c r="G182" s="52"/>
      <c r="H182" s="53"/>
      <c r="I182" s="36" t="e">
        <f t="shared" si="2"/>
        <v>#N/A</v>
      </c>
    </row>
    <row r="183" spans="1:9" x14ac:dyDescent="0.25">
      <c r="A183" s="4"/>
      <c r="B183" s="52"/>
      <c r="C183" s="52"/>
      <c r="D183" s="52"/>
      <c r="E183" s="52"/>
      <c r="F183" s="52"/>
      <c r="G183" s="52"/>
      <c r="H183" s="53"/>
      <c r="I183" s="36" t="e">
        <f t="shared" si="2"/>
        <v>#N/A</v>
      </c>
    </row>
    <row r="184" spans="1:9" x14ac:dyDescent="0.25">
      <c r="A184" s="4"/>
      <c r="B184" s="52"/>
      <c r="C184" s="52"/>
      <c r="D184" s="52"/>
      <c r="E184" s="52"/>
      <c r="F184" s="52"/>
      <c r="G184" s="52"/>
      <c r="H184" s="53"/>
      <c r="I184" s="36" t="e">
        <f t="shared" si="2"/>
        <v>#N/A</v>
      </c>
    </row>
    <row r="185" spans="1:9" x14ac:dyDescent="0.25">
      <c r="A185" s="4"/>
      <c r="B185" s="52"/>
      <c r="C185" s="52"/>
      <c r="D185" s="52"/>
      <c r="E185" s="52"/>
      <c r="F185" s="52"/>
      <c r="G185" s="52"/>
      <c r="H185" s="53"/>
      <c r="I185" s="36" t="e">
        <f t="shared" si="2"/>
        <v>#N/A</v>
      </c>
    </row>
    <row r="186" spans="1:9" x14ac:dyDescent="0.25">
      <c r="A186" s="4"/>
      <c r="B186" s="52"/>
      <c r="C186" s="52"/>
      <c r="D186" s="52"/>
      <c r="E186" s="52"/>
      <c r="F186" s="52"/>
      <c r="G186" s="52"/>
      <c r="H186" s="53"/>
      <c r="I186" s="36" t="e">
        <f t="shared" si="2"/>
        <v>#N/A</v>
      </c>
    </row>
    <row r="187" spans="1:9" x14ac:dyDescent="0.25">
      <c r="A187" s="4"/>
      <c r="B187" s="52"/>
      <c r="C187" s="52"/>
      <c r="D187" s="52"/>
      <c r="E187" s="52"/>
      <c r="F187" s="52"/>
      <c r="G187" s="52"/>
      <c r="H187" s="53"/>
      <c r="I187" s="36" t="e">
        <f t="shared" si="2"/>
        <v>#N/A</v>
      </c>
    </row>
    <row r="188" spans="1:9" x14ac:dyDescent="0.25">
      <c r="A188" s="4"/>
      <c r="B188" s="52"/>
      <c r="C188" s="52"/>
      <c r="D188" s="52"/>
      <c r="E188" s="52"/>
      <c r="F188" s="52"/>
      <c r="G188" s="52"/>
      <c r="H188" s="53"/>
      <c r="I188" s="36" t="e">
        <f t="shared" si="2"/>
        <v>#N/A</v>
      </c>
    </row>
    <row r="189" spans="1:9" x14ac:dyDescent="0.25">
      <c r="A189" s="4"/>
      <c r="B189" s="52"/>
      <c r="C189" s="52"/>
      <c r="D189" s="52"/>
      <c r="E189" s="52"/>
      <c r="F189" s="52"/>
      <c r="G189" s="52"/>
      <c r="H189" s="53"/>
      <c r="I189" s="36" t="e">
        <f t="shared" si="2"/>
        <v>#N/A</v>
      </c>
    </row>
    <row r="190" spans="1:9" x14ac:dyDescent="0.25">
      <c r="A190" s="4"/>
      <c r="B190" s="52"/>
      <c r="C190" s="52"/>
      <c r="D190" s="52"/>
      <c r="E190" s="52"/>
      <c r="F190" s="52"/>
      <c r="G190" s="52"/>
      <c r="H190" s="53"/>
      <c r="I190" s="36" t="e">
        <f t="shared" si="2"/>
        <v>#N/A</v>
      </c>
    </row>
    <row r="191" spans="1:9" x14ac:dyDescent="0.25">
      <c r="A191" s="4"/>
      <c r="B191" s="52"/>
      <c r="C191" s="52"/>
      <c r="D191" s="52"/>
      <c r="E191" s="52"/>
      <c r="F191" s="52"/>
      <c r="G191" s="52"/>
      <c r="H191" s="53"/>
      <c r="I191" s="36" t="e">
        <f t="shared" si="2"/>
        <v>#N/A</v>
      </c>
    </row>
    <row r="192" spans="1:9" x14ac:dyDescent="0.25">
      <c r="A192" s="4"/>
      <c r="B192" s="52"/>
      <c r="C192" s="52"/>
      <c r="D192" s="52"/>
      <c r="E192" s="52"/>
      <c r="F192" s="52"/>
      <c r="G192" s="52"/>
      <c r="H192" s="53"/>
      <c r="I192" s="36" t="e">
        <f t="shared" si="2"/>
        <v>#N/A</v>
      </c>
    </row>
    <row r="193" spans="1:9" x14ac:dyDescent="0.25">
      <c r="A193" s="4"/>
      <c r="B193" s="52"/>
      <c r="C193" s="52"/>
      <c r="D193" s="52"/>
      <c r="E193" s="52"/>
      <c r="F193" s="52"/>
      <c r="G193" s="52"/>
      <c r="H193" s="53"/>
      <c r="I193" s="36" t="e">
        <f t="shared" si="2"/>
        <v>#N/A</v>
      </c>
    </row>
    <row r="194" spans="1:9" x14ac:dyDescent="0.25">
      <c r="A194" s="4"/>
      <c r="B194" s="52"/>
      <c r="C194" s="52"/>
      <c r="D194" s="52"/>
      <c r="E194" s="52"/>
      <c r="F194" s="52"/>
      <c r="G194" s="52"/>
      <c r="H194" s="53"/>
      <c r="I194" s="36" t="e">
        <f t="shared" si="2"/>
        <v>#N/A</v>
      </c>
    </row>
    <row r="195" spans="1:9" x14ac:dyDescent="0.25">
      <c r="A195" s="4"/>
      <c r="B195" s="52"/>
      <c r="C195" s="52"/>
      <c r="D195" s="52"/>
      <c r="E195" s="52"/>
      <c r="F195" s="52"/>
      <c r="G195" s="52"/>
      <c r="H195" s="53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4"/>
      <c r="B196" s="52"/>
      <c r="C196" s="52"/>
      <c r="D196" s="52"/>
      <c r="E196" s="52"/>
      <c r="F196" s="52"/>
      <c r="G196" s="52"/>
      <c r="H196" s="53"/>
      <c r="I196" s="36" t="e">
        <f t="shared" si="3"/>
        <v>#N/A</v>
      </c>
    </row>
    <row r="197" spans="1:9" x14ac:dyDescent="0.25">
      <c r="A197" s="4"/>
      <c r="B197" s="52"/>
      <c r="C197" s="52"/>
      <c r="D197" s="52"/>
      <c r="E197" s="52"/>
      <c r="F197" s="52"/>
      <c r="G197" s="52"/>
      <c r="H197" s="53"/>
      <c r="I197" s="36" t="e">
        <f t="shared" si="3"/>
        <v>#N/A</v>
      </c>
    </row>
    <row r="198" spans="1:9" x14ac:dyDescent="0.25">
      <c r="A198" s="4"/>
      <c r="B198" s="52"/>
      <c r="C198" s="52"/>
      <c r="D198" s="52"/>
      <c r="E198" s="52"/>
      <c r="F198" s="52"/>
      <c r="G198" s="52"/>
      <c r="H198" s="53"/>
      <c r="I198" s="36" t="e">
        <f t="shared" si="3"/>
        <v>#N/A</v>
      </c>
    </row>
    <row r="199" spans="1:9" x14ac:dyDescent="0.25">
      <c r="A199" s="4"/>
      <c r="B199" s="52"/>
      <c r="C199" s="52"/>
      <c r="D199" s="52"/>
      <c r="E199" s="52"/>
      <c r="F199" s="52"/>
      <c r="G199" s="52"/>
      <c r="H199" s="53"/>
      <c r="I199" s="36" t="e">
        <f t="shared" si="3"/>
        <v>#N/A</v>
      </c>
    </row>
    <row r="200" spans="1:9" x14ac:dyDescent="0.25">
      <c r="A200" s="4"/>
      <c r="B200" s="52"/>
      <c r="C200" s="52"/>
      <c r="D200" s="52"/>
      <c r="E200" s="52"/>
      <c r="F200" s="52"/>
      <c r="G200" s="52"/>
      <c r="H200" s="53"/>
      <c r="I200" s="36" t="e">
        <f t="shared" si="3"/>
        <v>#N/A</v>
      </c>
    </row>
    <row r="201" spans="1:9" x14ac:dyDescent="0.25">
      <c r="A201" s="4"/>
      <c r="B201" s="52"/>
      <c r="C201" s="52"/>
      <c r="D201" s="52"/>
      <c r="E201" s="52"/>
      <c r="F201" s="52"/>
      <c r="G201" s="52"/>
      <c r="H201" s="53"/>
      <c r="I201" s="36" t="e">
        <f t="shared" si="3"/>
        <v>#N/A</v>
      </c>
    </row>
    <row r="202" spans="1:9" x14ac:dyDescent="0.25">
      <c r="A202" s="4"/>
      <c r="B202" s="52"/>
      <c r="C202" s="52"/>
      <c r="D202" s="52"/>
      <c r="E202" s="52"/>
      <c r="F202" s="52"/>
      <c r="G202" s="52"/>
      <c r="H202" s="53"/>
      <c r="I202" s="36" t="e">
        <f t="shared" si="3"/>
        <v>#N/A</v>
      </c>
    </row>
    <row r="203" spans="1:9" x14ac:dyDescent="0.25">
      <c r="A203" s="4"/>
      <c r="B203" s="52"/>
      <c r="C203" s="52"/>
      <c r="D203" s="52"/>
      <c r="E203" s="52"/>
      <c r="F203" s="52"/>
      <c r="G203" s="52"/>
      <c r="H203" s="53"/>
      <c r="I203" s="36" t="e">
        <f t="shared" si="3"/>
        <v>#N/A</v>
      </c>
    </row>
    <row r="204" spans="1:9" x14ac:dyDescent="0.25">
      <c r="A204" s="4"/>
      <c r="B204" s="52"/>
      <c r="C204" s="52"/>
      <c r="D204" s="52"/>
      <c r="E204" s="52"/>
      <c r="F204" s="52"/>
      <c r="G204" s="52"/>
      <c r="H204" s="53"/>
      <c r="I204" s="36" t="e">
        <f t="shared" si="3"/>
        <v>#N/A</v>
      </c>
    </row>
    <row r="205" spans="1:9" x14ac:dyDescent="0.25">
      <c r="A205" s="4"/>
      <c r="B205" s="52"/>
      <c r="C205" s="52"/>
      <c r="D205" s="52"/>
      <c r="E205" s="52"/>
      <c r="F205" s="52"/>
      <c r="G205" s="52"/>
      <c r="H205" s="53"/>
      <c r="I205" s="36" t="e">
        <f t="shared" si="3"/>
        <v>#N/A</v>
      </c>
    </row>
    <row r="206" spans="1:9" x14ac:dyDescent="0.25">
      <c r="A206" s="4"/>
      <c r="B206" s="52"/>
      <c r="C206" s="52"/>
      <c r="D206" s="52"/>
      <c r="E206" s="52"/>
      <c r="F206" s="52"/>
      <c r="G206" s="52"/>
      <c r="H206" s="53"/>
      <c r="I206" s="36" t="e">
        <f t="shared" si="3"/>
        <v>#N/A</v>
      </c>
    </row>
    <row r="207" spans="1:9" x14ac:dyDescent="0.25">
      <c r="A207" s="4"/>
      <c r="B207" s="52"/>
      <c r="C207" s="52"/>
      <c r="D207" s="52"/>
      <c r="E207" s="52"/>
      <c r="F207" s="52"/>
      <c r="G207" s="52"/>
      <c r="H207" s="53"/>
      <c r="I207" s="36" t="e">
        <f t="shared" si="3"/>
        <v>#N/A</v>
      </c>
    </row>
    <row r="208" spans="1:9" x14ac:dyDescent="0.25">
      <c r="A208" s="4"/>
      <c r="B208" s="52"/>
      <c r="C208" s="52"/>
      <c r="D208" s="52"/>
      <c r="E208" s="52"/>
      <c r="F208" s="52"/>
      <c r="G208" s="52"/>
      <c r="H208" s="53"/>
      <c r="I208" s="36" t="e">
        <f t="shared" si="3"/>
        <v>#N/A</v>
      </c>
    </row>
    <row r="209" spans="1:9" x14ac:dyDescent="0.25">
      <c r="A209" s="4"/>
      <c r="B209" s="52"/>
      <c r="C209" s="52"/>
      <c r="D209" s="52"/>
      <c r="E209" s="52"/>
      <c r="F209" s="52"/>
      <c r="G209" s="52"/>
      <c r="H209" s="53"/>
      <c r="I209" s="36" t="e">
        <f t="shared" si="3"/>
        <v>#N/A</v>
      </c>
    </row>
    <row r="210" spans="1:9" x14ac:dyDescent="0.25">
      <c r="A210" s="4"/>
      <c r="B210" s="52"/>
      <c r="C210" s="52"/>
      <c r="D210" s="52"/>
      <c r="E210" s="52"/>
      <c r="F210" s="52"/>
      <c r="G210" s="52"/>
      <c r="H210" s="53"/>
      <c r="I210" s="36" t="e">
        <f t="shared" si="3"/>
        <v>#N/A</v>
      </c>
    </row>
    <row r="211" spans="1:9" x14ac:dyDescent="0.25">
      <c r="A211" s="4"/>
      <c r="B211" s="52"/>
      <c r="C211" s="52"/>
      <c r="D211" s="52"/>
      <c r="E211" s="52"/>
      <c r="F211" s="52"/>
      <c r="G211" s="52"/>
      <c r="H211" s="53"/>
      <c r="I211" s="36" t="e">
        <f t="shared" si="3"/>
        <v>#N/A</v>
      </c>
    </row>
    <row r="212" spans="1:9" x14ac:dyDescent="0.25">
      <c r="A212" s="4"/>
      <c r="B212" s="52"/>
      <c r="C212" s="52"/>
      <c r="D212" s="52"/>
      <c r="E212" s="52"/>
      <c r="F212" s="52"/>
      <c r="G212" s="52"/>
      <c r="H212" s="53"/>
      <c r="I212" s="36" t="e">
        <f t="shared" si="3"/>
        <v>#N/A</v>
      </c>
    </row>
    <row r="213" spans="1:9" x14ac:dyDescent="0.25">
      <c r="A213" s="4"/>
      <c r="B213" s="52"/>
      <c r="C213" s="52"/>
      <c r="D213" s="52"/>
      <c r="E213" s="52"/>
      <c r="F213" s="52"/>
      <c r="G213" s="52"/>
      <c r="H213" s="53"/>
      <c r="I213" s="36" t="e">
        <f t="shared" si="3"/>
        <v>#N/A</v>
      </c>
    </row>
    <row r="214" spans="1:9" x14ac:dyDescent="0.25">
      <c r="A214" s="4"/>
      <c r="B214" s="52"/>
      <c r="C214" s="52"/>
      <c r="D214" s="52"/>
      <c r="E214" s="52"/>
      <c r="F214" s="52"/>
      <c r="G214" s="52"/>
      <c r="H214" s="53"/>
      <c r="I214" s="36" t="e">
        <f t="shared" si="3"/>
        <v>#N/A</v>
      </c>
    </row>
    <row r="215" spans="1:9" x14ac:dyDescent="0.25">
      <c r="A215" s="4"/>
      <c r="B215" s="52"/>
      <c r="C215" s="52"/>
      <c r="D215" s="52"/>
      <c r="E215" s="52"/>
      <c r="F215" s="52"/>
      <c r="G215" s="52"/>
      <c r="H215" s="53"/>
      <c r="I215" s="36" t="e">
        <f t="shared" si="3"/>
        <v>#N/A</v>
      </c>
    </row>
    <row r="216" spans="1:9" x14ac:dyDescent="0.25">
      <c r="A216" s="4"/>
      <c r="B216" s="52"/>
      <c r="C216" s="52"/>
      <c r="D216" s="52"/>
      <c r="E216" s="52"/>
      <c r="F216" s="52"/>
      <c r="G216" s="52"/>
      <c r="H216" s="53"/>
      <c r="I216" s="36" t="e">
        <f t="shared" si="3"/>
        <v>#N/A</v>
      </c>
    </row>
    <row r="217" spans="1:9" x14ac:dyDescent="0.25">
      <c r="A217" s="4"/>
      <c r="B217" s="52"/>
      <c r="C217" s="52"/>
      <c r="D217" s="52"/>
      <c r="E217" s="52"/>
      <c r="F217" s="52"/>
      <c r="G217" s="52"/>
      <c r="H217" s="53"/>
      <c r="I217" s="36" t="e">
        <f t="shared" si="3"/>
        <v>#N/A</v>
      </c>
    </row>
    <row r="218" spans="1:9" x14ac:dyDescent="0.25">
      <c r="A218" s="4"/>
      <c r="B218" s="52"/>
      <c r="C218" s="52"/>
      <c r="D218" s="52"/>
      <c r="E218" s="52"/>
      <c r="F218" s="52"/>
      <c r="G218" s="52"/>
      <c r="H218" s="53"/>
      <c r="I218" s="36" t="e">
        <f t="shared" si="3"/>
        <v>#N/A</v>
      </c>
    </row>
    <row r="219" spans="1:9" x14ac:dyDescent="0.25">
      <c r="A219" s="4"/>
      <c r="B219" s="52"/>
      <c r="C219" s="52"/>
      <c r="D219" s="52"/>
      <c r="E219" s="52"/>
      <c r="F219" s="52"/>
      <c r="G219" s="52"/>
      <c r="H219" s="53"/>
      <c r="I219" s="36" t="e">
        <f t="shared" si="3"/>
        <v>#N/A</v>
      </c>
    </row>
    <row r="220" spans="1:9" x14ac:dyDescent="0.25">
      <c r="A220" s="4"/>
      <c r="B220" s="52"/>
      <c r="C220" s="52"/>
      <c r="D220" s="52"/>
      <c r="E220" s="52"/>
      <c r="F220" s="52"/>
      <c r="G220" s="52"/>
      <c r="H220" s="53"/>
      <c r="I220" s="36" t="e">
        <f t="shared" si="3"/>
        <v>#N/A</v>
      </c>
    </row>
    <row r="221" spans="1:9" x14ac:dyDescent="0.25">
      <c r="A221" s="4"/>
      <c r="B221" s="52"/>
      <c r="C221" s="52"/>
      <c r="D221" s="52"/>
      <c r="E221" s="52"/>
      <c r="F221" s="52"/>
      <c r="G221" s="52"/>
      <c r="H221" s="53"/>
      <c r="I221" s="36" t="e">
        <f t="shared" si="3"/>
        <v>#N/A</v>
      </c>
    </row>
    <row r="222" spans="1:9" x14ac:dyDescent="0.25">
      <c r="A222" s="4"/>
      <c r="B222" s="52"/>
      <c r="C222" s="52"/>
      <c r="D222" s="52"/>
      <c r="E222" s="52"/>
      <c r="F222" s="52"/>
      <c r="G222" s="52"/>
      <c r="H222" s="53"/>
      <c r="I222" s="36" t="e">
        <f t="shared" si="3"/>
        <v>#N/A</v>
      </c>
    </row>
    <row r="223" spans="1:9" x14ac:dyDescent="0.25">
      <c r="A223" s="4"/>
      <c r="B223" s="52"/>
      <c r="C223" s="52"/>
      <c r="D223" s="52"/>
      <c r="E223" s="52"/>
      <c r="F223" s="52"/>
      <c r="G223" s="52"/>
      <c r="H223" s="53"/>
      <c r="I223" s="36" t="e">
        <f t="shared" si="3"/>
        <v>#N/A</v>
      </c>
    </row>
    <row r="224" spans="1:9" x14ac:dyDescent="0.25">
      <c r="A224" s="4"/>
      <c r="B224" s="56"/>
      <c r="C224" s="52"/>
      <c r="D224" s="52"/>
      <c r="E224" s="52"/>
      <c r="F224" s="52"/>
      <c r="G224" s="52"/>
      <c r="H224" s="53"/>
      <c r="I224" s="36" t="e">
        <f t="shared" si="3"/>
        <v>#N/A</v>
      </c>
    </row>
    <row r="225" spans="1:9" x14ac:dyDescent="0.25">
      <c r="A225" s="4"/>
      <c r="B225" s="52"/>
      <c r="C225" s="52"/>
      <c r="D225" s="52"/>
      <c r="E225" s="52"/>
      <c r="F225" s="52"/>
      <c r="G225" s="52"/>
      <c r="H225" s="53"/>
      <c r="I225" s="36" t="e">
        <f t="shared" si="3"/>
        <v>#N/A</v>
      </c>
    </row>
    <row r="226" spans="1:9" x14ac:dyDescent="0.25">
      <c r="A226" s="4"/>
      <c r="B226" s="52"/>
      <c r="C226" s="52"/>
      <c r="D226" s="52"/>
      <c r="E226" s="52"/>
      <c r="F226" s="52"/>
      <c r="G226" s="52"/>
      <c r="H226" s="53"/>
      <c r="I226" s="36" t="e">
        <f t="shared" si="3"/>
        <v>#N/A</v>
      </c>
    </row>
    <row r="227" spans="1:9" x14ac:dyDescent="0.25">
      <c r="A227" s="4"/>
      <c r="B227" s="52"/>
      <c r="C227" s="52"/>
      <c r="D227" s="52"/>
      <c r="E227" s="52"/>
      <c r="F227" s="52"/>
      <c r="G227" s="52"/>
      <c r="H227" s="53"/>
      <c r="I227" s="36" t="e">
        <f t="shared" si="3"/>
        <v>#N/A</v>
      </c>
    </row>
    <row r="228" spans="1:9" x14ac:dyDescent="0.25">
      <c r="A228" s="4"/>
      <c r="B228" s="52"/>
      <c r="C228" s="52"/>
      <c r="D228" s="52"/>
      <c r="E228" s="52"/>
      <c r="F228" s="52"/>
      <c r="G228" s="52"/>
      <c r="H228" s="53"/>
      <c r="I228" s="36" t="e">
        <f t="shared" si="3"/>
        <v>#N/A</v>
      </c>
    </row>
    <row r="229" spans="1:9" x14ac:dyDescent="0.25">
      <c r="A229" s="4"/>
      <c r="B229" s="52"/>
      <c r="C229" s="52"/>
      <c r="D229" s="52"/>
      <c r="E229" s="52"/>
      <c r="F229" s="52"/>
      <c r="G229" s="52"/>
      <c r="H229" s="53"/>
      <c r="I229" s="36" t="e">
        <f t="shared" si="3"/>
        <v>#N/A</v>
      </c>
    </row>
    <row r="230" spans="1:9" x14ac:dyDescent="0.25">
      <c r="A230" s="4"/>
      <c r="B230" s="52"/>
      <c r="C230" s="52"/>
      <c r="D230" s="52"/>
      <c r="E230" s="52"/>
      <c r="F230" s="52"/>
      <c r="G230" s="52"/>
      <c r="H230" s="53"/>
      <c r="I230" s="36" t="e">
        <f t="shared" si="3"/>
        <v>#N/A</v>
      </c>
    </row>
    <row r="231" spans="1:9" x14ac:dyDescent="0.25">
      <c r="A231" s="4"/>
      <c r="B231" s="52"/>
      <c r="C231" s="52"/>
      <c r="D231" s="52"/>
      <c r="E231" s="52"/>
      <c r="F231" s="52"/>
      <c r="G231" s="52"/>
      <c r="H231" s="53"/>
      <c r="I231" s="36" t="e">
        <f t="shared" si="3"/>
        <v>#N/A</v>
      </c>
    </row>
    <row r="232" spans="1:9" x14ac:dyDescent="0.25">
      <c r="A232" s="4"/>
      <c r="B232" s="52"/>
      <c r="C232" s="52"/>
      <c r="D232" s="52"/>
      <c r="E232" s="52"/>
      <c r="F232" s="52"/>
      <c r="G232" s="52"/>
      <c r="H232" s="53"/>
      <c r="I232" s="36" t="e">
        <f t="shared" si="3"/>
        <v>#N/A</v>
      </c>
    </row>
    <row r="233" spans="1:9" x14ac:dyDescent="0.25">
      <c r="A233" s="4"/>
      <c r="B233" s="52"/>
      <c r="C233" s="52"/>
      <c r="D233" s="52"/>
      <c r="E233" s="52"/>
      <c r="F233" s="52"/>
      <c r="G233" s="52"/>
      <c r="H233" s="53"/>
      <c r="I233" s="36" t="e">
        <f t="shared" si="3"/>
        <v>#N/A</v>
      </c>
    </row>
    <row r="234" spans="1:9" x14ac:dyDescent="0.25">
      <c r="A234" s="4"/>
      <c r="B234" s="52"/>
      <c r="C234" s="52"/>
      <c r="D234" s="52"/>
      <c r="E234" s="52"/>
      <c r="F234" s="52"/>
      <c r="G234" s="52"/>
      <c r="H234" s="53"/>
      <c r="I234" s="36" t="e">
        <f t="shared" si="3"/>
        <v>#N/A</v>
      </c>
    </row>
    <row r="235" spans="1:9" x14ac:dyDescent="0.25">
      <c r="A235" s="4"/>
      <c r="B235" s="52"/>
      <c r="C235" s="52"/>
      <c r="D235" s="52"/>
      <c r="E235" s="52"/>
      <c r="F235" s="52"/>
      <c r="G235" s="52"/>
      <c r="H235" s="53"/>
      <c r="I235" s="36" t="e">
        <f t="shared" si="3"/>
        <v>#N/A</v>
      </c>
    </row>
    <row r="236" spans="1:9" x14ac:dyDescent="0.25">
      <c r="A236" s="4"/>
      <c r="B236" s="52"/>
      <c r="C236" s="52"/>
      <c r="D236" s="52"/>
      <c r="E236" s="52"/>
      <c r="F236" s="52"/>
      <c r="G236" s="52"/>
      <c r="H236" s="53"/>
      <c r="I236" s="36" t="e">
        <f t="shared" si="3"/>
        <v>#N/A</v>
      </c>
    </row>
    <row r="237" spans="1:9" x14ac:dyDescent="0.25">
      <c r="A237" s="4"/>
      <c r="B237" s="52"/>
      <c r="C237" s="52"/>
      <c r="D237" s="52"/>
      <c r="E237" s="52"/>
      <c r="F237" s="52"/>
      <c r="G237" s="52"/>
      <c r="H237" s="53"/>
      <c r="I237" s="36" t="e">
        <f t="shared" si="3"/>
        <v>#N/A</v>
      </c>
    </row>
    <row r="238" spans="1:9" x14ac:dyDescent="0.25">
      <c r="A238" s="4"/>
      <c r="B238" s="52"/>
      <c r="C238" s="52"/>
      <c r="D238" s="52"/>
      <c r="E238" s="52"/>
      <c r="F238" s="52"/>
      <c r="G238" s="52"/>
      <c r="H238" s="53"/>
      <c r="I238" s="36" t="e">
        <f t="shared" si="3"/>
        <v>#N/A</v>
      </c>
    </row>
    <row r="239" spans="1:9" x14ac:dyDescent="0.25">
      <c r="A239" s="4"/>
      <c r="B239" s="52"/>
      <c r="C239" s="52"/>
      <c r="D239" s="52"/>
      <c r="E239" s="52"/>
      <c r="F239" s="52"/>
      <c r="G239" s="52"/>
      <c r="H239" s="53"/>
      <c r="I239" s="36" t="e">
        <f t="shared" si="3"/>
        <v>#N/A</v>
      </c>
    </row>
    <row r="240" spans="1:9" x14ac:dyDescent="0.25">
      <c r="A240" s="4"/>
      <c r="B240" s="52"/>
      <c r="C240" s="52"/>
      <c r="D240" s="52"/>
      <c r="E240" s="52"/>
      <c r="F240" s="52"/>
      <c r="G240" s="52"/>
      <c r="H240" s="53"/>
      <c r="I240" s="36" t="e">
        <f t="shared" si="3"/>
        <v>#N/A</v>
      </c>
    </row>
    <row r="241" spans="1:9" x14ac:dyDescent="0.25">
      <c r="A241" s="4"/>
      <c r="B241" s="52"/>
      <c r="C241" s="52"/>
      <c r="D241" s="52"/>
      <c r="E241" s="52"/>
      <c r="F241" s="52"/>
      <c r="G241" s="52"/>
      <c r="H241" s="53"/>
      <c r="I241" s="36" t="e">
        <f t="shared" si="3"/>
        <v>#N/A</v>
      </c>
    </row>
    <row r="242" spans="1:9" x14ac:dyDescent="0.25">
      <c r="A242" s="4"/>
      <c r="B242" s="52"/>
      <c r="C242" s="52"/>
      <c r="D242" s="52"/>
      <c r="E242" s="52"/>
      <c r="F242" s="52"/>
      <c r="G242" s="52"/>
      <c r="H242" s="53"/>
      <c r="I242" s="36" t="e">
        <f t="shared" si="3"/>
        <v>#N/A</v>
      </c>
    </row>
    <row r="243" spans="1:9" x14ac:dyDescent="0.25">
      <c r="A243" s="4"/>
      <c r="B243" s="52"/>
      <c r="C243" s="52"/>
      <c r="D243" s="52"/>
      <c r="E243" s="52"/>
      <c r="F243" s="52"/>
      <c r="G243" s="52"/>
      <c r="H243" s="53"/>
      <c r="I243" s="36" t="e">
        <f t="shared" si="3"/>
        <v>#N/A</v>
      </c>
    </row>
    <row r="244" spans="1:9" x14ac:dyDescent="0.25">
      <c r="A244" s="4"/>
      <c r="B244" s="52"/>
      <c r="C244" s="52"/>
      <c r="D244" s="52"/>
      <c r="E244" s="52"/>
      <c r="F244" s="52"/>
      <c r="G244" s="52"/>
      <c r="H244" s="53"/>
      <c r="I244" s="36" t="e">
        <f t="shared" si="3"/>
        <v>#N/A</v>
      </c>
    </row>
    <row r="245" spans="1:9" x14ac:dyDescent="0.25">
      <c r="A245" s="4"/>
      <c r="B245" s="52"/>
      <c r="C245" s="52"/>
      <c r="D245" s="52"/>
      <c r="E245" s="52"/>
      <c r="F245" s="52"/>
      <c r="G245" s="52"/>
      <c r="H245" s="53"/>
      <c r="I245" s="36" t="e">
        <f t="shared" si="3"/>
        <v>#N/A</v>
      </c>
    </row>
    <row r="246" spans="1:9" x14ac:dyDescent="0.25">
      <c r="A246" s="4"/>
      <c r="B246" s="52"/>
      <c r="C246" s="52"/>
      <c r="D246" s="52"/>
      <c r="E246" s="52"/>
      <c r="F246" s="52"/>
      <c r="G246" s="52"/>
      <c r="H246" s="53"/>
      <c r="I246" s="36" t="e">
        <f t="shared" si="3"/>
        <v>#N/A</v>
      </c>
    </row>
    <row r="247" spans="1:9" x14ac:dyDescent="0.25">
      <c r="A247" s="4"/>
      <c r="B247" s="52"/>
      <c r="C247" s="52"/>
      <c r="D247" s="52"/>
      <c r="E247" s="52"/>
      <c r="F247" s="52"/>
      <c r="G247" s="52"/>
      <c r="H247" s="53"/>
      <c r="I247" s="36" t="e">
        <f t="shared" si="3"/>
        <v>#N/A</v>
      </c>
    </row>
    <row r="248" spans="1:9" x14ac:dyDescent="0.25">
      <c r="A248" s="4"/>
      <c r="B248" s="52"/>
      <c r="C248" s="52"/>
      <c r="D248" s="52"/>
      <c r="E248" s="52"/>
      <c r="F248" s="52"/>
      <c r="G248" s="52"/>
      <c r="H248" s="53"/>
      <c r="I248" s="36" t="e">
        <f t="shared" si="3"/>
        <v>#N/A</v>
      </c>
    </row>
    <row r="249" spans="1:9" x14ac:dyDescent="0.25">
      <c r="A249" s="4"/>
      <c r="B249" s="52"/>
      <c r="C249" s="52"/>
      <c r="D249" s="52"/>
      <c r="E249" s="52"/>
      <c r="F249" s="52"/>
      <c r="G249" s="52"/>
      <c r="H249" s="53"/>
      <c r="I249" s="36" t="e">
        <f t="shared" si="3"/>
        <v>#N/A</v>
      </c>
    </row>
    <row r="250" spans="1:9" x14ac:dyDescent="0.25">
      <c r="A250" s="4"/>
      <c r="B250" s="52"/>
      <c r="C250" s="52"/>
      <c r="D250" s="52"/>
      <c r="E250" s="52"/>
      <c r="F250" s="52"/>
      <c r="G250" s="52"/>
      <c r="H250" s="53"/>
      <c r="I250" s="36" t="e">
        <f t="shared" si="3"/>
        <v>#N/A</v>
      </c>
    </row>
    <row r="251" spans="1:9" x14ac:dyDescent="0.25">
      <c r="A251" s="4"/>
      <c r="B251" s="52"/>
      <c r="C251" s="52"/>
      <c r="D251" s="52"/>
      <c r="E251" s="52"/>
      <c r="F251" s="52"/>
      <c r="G251" s="52"/>
      <c r="H251" s="53"/>
      <c r="I251" s="36" t="e">
        <f t="shared" si="3"/>
        <v>#N/A</v>
      </c>
    </row>
    <row r="252" spans="1:9" x14ac:dyDescent="0.25">
      <c r="A252" s="4"/>
      <c r="B252" s="52"/>
      <c r="C252" s="52"/>
      <c r="D252" s="52"/>
      <c r="E252" s="52"/>
      <c r="F252" s="52"/>
      <c r="G252" s="52"/>
      <c r="H252" s="53"/>
      <c r="I252" s="36" t="e">
        <f t="shared" si="3"/>
        <v>#N/A</v>
      </c>
    </row>
    <row r="253" spans="1:9" x14ac:dyDescent="0.25">
      <c r="A253" s="4"/>
      <c r="B253" s="52"/>
      <c r="C253" s="52"/>
      <c r="D253" s="52"/>
      <c r="E253" s="52"/>
      <c r="F253" s="52"/>
      <c r="G253" s="52"/>
      <c r="H253" s="53"/>
      <c r="I253" s="36" t="e">
        <f t="shared" si="3"/>
        <v>#N/A</v>
      </c>
    </row>
    <row r="254" spans="1:9" x14ac:dyDescent="0.25">
      <c r="A254" s="4"/>
      <c r="B254" s="52"/>
      <c r="C254" s="52"/>
      <c r="D254" s="52"/>
      <c r="E254" s="52"/>
      <c r="F254" s="52"/>
      <c r="G254" s="52"/>
      <c r="H254" s="53"/>
      <c r="I254" s="36" t="e">
        <f t="shared" si="3"/>
        <v>#N/A</v>
      </c>
    </row>
    <row r="255" spans="1:9" x14ac:dyDescent="0.25">
      <c r="A255" s="4"/>
      <c r="B255" s="52"/>
      <c r="C255" s="52"/>
      <c r="D255" s="52"/>
      <c r="E255" s="52"/>
      <c r="F255" s="52"/>
      <c r="G255" s="52"/>
      <c r="H255" s="53"/>
      <c r="I255" s="36" t="e">
        <f t="shared" si="3"/>
        <v>#N/A</v>
      </c>
    </row>
    <row r="256" spans="1:9" x14ac:dyDescent="0.25">
      <c r="A256" s="4"/>
      <c r="B256" s="52"/>
      <c r="C256" s="52"/>
      <c r="D256" s="52"/>
      <c r="E256" s="52"/>
      <c r="F256" s="52"/>
      <c r="G256" s="52"/>
      <c r="H256" s="53"/>
      <c r="I256" s="36" t="e">
        <f t="shared" si="3"/>
        <v>#N/A</v>
      </c>
    </row>
    <row r="257" spans="1:9" x14ac:dyDescent="0.25">
      <c r="A257" s="4"/>
      <c r="B257" s="52"/>
      <c r="C257" s="52"/>
      <c r="D257" s="52"/>
      <c r="E257" s="52"/>
      <c r="F257" s="52"/>
      <c r="G257" s="52"/>
      <c r="H257" s="53"/>
      <c r="I257" s="36" t="e">
        <f t="shared" si="3"/>
        <v>#N/A</v>
      </c>
    </row>
    <row r="258" spans="1:9" x14ac:dyDescent="0.25">
      <c r="A258" s="4"/>
      <c r="B258" s="52"/>
      <c r="C258" s="52"/>
      <c r="D258" s="52"/>
      <c r="E258" s="52"/>
      <c r="F258" s="52"/>
      <c r="G258" s="52"/>
      <c r="H258" s="53"/>
      <c r="I258" s="36" t="e">
        <f t="shared" si="3"/>
        <v>#N/A</v>
      </c>
    </row>
    <row r="259" spans="1:9" x14ac:dyDescent="0.25">
      <c r="A259" s="4"/>
      <c r="B259" s="52"/>
      <c r="C259" s="52"/>
      <c r="D259" s="52"/>
      <c r="E259" s="52"/>
      <c r="F259" s="52"/>
      <c r="G259" s="52"/>
      <c r="H259" s="53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4"/>
      <c r="B260" s="52"/>
      <c r="C260" s="52"/>
      <c r="D260" s="52"/>
      <c r="E260" s="52"/>
      <c r="F260" s="52"/>
      <c r="G260" s="52"/>
      <c r="H260" s="53"/>
      <c r="I260" s="36" t="e">
        <f t="shared" si="4"/>
        <v>#N/A</v>
      </c>
    </row>
    <row r="261" spans="1:9" x14ac:dyDescent="0.25">
      <c r="A261" s="4"/>
      <c r="B261" s="52"/>
      <c r="C261" s="52"/>
      <c r="D261" s="52"/>
      <c r="E261" s="52"/>
      <c r="F261" s="52"/>
      <c r="G261" s="52"/>
      <c r="H261" s="53"/>
      <c r="I261" s="36" t="e">
        <f t="shared" si="4"/>
        <v>#N/A</v>
      </c>
    </row>
    <row r="262" spans="1:9" x14ac:dyDescent="0.25">
      <c r="A262" s="4"/>
      <c r="B262" s="52"/>
      <c r="C262" s="52"/>
      <c r="D262" s="52"/>
      <c r="E262" s="52"/>
      <c r="F262" s="52"/>
      <c r="G262" s="52"/>
      <c r="H262" s="53"/>
      <c r="I262" s="36" t="e">
        <f t="shared" si="4"/>
        <v>#N/A</v>
      </c>
    </row>
    <row r="263" spans="1:9" x14ac:dyDescent="0.25">
      <c r="A263" s="4"/>
      <c r="B263" s="52"/>
      <c r="C263" s="52"/>
      <c r="D263" s="52"/>
      <c r="E263" s="52"/>
      <c r="F263" s="52"/>
      <c r="G263" s="52"/>
      <c r="H263" s="53"/>
      <c r="I263" s="36" t="e">
        <f t="shared" si="4"/>
        <v>#N/A</v>
      </c>
    </row>
    <row r="264" spans="1:9" x14ac:dyDescent="0.25">
      <c r="A264" s="4"/>
      <c r="B264" s="52"/>
      <c r="C264" s="52"/>
      <c r="D264" s="52"/>
      <c r="E264" s="52"/>
      <c r="F264" s="52"/>
      <c r="G264" s="52"/>
      <c r="H264" s="53"/>
      <c r="I264" s="36" t="e">
        <f t="shared" si="4"/>
        <v>#N/A</v>
      </c>
    </row>
    <row r="265" spans="1:9" x14ac:dyDescent="0.25">
      <c r="A265" s="4"/>
      <c r="B265" s="52"/>
      <c r="C265" s="52"/>
      <c r="D265" s="52"/>
      <c r="E265" s="52"/>
      <c r="F265" s="52"/>
      <c r="G265" s="52"/>
      <c r="H265" s="53"/>
      <c r="I265" s="36" t="e">
        <f t="shared" si="4"/>
        <v>#N/A</v>
      </c>
    </row>
    <row r="266" spans="1:9" x14ac:dyDescent="0.25">
      <c r="A266" s="4"/>
      <c r="B266" s="52"/>
      <c r="C266" s="52"/>
      <c r="D266" s="52"/>
      <c r="E266" s="52"/>
      <c r="F266" s="52"/>
      <c r="G266" s="52"/>
      <c r="H266" s="53"/>
      <c r="I266" s="36" t="e">
        <f t="shared" si="4"/>
        <v>#N/A</v>
      </c>
    </row>
    <row r="267" spans="1:9" x14ac:dyDescent="0.25">
      <c r="A267" s="4"/>
      <c r="B267" s="52"/>
      <c r="C267" s="52"/>
      <c r="D267" s="52"/>
      <c r="E267" s="52"/>
      <c r="F267" s="52"/>
      <c r="G267" s="52"/>
      <c r="H267" s="53"/>
      <c r="I267" s="36" t="e">
        <f t="shared" si="4"/>
        <v>#N/A</v>
      </c>
    </row>
    <row r="268" spans="1:9" x14ac:dyDescent="0.25">
      <c r="A268" s="4"/>
      <c r="B268" s="52"/>
      <c r="C268" s="52"/>
      <c r="D268" s="52"/>
      <c r="E268" s="52"/>
      <c r="F268" s="52"/>
      <c r="G268" s="52"/>
      <c r="H268" s="53"/>
      <c r="I268" s="36" t="e">
        <f t="shared" si="4"/>
        <v>#N/A</v>
      </c>
    </row>
    <row r="269" spans="1:9" x14ac:dyDescent="0.25">
      <c r="A269" s="4"/>
      <c r="B269" s="52"/>
      <c r="C269" s="52"/>
      <c r="D269" s="52"/>
      <c r="E269" s="52"/>
      <c r="F269" s="52"/>
      <c r="G269" s="52"/>
      <c r="H269" s="53"/>
      <c r="I269" s="36" t="e">
        <f t="shared" si="4"/>
        <v>#N/A</v>
      </c>
    </row>
    <row r="270" spans="1:9" x14ac:dyDescent="0.25">
      <c r="A270" s="4"/>
      <c r="B270" s="52"/>
      <c r="C270" s="52"/>
      <c r="D270" s="52"/>
      <c r="E270" s="52"/>
      <c r="F270" s="52"/>
      <c r="G270" s="52"/>
      <c r="H270" s="53"/>
      <c r="I270" s="36" t="e">
        <f t="shared" si="4"/>
        <v>#N/A</v>
      </c>
    </row>
    <row r="271" spans="1:9" x14ac:dyDescent="0.25">
      <c r="A271" s="4"/>
      <c r="B271" s="52"/>
      <c r="C271" s="52"/>
      <c r="D271" s="52"/>
      <c r="E271" s="52"/>
      <c r="F271" s="52"/>
      <c r="G271" s="52"/>
      <c r="H271" s="53"/>
      <c r="I271" s="36" t="e">
        <f t="shared" si="4"/>
        <v>#N/A</v>
      </c>
    </row>
    <row r="272" spans="1:9" x14ac:dyDescent="0.25">
      <c r="A272" s="4"/>
      <c r="B272" s="52"/>
      <c r="C272" s="52"/>
      <c r="D272" s="52"/>
      <c r="E272" s="52"/>
      <c r="F272" s="52"/>
      <c r="G272" s="52"/>
      <c r="H272" s="53"/>
      <c r="I272" s="36" t="e">
        <f t="shared" si="4"/>
        <v>#N/A</v>
      </c>
    </row>
    <row r="273" spans="1:9" x14ac:dyDescent="0.25">
      <c r="A273" s="4"/>
      <c r="B273" s="52"/>
      <c r="C273" s="52"/>
      <c r="D273" s="52"/>
      <c r="E273" s="52"/>
      <c r="F273" s="52"/>
      <c r="G273" s="52"/>
      <c r="H273" s="53"/>
      <c r="I273" s="36" t="e">
        <f t="shared" si="4"/>
        <v>#N/A</v>
      </c>
    </row>
    <row r="274" spans="1:9" x14ac:dyDescent="0.25">
      <c r="A274" s="4"/>
      <c r="B274" s="52"/>
      <c r="C274" s="52"/>
      <c r="D274" s="52"/>
      <c r="E274" s="52"/>
      <c r="F274" s="52"/>
      <c r="G274" s="52"/>
      <c r="H274" s="53"/>
      <c r="I274" s="36" t="e">
        <f t="shared" si="4"/>
        <v>#N/A</v>
      </c>
    </row>
    <row r="275" spans="1:9" x14ac:dyDescent="0.25">
      <c r="A275" s="4"/>
      <c r="B275" s="52"/>
      <c r="C275" s="52"/>
      <c r="D275" s="52"/>
      <c r="E275" s="52"/>
      <c r="F275" s="52"/>
      <c r="G275" s="52"/>
      <c r="H275" s="53"/>
      <c r="I275" s="36" t="e">
        <f t="shared" si="4"/>
        <v>#N/A</v>
      </c>
    </row>
    <row r="276" spans="1:9" x14ac:dyDescent="0.25">
      <c r="A276" s="4"/>
      <c r="B276" s="52"/>
      <c r="C276" s="52"/>
      <c r="D276" s="52"/>
      <c r="E276" s="52"/>
      <c r="F276" s="52"/>
      <c r="G276" s="52"/>
      <c r="H276" s="53"/>
      <c r="I276" s="36" t="e">
        <f t="shared" si="4"/>
        <v>#N/A</v>
      </c>
    </row>
    <row r="277" spans="1:9" x14ac:dyDescent="0.25">
      <c r="A277" s="4"/>
      <c r="B277" s="52"/>
      <c r="C277" s="52"/>
      <c r="D277" s="52"/>
      <c r="E277" s="52"/>
      <c r="F277" s="52"/>
      <c r="G277" s="52"/>
      <c r="H277" s="53"/>
      <c r="I277" s="36" t="e">
        <f t="shared" si="4"/>
        <v>#N/A</v>
      </c>
    </row>
    <row r="278" spans="1:9" x14ac:dyDescent="0.25">
      <c r="A278" s="4"/>
      <c r="B278" s="52"/>
      <c r="C278" s="52"/>
      <c r="D278" s="52"/>
      <c r="E278" s="52"/>
      <c r="F278" s="52"/>
      <c r="G278" s="52"/>
      <c r="H278" s="53"/>
      <c r="I278" s="36" t="e">
        <f t="shared" si="4"/>
        <v>#N/A</v>
      </c>
    </row>
    <row r="279" spans="1:9" x14ac:dyDescent="0.25">
      <c r="A279" s="4"/>
      <c r="B279" s="52"/>
      <c r="C279" s="52"/>
      <c r="D279" s="52"/>
      <c r="E279" s="52"/>
      <c r="F279" s="52"/>
      <c r="G279" s="52"/>
      <c r="H279" s="53"/>
      <c r="I279" s="36" t="e">
        <f t="shared" si="4"/>
        <v>#N/A</v>
      </c>
    </row>
    <row r="280" spans="1:9" x14ac:dyDescent="0.25">
      <c r="A280" s="4"/>
      <c r="B280" s="52"/>
      <c r="C280" s="52"/>
      <c r="D280" s="52"/>
      <c r="E280" s="52"/>
      <c r="F280" s="52"/>
      <c r="G280" s="52"/>
      <c r="H280" s="53"/>
      <c r="I280" s="36" t="e">
        <f t="shared" si="4"/>
        <v>#N/A</v>
      </c>
    </row>
    <row r="281" spans="1:9" x14ac:dyDescent="0.25">
      <c r="A281" s="4"/>
      <c r="B281" s="52"/>
      <c r="C281" s="52"/>
      <c r="D281" s="52"/>
      <c r="E281" s="52"/>
      <c r="F281" s="52"/>
      <c r="G281" s="52"/>
      <c r="H281" s="53"/>
      <c r="I281" s="36" t="e">
        <f t="shared" si="4"/>
        <v>#N/A</v>
      </c>
    </row>
    <row r="282" spans="1:9" x14ac:dyDescent="0.25">
      <c r="A282" s="4"/>
      <c r="B282" s="52"/>
      <c r="C282" s="52"/>
      <c r="D282" s="52"/>
      <c r="E282" s="52"/>
      <c r="F282" s="52"/>
      <c r="G282" s="52"/>
      <c r="H282" s="53"/>
      <c r="I282" s="36" t="e">
        <f t="shared" si="4"/>
        <v>#N/A</v>
      </c>
    </row>
    <row r="283" spans="1:9" x14ac:dyDescent="0.25">
      <c r="A283" s="4"/>
      <c r="B283" s="52"/>
      <c r="C283" s="52"/>
      <c r="D283" s="52"/>
      <c r="E283" s="52"/>
      <c r="F283" s="52"/>
      <c r="G283" s="52"/>
      <c r="H283" s="53"/>
      <c r="I283" s="36" t="e">
        <f t="shared" si="4"/>
        <v>#N/A</v>
      </c>
    </row>
    <row r="284" spans="1:9" x14ac:dyDescent="0.25">
      <c r="A284" s="4"/>
      <c r="B284" s="52"/>
      <c r="C284" s="52"/>
      <c r="D284" s="52"/>
      <c r="E284" s="52"/>
      <c r="F284" s="52"/>
      <c r="G284" s="52"/>
      <c r="H284" s="53"/>
      <c r="I284" s="36" t="e">
        <f t="shared" si="4"/>
        <v>#N/A</v>
      </c>
    </row>
    <row r="285" spans="1:9" x14ac:dyDescent="0.25">
      <c r="A285" s="4"/>
      <c r="B285" s="52"/>
      <c r="C285" s="52"/>
      <c r="D285" s="52"/>
      <c r="E285" s="52"/>
      <c r="F285" s="52"/>
      <c r="G285" s="52"/>
      <c r="H285" s="53"/>
      <c r="I285" s="36" t="e">
        <f t="shared" si="4"/>
        <v>#N/A</v>
      </c>
    </row>
    <row r="286" spans="1:9" x14ac:dyDescent="0.25">
      <c r="A286" s="4"/>
      <c r="B286" s="52"/>
      <c r="C286" s="52"/>
      <c r="D286" s="52"/>
      <c r="E286" s="52"/>
      <c r="F286" s="52"/>
      <c r="G286" s="52"/>
      <c r="H286" s="53"/>
      <c r="I286" s="36" t="e">
        <f t="shared" si="4"/>
        <v>#N/A</v>
      </c>
    </row>
    <row r="287" spans="1:9" x14ac:dyDescent="0.25">
      <c r="A287" s="4"/>
      <c r="B287" s="52"/>
      <c r="C287" s="52"/>
      <c r="D287" s="52"/>
      <c r="E287" s="52"/>
      <c r="F287" s="52"/>
      <c r="G287" s="52"/>
      <c r="H287" s="53"/>
      <c r="I287" s="36" t="e">
        <f t="shared" si="4"/>
        <v>#N/A</v>
      </c>
    </row>
    <row r="288" spans="1:9" x14ac:dyDescent="0.25">
      <c r="A288" s="4"/>
      <c r="B288" s="52"/>
      <c r="C288" s="52"/>
      <c r="D288" s="52"/>
      <c r="E288" s="52"/>
      <c r="F288" s="52"/>
      <c r="G288" s="52"/>
      <c r="H288" s="53"/>
      <c r="I288" s="36" t="e">
        <f t="shared" si="4"/>
        <v>#N/A</v>
      </c>
    </row>
    <row r="289" spans="1:9" x14ac:dyDescent="0.25">
      <c r="A289" s="4"/>
      <c r="B289" s="52"/>
      <c r="C289" s="52"/>
      <c r="D289" s="52"/>
      <c r="E289" s="52"/>
      <c r="F289" s="52"/>
      <c r="G289" s="52"/>
      <c r="H289" s="53"/>
      <c r="I289" s="36" t="e">
        <f t="shared" si="4"/>
        <v>#N/A</v>
      </c>
    </row>
    <row r="290" spans="1:9" x14ac:dyDescent="0.25">
      <c r="A290" s="4"/>
      <c r="B290" s="52"/>
      <c r="C290" s="52"/>
      <c r="D290" s="52"/>
      <c r="E290" s="52"/>
      <c r="F290" s="52"/>
      <c r="G290" s="52"/>
      <c r="H290" s="53"/>
      <c r="I290" s="36" t="e">
        <f t="shared" si="4"/>
        <v>#N/A</v>
      </c>
    </row>
    <row r="291" spans="1:9" x14ac:dyDescent="0.25">
      <c r="A291" s="4"/>
      <c r="B291" s="52"/>
      <c r="C291" s="52"/>
      <c r="D291" s="52"/>
      <c r="E291" s="52"/>
      <c r="F291" s="55"/>
      <c r="G291" s="52"/>
      <c r="H291" s="53"/>
      <c r="I291" s="36" t="e">
        <f t="shared" si="4"/>
        <v>#N/A</v>
      </c>
    </row>
    <row r="292" spans="1:9" x14ac:dyDescent="0.25">
      <c r="A292" s="4"/>
      <c r="B292" s="52"/>
      <c r="C292" s="52"/>
      <c r="D292" s="52"/>
      <c r="E292" s="52"/>
      <c r="F292" s="52"/>
      <c r="G292" s="52"/>
      <c r="H292" s="53"/>
      <c r="I292" s="36" t="e">
        <f t="shared" si="4"/>
        <v>#N/A</v>
      </c>
    </row>
    <row r="293" spans="1:9" x14ac:dyDescent="0.25">
      <c r="A293" s="4"/>
      <c r="B293" s="52"/>
      <c r="C293" s="52"/>
      <c r="D293" s="52"/>
      <c r="E293" s="52"/>
      <c r="F293" s="52"/>
      <c r="G293" s="52"/>
      <c r="H293" s="53"/>
      <c r="I293" s="36" t="e">
        <f t="shared" si="4"/>
        <v>#N/A</v>
      </c>
    </row>
    <row r="294" spans="1:9" x14ac:dyDescent="0.25">
      <c r="A294" s="4"/>
      <c r="B294" s="52"/>
      <c r="C294" s="52"/>
      <c r="D294" s="52"/>
      <c r="E294" s="52"/>
      <c r="F294" s="52"/>
      <c r="G294" s="52"/>
      <c r="H294" s="53"/>
      <c r="I294" s="36" t="e">
        <f t="shared" si="4"/>
        <v>#N/A</v>
      </c>
    </row>
    <row r="295" spans="1:9" x14ac:dyDescent="0.25">
      <c r="A295" s="4"/>
      <c r="B295" s="52"/>
      <c r="C295" s="52"/>
      <c r="D295" s="52"/>
      <c r="E295" s="52"/>
      <c r="F295" s="52"/>
      <c r="G295" s="52"/>
      <c r="H295" s="53"/>
      <c r="I295" s="36" t="e">
        <f t="shared" si="4"/>
        <v>#N/A</v>
      </c>
    </row>
    <row r="296" spans="1:9" x14ac:dyDescent="0.25">
      <c r="A296" s="4"/>
      <c r="B296" s="52"/>
      <c r="C296" s="52"/>
      <c r="D296" s="52"/>
      <c r="E296" s="52"/>
      <c r="F296" s="52"/>
      <c r="G296" s="52"/>
      <c r="H296" s="53"/>
      <c r="I296" s="36" t="e">
        <f t="shared" si="4"/>
        <v>#N/A</v>
      </c>
    </row>
    <row r="297" spans="1:9" x14ac:dyDescent="0.25">
      <c r="A297" s="4"/>
      <c r="B297" s="52"/>
      <c r="C297" s="52"/>
      <c r="D297" s="52"/>
      <c r="E297" s="52"/>
      <c r="F297" s="52"/>
      <c r="G297" s="52"/>
      <c r="H297" s="53"/>
      <c r="I297" s="36" t="e">
        <f t="shared" si="4"/>
        <v>#N/A</v>
      </c>
    </row>
    <row r="298" spans="1:9" x14ac:dyDescent="0.25">
      <c r="A298" s="4"/>
      <c r="B298" s="52"/>
      <c r="C298" s="52"/>
      <c r="D298" s="52"/>
      <c r="E298" s="52"/>
      <c r="F298" s="52"/>
      <c r="G298" s="52"/>
      <c r="H298" s="53"/>
      <c r="I298" s="36" t="e">
        <f t="shared" si="4"/>
        <v>#N/A</v>
      </c>
    </row>
    <row r="299" spans="1:9" x14ac:dyDescent="0.25">
      <c r="A299" s="4"/>
      <c r="B299" s="52"/>
      <c r="C299" s="52"/>
      <c r="D299" s="52"/>
      <c r="E299" s="52"/>
      <c r="F299" s="52"/>
      <c r="G299" s="52"/>
      <c r="H299" s="53"/>
      <c r="I299" s="36" t="e">
        <f t="shared" si="4"/>
        <v>#N/A</v>
      </c>
    </row>
    <row r="300" spans="1:9" x14ac:dyDescent="0.25">
      <c r="A300" s="4"/>
      <c r="B300" s="52"/>
      <c r="C300" s="52"/>
      <c r="D300" s="52"/>
      <c r="E300" s="52"/>
      <c r="F300" s="52"/>
      <c r="G300" s="52"/>
      <c r="H300" s="53"/>
      <c r="I300" s="36" t="e">
        <f t="shared" si="4"/>
        <v>#N/A</v>
      </c>
    </row>
    <row r="301" spans="1:9" x14ac:dyDescent="0.25">
      <c r="A301" s="4"/>
      <c r="B301" s="52"/>
      <c r="C301" s="52"/>
      <c r="D301" s="52"/>
      <c r="E301" s="52"/>
      <c r="F301" s="52"/>
      <c r="G301" s="52"/>
      <c r="H301" s="53"/>
      <c r="I301" s="36" t="e">
        <f t="shared" si="4"/>
        <v>#N/A</v>
      </c>
    </row>
    <row r="302" spans="1:9" x14ac:dyDescent="0.25">
      <c r="A302" s="4"/>
      <c r="B302" s="52"/>
      <c r="C302" s="52"/>
      <c r="D302" s="52"/>
      <c r="E302" s="52"/>
      <c r="F302" s="52"/>
      <c r="G302" s="52"/>
      <c r="H302" s="53"/>
      <c r="I302" s="36" t="e">
        <f t="shared" si="4"/>
        <v>#N/A</v>
      </c>
    </row>
    <row r="303" spans="1:9" x14ac:dyDescent="0.25">
      <c r="A303" s="4"/>
      <c r="B303" s="52"/>
      <c r="C303" s="52"/>
      <c r="D303" s="52"/>
      <c r="E303" s="52"/>
      <c r="F303" s="52"/>
      <c r="G303" s="52"/>
      <c r="H303" s="53"/>
      <c r="I303" s="36" t="e">
        <f t="shared" si="4"/>
        <v>#N/A</v>
      </c>
    </row>
    <row r="304" spans="1:9" x14ac:dyDescent="0.25">
      <c r="A304" s="4"/>
      <c r="B304" s="52"/>
      <c r="C304" s="52"/>
      <c r="D304" s="52"/>
      <c r="E304" s="52"/>
      <c r="F304" s="52"/>
      <c r="G304" s="52"/>
      <c r="H304" s="53"/>
      <c r="I304" s="36" t="e">
        <f t="shared" si="4"/>
        <v>#N/A</v>
      </c>
    </row>
    <row r="305" spans="1:9" x14ac:dyDescent="0.25">
      <c r="A305" s="4"/>
      <c r="B305" s="52"/>
      <c r="C305" s="52"/>
      <c r="D305" s="52"/>
      <c r="E305" s="52"/>
      <c r="F305" s="52"/>
      <c r="G305" s="52"/>
      <c r="H305" s="53"/>
      <c r="I305" s="36" t="e">
        <f t="shared" si="4"/>
        <v>#N/A</v>
      </c>
    </row>
    <row r="306" spans="1:9" x14ac:dyDescent="0.25">
      <c r="A306" s="4"/>
      <c r="B306" s="52"/>
      <c r="C306" s="52"/>
      <c r="D306" s="52"/>
      <c r="E306" s="52"/>
      <c r="F306" s="52"/>
      <c r="G306" s="52"/>
      <c r="H306" s="53"/>
      <c r="I306" s="36" t="e">
        <f t="shared" si="4"/>
        <v>#N/A</v>
      </c>
    </row>
    <row r="307" spans="1:9" x14ac:dyDescent="0.25">
      <c r="A307" s="4"/>
      <c r="B307" s="52"/>
      <c r="C307" s="52"/>
      <c r="D307" s="52"/>
      <c r="E307" s="52"/>
      <c r="F307" s="52"/>
      <c r="G307" s="52"/>
      <c r="H307" s="53"/>
      <c r="I307" s="36" t="e">
        <f t="shared" si="4"/>
        <v>#N/A</v>
      </c>
    </row>
    <row r="308" spans="1:9" x14ac:dyDescent="0.25">
      <c r="A308" s="4"/>
      <c r="B308" s="52"/>
      <c r="C308" s="52"/>
      <c r="D308" s="52"/>
      <c r="E308" s="52"/>
      <c r="F308" s="52"/>
      <c r="G308" s="52"/>
      <c r="H308" s="53"/>
      <c r="I308" s="36" t="e">
        <f t="shared" si="4"/>
        <v>#N/A</v>
      </c>
    </row>
    <row r="309" spans="1:9" x14ac:dyDescent="0.25">
      <c r="A309" s="4"/>
      <c r="B309" s="52"/>
      <c r="C309" s="52"/>
      <c r="D309" s="52"/>
      <c r="E309" s="52"/>
      <c r="F309" s="52"/>
      <c r="G309" s="52"/>
      <c r="H309" s="53"/>
      <c r="I309" s="36" t="e">
        <f t="shared" si="4"/>
        <v>#N/A</v>
      </c>
    </row>
    <row r="310" spans="1:9" x14ac:dyDescent="0.25">
      <c r="A310" s="4"/>
      <c r="B310" s="52"/>
      <c r="C310" s="52"/>
      <c r="D310" s="52"/>
      <c r="E310" s="52"/>
      <c r="F310" s="52"/>
      <c r="G310" s="52"/>
      <c r="H310" s="53"/>
      <c r="I310" s="36" t="e">
        <f t="shared" si="4"/>
        <v>#N/A</v>
      </c>
    </row>
    <row r="311" spans="1:9" x14ac:dyDescent="0.25">
      <c r="A311" s="4"/>
      <c r="B311" s="52"/>
      <c r="C311" s="52"/>
      <c r="D311" s="52"/>
      <c r="E311" s="52"/>
      <c r="F311" s="52"/>
      <c r="G311" s="52"/>
      <c r="H311" s="53"/>
      <c r="I311" s="36" t="e">
        <f t="shared" si="4"/>
        <v>#N/A</v>
      </c>
    </row>
    <row r="312" spans="1:9" x14ac:dyDescent="0.25">
      <c r="A312" s="4"/>
      <c r="B312" s="52"/>
      <c r="C312" s="52"/>
      <c r="D312" s="52"/>
      <c r="E312" s="52"/>
      <c r="F312" s="52"/>
      <c r="G312" s="52"/>
      <c r="H312" s="53"/>
      <c r="I312" s="36" t="e">
        <f t="shared" si="4"/>
        <v>#N/A</v>
      </c>
    </row>
    <row r="313" spans="1:9" x14ac:dyDescent="0.25">
      <c r="A313" s="4"/>
      <c r="B313" s="52"/>
      <c r="C313" s="52"/>
      <c r="D313" s="52"/>
      <c r="E313" s="52"/>
      <c r="F313" s="52"/>
      <c r="G313" s="52"/>
      <c r="H313" s="53"/>
      <c r="I313" s="36" t="e">
        <f t="shared" si="4"/>
        <v>#N/A</v>
      </c>
    </row>
    <row r="314" spans="1:9" x14ac:dyDescent="0.25">
      <c r="A314" s="4"/>
      <c r="B314" s="52"/>
      <c r="C314" s="52"/>
      <c r="D314" s="52"/>
      <c r="E314" s="52"/>
      <c r="F314" s="52"/>
      <c r="G314" s="52"/>
      <c r="H314" s="53"/>
      <c r="I314" s="36" t="e">
        <f t="shared" si="4"/>
        <v>#N/A</v>
      </c>
    </row>
    <row r="315" spans="1:9" x14ac:dyDescent="0.25">
      <c r="A315" s="4"/>
      <c r="B315" s="52"/>
      <c r="C315" s="52"/>
      <c r="D315" s="52"/>
      <c r="E315" s="52"/>
      <c r="F315" s="52"/>
      <c r="G315" s="52"/>
      <c r="H315" s="53"/>
      <c r="I315" s="36" t="e">
        <f t="shared" si="4"/>
        <v>#N/A</v>
      </c>
    </row>
    <row r="316" spans="1:9" x14ac:dyDescent="0.25">
      <c r="A316" s="4"/>
      <c r="B316" s="52"/>
      <c r="C316" s="52"/>
      <c r="D316" s="52"/>
      <c r="E316" s="52"/>
      <c r="F316" s="52"/>
      <c r="G316" s="52"/>
      <c r="H316" s="53"/>
      <c r="I316" s="36" t="e">
        <f t="shared" si="4"/>
        <v>#N/A</v>
      </c>
    </row>
    <row r="317" spans="1:9" x14ac:dyDescent="0.25">
      <c r="A317" s="4"/>
      <c r="B317" s="52"/>
      <c r="C317" s="52"/>
      <c r="D317" s="52"/>
      <c r="E317" s="52"/>
      <c r="F317" s="52"/>
      <c r="G317" s="52"/>
      <c r="H317" s="53"/>
      <c r="I317" s="36" t="e">
        <f t="shared" si="4"/>
        <v>#N/A</v>
      </c>
    </row>
    <row r="318" spans="1:9" x14ac:dyDescent="0.25">
      <c r="A318" s="4"/>
      <c r="B318" s="52"/>
      <c r="C318" s="52"/>
      <c r="D318" s="52"/>
      <c r="E318" s="52"/>
      <c r="F318" s="52"/>
      <c r="G318" s="52"/>
      <c r="H318" s="53"/>
      <c r="I318" s="36" t="e">
        <f t="shared" si="4"/>
        <v>#N/A</v>
      </c>
    </row>
    <row r="319" spans="1:9" x14ac:dyDescent="0.25">
      <c r="A319" s="4"/>
      <c r="B319" s="52"/>
      <c r="C319" s="52"/>
      <c r="D319" s="52"/>
      <c r="E319" s="52"/>
      <c r="F319" s="52"/>
      <c r="G319" s="52"/>
      <c r="H319" s="53"/>
      <c r="I319" s="36" t="e">
        <f t="shared" si="4"/>
        <v>#N/A</v>
      </c>
    </row>
    <row r="320" spans="1:9" x14ac:dyDescent="0.25">
      <c r="A320" s="4"/>
      <c r="B320" s="52"/>
      <c r="C320" s="52"/>
      <c r="D320" s="52"/>
      <c r="E320" s="52"/>
      <c r="F320" s="52"/>
      <c r="G320" s="52"/>
      <c r="H320" s="53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T352"/>
  <sheetViews>
    <sheetView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'!A40</f>
        <v>21km Male</v>
      </c>
      <c r="L1" s="13" t="str">
        <f>'Proposed points scale '!B40</f>
        <v>Points</v>
      </c>
      <c r="M1" s="13">
        <f>'Proposed points scale '!C40</f>
        <v>1</v>
      </c>
      <c r="N1" s="13">
        <f>'Proposed points scale '!D40</f>
        <v>19</v>
      </c>
      <c r="O1" s="13">
        <f>'Proposed points scale '!E40</f>
        <v>39</v>
      </c>
      <c r="P1" s="13">
        <f>'Proposed points scale '!F40</f>
        <v>49</v>
      </c>
      <c r="Q1" s="13">
        <f>'Proposed points scale '!G40</f>
        <v>59</v>
      </c>
      <c r="R1" s="13">
        <f>'Proposed points scale '!H40</f>
        <v>69</v>
      </c>
      <c r="S1" s="13">
        <f>'Proposed points scale '!I40</f>
        <v>79</v>
      </c>
      <c r="T1" s="13">
        <f>'Proposed points scale '!J40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'!B41</f>
        <v>10</v>
      </c>
      <c r="M2" s="41">
        <f>'Proposed points scale '!C41</f>
        <v>1.1574074074074073E-5</v>
      </c>
      <c r="N2" s="41">
        <f>'Proposed points scale '!D41</f>
        <v>1.1574074074074073E-5</v>
      </c>
      <c r="O2" s="41">
        <f>'Proposed points scale '!E41</f>
        <v>1.1574074074074073E-5</v>
      </c>
      <c r="P2" s="41">
        <f>'Proposed points scale '!F41</f>
        <v>1.1574074074074073E-5</v>
      </c>
      <c r="Q2" s="41">
        <f>'Proposed points scale '!G41</f>
        <v>1.1574074074074073E-5</v>
      </c>
      <c r="R2" s="41">
        <f>'Proposed points scale '!H41</f>
        <v>1.1574074074074073E-5</v>
      </c>
      <c r="S2" s="41">
        <f>'Proposed points scale '!I41</f>
        <v>1.1574074074074073E-5</v>
      </c>
      <c r="T2" s="41">
        <f>'Proposed points scale '!J41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'!B42</f>
        <v>10</v>
      </c>
      <c r="M3" s="41">
        <f>'Proposed points scale '!C42</f>
        <v>5.7986111111111106E-2</v>
      </c>
      <c r="N3" s="41">
        <f>'Proposed points scale '!D42</f>
        <v>5.7986111111111106E-2</v>
      </c>
      <c r="O3" s="41">
        <f>'Proposed points scale '!E42</f>
        <v>5.7986111111111106E-2</v>
      </c>
      <c r="P3" s="41">
        <f>'Proposed points scale '!F42</f>
        <v>5.9548611111111115E-2</v>
      </c>
      <c r="Q3" s="41">
        <f>'Proposed points scale '!G42</f>
        <v>6.458333333333334E-2</v>
      </c>
      <c r="R3" s="41">
        <f>'Proposed points scale '!H42</f>
        <v>7.0833333333333331E-2</v>
      </c>
      <c r="S3" s="41">
        <f>'Proposed points scale '!I42</f>
        <v>7.829861111111111E-2</v>
      </c>
      <c r="T3" s="41">
        <f>'Proposed points scale '!J42</f>
        <v>9.2361111111111116E-2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'!B43</f>
        <v>9</v>
      </c>
      <c r="M4" s="41">
        <f>'Proposed points scale '!C43</f>
        <v>6.1631944444444448E-2</v>
      </c>
      <c r="N4" s="41">
        <f>'Proposed points scale '!D43</f>
        <v>6.1631944444444448E-2</v>
      </c>
      <c r="O4" s="41">
        <f>'Proposed points scale '!E43</f>
        <v>6.1631944444444448E-2</v>
      </c>
      <c r="P4" s="41">
        <f>'Proposed points scale '!F43</f>
        <v>6.3368055555555566E-2</v>
      </c>
      <c r="Q4" s="41">
        <f>'Proposed points scale '!G43</f>
        <v>6.8749999999999992E-2</v>
      </c>
      <c r="R4" s="41">
        <f>'Proposed points scale '!H43</f>
        <v>7.5347222222222218E-2</v>
      </c>
      <c r="S4" s="41">
        <f>'Proposed points scale '!I43</f>
        <v>8.3333333333333329E-2</v>
      </c>
      <c r="T4" s="41">
        <f>'Proposed points scale '!J43</f>
        <v>9.8263888888888887E-2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'!B44</f>
        <v>8</v>
      </c>
      <c r="M5" s="41">
        <f>'Proposed points scale '!C44</f>
        <v>6.5972222222222224E-2</v>
      </c>
      <c r="N5" s="41">
        <f>'Proposed points scale '!D44</f>
        <v>6.5972222222222224E-2</v>
      </c>
      <c r="O5" s="41">
        <f>'Proposed points scale '!E44</f>
        <v>6.5972222222222224E-2</v>
      </c>
      <c r="P5" s="41">
        <f>'Proposed points scale '!F44</f>
        <v>6.7708333333333329E-2</v>
      </c>
      <c r="Q5" s="41">
        <f>'Proposed points scale '!G44</f>
        <v>7.3611111111111113E-2</v>
      </c>
      <c r="R5" s="41">
        <f>'Proposed points scale '!H44</f>
        <v>8.0555555555555561E-2</v>
      </c>
      <c r="S5" s="41">
        <f>'Proposed points scale '!I44</f>
        <v>8.9062500000000003E-2</v>
      </c>
      <c r="T5" s="41">
        <f>'Proposed points scale '!J44</f>
        <v>0.10503472222222222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'!B45</f>
        <v>7</v>
      </c>
      <c r="M6" s="41">
        <f>'Proposed points scale '!C45</f>
        <v>7.0833333333333331E-2</v>
      </c>
      <c r="N6" s="41">
        <f>'Proposed points scale '!D45</f>
        <v>7.0833333333333331E-2</v>
      </c>
      <c r="O6" s="41">
        <f>'Proposed points scale '!E45</f>
        <v>7.0833333333333331E-2</v>
      </c>
      <c r="P6" s="41">
        <f>'Proposed points scale '!F45</f>
        <v>7.2743055555555561E-2</v>
      </c>
      <c r="Q6" s="41">
        <f>'Proposed points scale '!G45</f>
        <v>7.8993055555555566E-2</v>
      </c>
      <c r="R6" s="41">
        <f>'Proposed points scale '!H45</f>
        <v>8.5243055555555558E-2</v>
      </c>
      <c r="S6" s="41">
        <f>'Proposed points scale '!I45</f>
        <v>9.5659722222222229E-2</v>
      </c>
      <c r="T6" s="41">
        <f>'Proposed points scale '!J45</f>
        <v>0.11284722222222222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'!B46</f>
        <v>6</v>
      </c>
      <c r="M7" s="41">
        <f>'Proposed points scale '!C46</f>
        <v>7.6562499999999992E-2</v>
      </c>
      <c r="N7" s="41">
        <f>'Proposed points scale '!D46</f>
        <v>7.6562499999999992E-2</v>
      </c>
      <c r="O7" s="41">
        <f>'Proposed points scale '!E46</f>
        <v>7.6562499999999992E-2</v>
      </c>
      <c r="P7" s="41">
        <f>'Proposed points scale '!F46</f>
        <v>7.8645833333333331E-2</v>
      </c>
      <c r="Q7" s="41">
        <f>'Proposed points scale '!G46</f>
        <v>8.5416666666666655E-2</v>
      </c>
      <c r="R7" s="41">
        <f>'Proposed points scale '!H46</f>
        <v>9.3402777777777779E-2</v>
      </c>
      <c r="S7" s="41">
        <f>'Proposed points scale '!I46</f>
        <v>0.1032986111111111</v>
      </c>
      <c r="T7" s="41">
        <f>'Proposed points scale '!J46</f>
        <v>0.121875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'!B47</f>
        <v>5</v>
      </c>
      <c r="M8" s="41">
        <f>'Proposed points scale '!C47</f>
        <v>8.3159722222222218E-2</v>
      </c>
      <c r="N8" s="41">
        <f>'Proposed points scale '!D47</f>
        <v>8.3159722222222218E-2</v>
      </c>
      <c r="O8" s="41">
        <f>'Proposed points scale '!E47</f>
        <v>8.3159722222222218E-2</v>
      </c>
      <c r="P8" s="41">
        <f>'Proposed points scale '!F47</f>
        <v>8.5590277777777779E-2</v>
      </c>
      <c r="Q8" s="41">
        <f>'Proposed points scale '!G47</f>
        <v>9.2881944444444434E-2</v>
      </c>
      <c r="R8" s="41">
        <f>'Proposed points scale '!H47</f>
        <v>0.1015625</v>
      </c>
      <c r="S8" s="41">
        <f>'Proposed points scale '!I47</f>
        <v>0.11232638888888889</v>
      </c>
      <c r="T8" s="41">
        <f>'Proposed points scale '!J47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'!B48</f>
        <v>4</v>
      </c>
      <c r="M9" s="41">
        <f>'Proposed points scale '!C48</f>
        <v>9.1145833333333329E-2</v>
      </c>
      <c r="N9" s="41">
        <f>'Proposed points scale '!D48</f>
        <v>9.1145833333333329E-2</v>
      </c>
      <c r="O9" s="41">
        <f>'Proposed points scale '!E48</f>
        <v>9.1145833333333329E-2</v>
      </c>
      <c r="P9" s="41">
        <f>'Proposed points scale '!F48</f>
        <v>9.375E-2</v>
      </c>
      <c r="Q9" s="41">
        <f>'Proposed points scale '!G48</f>
        <v>0.1017361111111111</v>
      </c>
      <c r="R9" s="41">
        <f>'Proposed points scale '!H48</f>
        <v>0.11128472222222223</v>
      </c>
      <c r="S9" s="41">
        <f>'Proposed points scale '!I48</f>
        <v>0.12309027777777777</v>
      </c>
      <c r="T9" s="41">
        <f>'Proposed points scale '!J48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'!B49</f>
        <v>3</v>
      </c>
      <c r="M10" s="41">
        <f>'Proposed points scale '!C49</f>
        <v>0.10069444444444443</v>
      </c>
      <c r="N10" s="41">
        <f>'Proposed points scale '!D49</f>
        <v>0.10069444444444443</v>
      </c>
      <c r="O10" s="41">
        <f>'Proposed points scale '!E49</f>
        <v>0.10069444444444443</v>
      </c>
      <c r="P10" s="41">
        <f>'Proposed points scale '!F49</f>
        <v>0.10364583333333333</v>
      </c>
      <c r="Q10" s="41">
        <f>'Proposed points scale '!G49</f>
        <v>0.11232638888888889</v>
      </c>
      <c r="R10" s="41">
        <f>'Proposed points scale '!H49</f>
        <v>0.12309027777777777</v>
      </c>
      <c r="S10" s="41">
        <f>'Proposed points scale '!I49</f>
        <v>0.1361111111111111</v>
      </c>
      <c r="T10" s="41">
        <f>'Proposed points scale '!J49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'!B50</f>
        <v>2</v>
      </c>
      <c r="M11" s="41">
        <f>'Proposed points scale '!C50</f>
        <v>0.11267361111111111</v>
      </c>
      <c r="N11" s="41">
        <f>'Proposed points scale '!D50</f>
        <v>0.11267361111111111</v>
      </c>
      <c r="O11" s="41">
        <f>'Proposed points scale '!E50</f>
        <v>0.11267361111111111</v>
      </c>
      <c r="P11" s="41">
        <f>'Proposed points scale '!F50</f>
        <v>0.11579861111111112</v>
      </c>
      <c r="Q11" s="41">
        <f>'Proposed points scale '!G50</f>
        <v>0</v>
      </c>
      <c r="R11" s="41">
        <f>'Proposed points scale '!H50</f>
        <v>0</v>
      </c>
      <c r="S11" s="41">
        <f>'Proposed points scale '!I50</f>
        <v>0</v>
      </c>
      <c r="T11" s="41">
        <f>'Proposed points scale '!J50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T352"/>
  <sheetViews>
    <sheetView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30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'!L40</f>
        <v>21km Female</v>
      </c>
      <c r="L1" s="13" t="str">
        <f>'Proposed points scale '!M40</f>
        <v>Points</v>
      </c>
      <c r="M1" s="13">
        <f>'Proposed points scale '!N40</f>
        <v>1</v>
      </c>
      <c r="N1" s="13">
        <f>'Proposed points scale '!O40</f>
        <v>19</v>
      </c>
      <c r="O1" s="13">
        <f>'Proposed points scale '!P40</f>
        <v>39</v>
      </c>
      <c r="P1" s="13">
        <f>'Proposed points scale '!Q40</f>
        <v>49</v>
      </c>
      <c r="Q1" s="13">
        <f>'Proposed points scale '!R40</f>
        <v>59</v>
      </c>
      <c r="R1" s="13">
        <f>'Proposed points scale '!S40</f>
        <v>69</v>
      </c>
      <c r="S1" s="13">
        <f>'Proposed points scale '!T40</f>
        <v>79</v>
      </c>
      <c r="T1" s="13">
        <f>'Proposed points scale '!U40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'!M41</f>
        <v>10</v>
      </c>
      <c r="M2" s="41">
        <f>'Proposed points scale '!N41</f>
        <v>1.1574074074074073E-5</v>
      </c>
      <c r="N2" s="41">
        <f>'Proposed points scale '!O41</f>
        <v>1.1574074074074073E-5</v>
      </c>
      <c r="O2" s="41">
        <f>'Proposed points scale '!P41</f>
        <v>1.1574074074074073E-5</v>
      </c>
      <c r="P2" s="41">
        <f>'Proposed points scale '!Q41</f>
        <v>1.1574074074074073E-5</v>
      </c>
      <c r="Q2" s="41">
        <f>'Proposed points scale '!R41</f>
        <v>1.1574074074074073E-5</v>
      </c>
      <c r="R2" s="41">
        <f>'Proposed points scale '!S41</f>
        <v>1.1574074074074073E-5</v>
      </c>
      <c r="S2" s="41">
        <f>'Proposed points scale '!T41</f>
        <v>1.1574074074074073E-5</v>
      </c>
      <c r="T2" s="41">
        <f>'Proposed points scale '!U41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'!M42</f>
        <v>10</v>
      </c>
      <c r="M3" s="41">
        <f>'Proposed points scale '!N42</f>
        <v>6.5798611111111113E-2</v>
      </c>
      <c r="N3" s="41">
        <f>'Proposed points scale '!O42</f>
        <v>6.5798611111111113E-2</v>
      </c>
      <c r="O3" s="41">
        <f>'Proposed points scale '!P42</f>
        <v>6.5104166666666671E-2</v>
      </c>
      <c r="P3" s="41">
        <f>'Proposed points scale '!Q42</f>
        <v>6.6840277777777776E-2</v>
      </c>
      <c r="Q3" s="41">
        <f>'Proposed points scale '!R42</f>
        <v>7.3611111111111113E-2</v>
      </c>
      <c r="R3" s="41">
        <f>'Proposed points scale '!S42</f>
        <v>8.3506944444444453E-2</v>
      </c>
      <c r="S3" s="41">
        <f>'Proposed points scale '!T42</f>
        <v>9.6701388888888892E-2</v>
      </c>
      <c r="T3" s="41">
        <f>'Proposed points scale '!U42</f>
        <v>0.11666666666666665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'!M43</f>
        <v>9</v>
      </c>
      <c r="M4" s="41">
        <f>'Proposed points scale '!N43</f>
        <v>7.013888888888889E-2</v>
      </c>
      <c r="N4" s="41">
        <f>'Proposed points scale '!O43</f>
        <v>7.013888888888889E-2</v>
      </c>
      <c r="O4" s="41">
        <f>'Proposed points scale '!P43</f>
        <v>6.9444444444444434E-2</v>
      </c>
      <c r="P4" s="41">
        <f>'Proposed points scale '!Q43</f>
        <v>7.1180555555555566E-2</v>
      </c>
      <c r="Q4" s="41">
        <f>'Proposed points scale '!R43</f>
        <v>7.829861111111111E-2</v>
      </c>
      <c r="R4" s="41">
        <f>'Proposed points scale '!S43</f>
        <v>8.8888888888888892E-2</v>
      </c>
      <c r="S4" s="41">
        <f>'Proposed points scale '!T43</f>
        <v>0.10295138888888888</v>
      </c>
      <c r="T4" s="41">
        <f>'Proposed points scale '!U43</f>
        <v>0.12413194444444443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'!M44</f>
        <v>8</v>
      </c>
      <c r="M5" s="41">
        <f>'Proposed points scale '!N44</f>
        <v>7.4826388888888887E-2</v>
      </c>
      <c r="N5" s="41">
        <f>'Proposed points scale '!O44</f>
        <v>7.4826388888888887E-2</v>
      </c>
      <c r="O5" s="41">
        <f>'Proposed points scale '!P44</f>
        <v>7.4131944444444445E-2</v>
      </c>
      <c r="P5" s="41">
        <f>'Proposed points scale '!Q44</f>
        <v>7.6215277777777771E-2</v>
      </c>
      <c r="Q5" s="41">
        <f>'Proposed points scale '!R44</f>
        <v>8.368055555555555E-2</v>
      </c>
      <c r="R5" s="41">
        <f>'Proposed points scale '!S44</f>
        <v>9.5138888888888884E-2</v>
      </c>
      <c r="S5" s="41">
        <f>'Proposed points scale '!T44</f>
        <v>0.11006944444444444</v>
      </c>
      <c r="T5" s="41">
        <f>'Proposed points scale '!U44</f>
        <v>0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'!M45</f>
        <v>7</v>
      </c>
      <c r="M6" s="41">
        <f>'Proposed points scale '!N45</f>
        <v>8.038194444444445E-2</v>
      </c>
      <c r="N6" s="41">
        <f>'Proposed points scale '!O45</f>
        <v>8.038194444444445E-2</v>
      </c>
      <c r="O6" s="41">
        <f>'Proposed points scale '!P45</f>
        <v>7.9687500000000008E-2</v>
      </c>
      <c r="P6" s="41">
        <f>'Proposed points scale '!Q45</f>
        <v>8.1770833333333334E-2</v>
      </c>
      <c r="Q6" s="41">
        <f>'Proposed points scale '!R45</f>
        <v>8.9930555555555555E-2</v>
      </c>
      <c r="R6" s="41">
        <f>'Proposed points scale '!S45</f>
        <v>0.10208333333333335</v>
      </c>
      <c r="S6" s="41">
        <f>'Proposed points scale '!T45</f>
        <v>0.11822916666666666</v>
      </c>
      <c r="T6" s="41">
        <f>'Proposed points scale '!U45</f>
        <v>0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'!M46</f>
        <v>6</v>
      </c>
      <c r="M7" s="41">
        <f>'Proposed points scale '!N46</f>
        <v>8.6979166666666663E-2</v>
      </c>
      <c r="N7" s="41">
        <f>'Proposed points scale '!O46</f>
        <v>8.6979166666666663E-2</v>
      </c>
      <c r="O7" s="41">
        <f>'Proposed points scale '!P46</f>
        <v>8.6111111111111124E-2</v>
      </c>
      <c r="P7" s="41">
        <f>'Proposed points scale '!Q46</f>
        <v>8.8368055555555547E-2</v>
      </c>
      <c r="Q7" s="41">
        <f>'Proposed points scale '!R46</f>
        <v>9.7222222222222224E-2</v>
      </c>
      <c r="R7" s="41">
        <f>'Proposed points scale '!S46</f>
        <v>0.11024305555555557</v>
      </c>
      <c r="S7" s="41">
        <f>'Proposed points scale '!T46</f>
        <v>0</v>
      </c>
      <c r="T7" s="41">
        <f>'Proposed points scale '!U46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'!M47</f>
        <v>5</v>
      </c>
      <c r="M8" s="41">
        <f>'Proposed points scale '!N47</f>
        <v>9.4444444444444442E-2</v>
      </c>
      <c r="N8" s="41">
        <f>'Proposed points scale '!O47</f>
        <v>9.4444444444444442E-2</v>
      </c>
      <c r="O8" s="41">
        <f>'Proposed points scale '!P47</f>
        <v>9.3576388888888876E-2</v>
      </c>
      <c r="P8" s="41">
        <f>'Proposed points scale '!Q47</f>
        <v>9.600694444444445E-2</v>
      </c>
      <c r="Q8" s="41">
        <f>'Proposed points scale '!R47</f>
        <v>0.10555555555555556</v>
      </c>
      <c r="R8" s="41">
        <f>'Proposed points scale '!S47</f>
        <v>0.11996527777777777</v>
      </c>
      <c r="S8" s="41">
        <f>'Proposed points scale '!T47</f>
        <v>0</v>
      </c>
      <c r="T8" s="41">
        <f>'Proposed points scale '!U47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'!M48</f>
        <v>4</v>
      </c>
      <c r="M9" s="41">
        <f>'Proposed points scale '!N48</f>
        <v>0.10347222222222223</v>
      </c>
      <c r="N9" s="41">
        <f>'Proposed points scale '!O48</f>
        <v>0.10347222222222223</v>
      </c>
      <c r="O9" s="41">
        <f>'Proposed points scale '!P48</f>
        <v>0.10260416666666666</v>
      </c>
      <c r="P9" s="41">
        <f>'Proposed points scale '!Q48</f>
        <v>0.10520833333333333</v>
      </c>
      <c r="Q9" s="41">
        <f>'Proposed points scale '!R48</f>
        <v>0.11579861111111112</v>
      </c>
      <c r="R9" s="41">
        <f>'Proposed points scale '!S48</f>
        <v>0.13142361111111112</v>
      </c>
      <c r="S9" s="41">
        <f>'Proposed points scale '!T48</f>
        <v>0</v>
      </c>
      <c r="T9" s="41">
        <f>'Proposed points scale '!U48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'!M49</f>
        <v>3</v>
      </c>
      <c r="M10" s="41">
        <f>'Proposed points scale '!N49</f>
        <v>0.11440972222222223</v>
      </c>
      <c r="N10" s="41">
        <f>'Proposed points scale '!O49</f>
        <v>0.11440972222222223</v>
      </c>
      <c r="O10" s="41">
        <f>'Proposed points scale '!P49</f>
        <v>0.11336805555555556</v>
      </c>
      <c r="P10" s="41">
        <f>'Proposed points scale '!Q49</f>
        <v>0.11631944444444443</v>
      </c>
      <c r="Q10" s="41">
        <f>'Proposed points scale '!R49</f>
        <v>0.12795138888888888</v>
      </c>
      <c r="R10" s="41">
        <f>'Proposed points scale '!S49</f>
        <v>0.14531249999999998</v>
      </c>
      <c r="S10" s="41">
        <f>'Proposed points scale '!T49</f>
        <v>0</v>
      </c>
      <c r="T10" s="41">
        <f>'Proposed points scale '!U49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'!M50</f>
        <v>2</v>
      </c>
      <c r="M11" s="41">
        <f>'Proposed points scale '!N50</f>
        <v>0.12725694444444444</v>
      </c>
      <c r="N11" s="41">
        <f>'Proposed points scale '!O50</f>
        <v>0.12725694444444444</v>
      </c>
      <c r="O11" s="41">
        <f>'Proposed points scale '!P50</f>
        <v>0.1267361111111111</v>
      </c>
      <c r="P11" s="41">
        <f>'Proposed points scale '!Q50</f>
        <v>0.1300347222222222</v>
      </c>
      <c r="Q11" s="41">
        <f>'Proposed points scale '!R50</f>
        <v>0.15</v>
      </c>
      <c r="R11" s="41">
        <f>'Proposed points scale '!S50</f>
        <v>0.16250000000000001</v>
      </c>
      <c r="S11" s="41">
        <f>'Proposed points scale '!T50</f>
        <v>0</v>
      </c>
      <c r="T11" s="41">
        <f>'Proposed points scale '!U50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0.499984740745262"/>
  </sheetPr>
  <dimension ref="A1:T352"/>
  <sheetViews>
    <sheetView workbookViewId="0">
      <selection activeCell="A2" sqref="A2:H353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'!A52</f>
        <v>32km Male</v>
      </c>
      <c r="L1" s="13" t="str">
        <f>'Proposed points scale '!B52</f>
        <v>Points</v>
      </c>
      <c r="M1" s="13">
        <f>'Proposed points scale '!C52</f>
        <v>1</v>
      </c>
      <c r="N1" s="13">
        <f>'Proposed points scale '!D52</f>
        <v>19</v>
      </c>
      <c r="O1" s="13">
        <f>'Proposed points scale '!E52</f>
        <v>39</v>
      </c>
      <c r="P1" s="13">
        <f>'Proposed points scale '!F52</f>
        <v>49</v>
      </c>
      <c r="Q1" s="13">
        <f>'Proposed points scale '!G52</f>
        <v>59</v>
      </c>
      <c r="R1" s="13">
        <f>'Proposed points scale '!H52</f>
        <v>69</v>
      </c>
      <c r="S1" s="13">
        <f>'Proposed points scale '!I52</f>
        <v>79</v>
      </c>
      <c r="T1" s="13">
        <f>'Proposed points scale '!J52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'!B53</f>
        <v>10</v>
      </c>
      <c r="M2" s="41">
        <f>'Proposed points scale '!C53</f>
        <v>1.1574074074074073E-5</v>
      </c>
      <c r="N2" s="41">
        <f>'Proposed points scale '!D53</f>
        <v>1.1574074074074073E-5</v>
      </c>
      <c r="O2" s="41">
        <f>'Proposed points scale '!E53</f>
        <v>1.1574074074074073E-5</v>
      </c>
      <c r="P2" s="41">
        <f>'Proposed points scale '!F53</f>
        <v>1.1574074074074073E-5</v>
      </c>
      <c r="Q2" s="41">
        <f>'Proposed points scale '!G53</f>
        <v>1.1574074074074073E-5</v>
      </c>
      <c r="R2" s="41">
        <f>'Proposed points scale '!H53</f>
        <v>1.1574074074074073E-5</v>
      </c>
      <c r="S2" s="41">
        <f>'Proposed points scale '!I53</f>
        <v>1.1574074074074073E-5</v>
      </c>
      <c r="T2" s="41">
        <f>'Proposed points scale '!J53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'!B54</f>
        <v>10</v>
      </c>
      <c r="M3" s="41">
        <f>'Proposed points scale '!C54</f>
        <v>8.8359788359788347E-2</v>
      </c>
      <c r="N3" s="41">
        <f>'Proposed points scale '!D54</f>
        <v>8.8359788359788347E-2</v>
      </c>
      <c r="O3" s="41">
        <f>'Proposed points scale '!E54</f>
        <v>8.8359788359788347E-2</v>
      </c>
      <c r="P3" s="41">
        <f>'Proposed points scale '!F54</f>
        <v>9.0740740740740747E-2</v>
      </c>
      <c r="Q3" s="41">
        <f>'Proposed points scale '!G54</f>
        <v>9.8412698412698424E-2</v>
      </c>
      <c r="R3" s="41">
        <f>'Proposed points scale '!H54</f>
        <v>0.10793650793650793</v>
      </c>
      <c r="S3" s="41">
        <f>'Proposed points scale '!I54</f>
        <v>0.11931216931216931</v>
      </c>
      <c r="T3" s="41">
        <f>'Proposed points scale '!J54</f>
        <v>0.14074074074074075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'!B55</f>
        <v>9</v>
      </c>
      <c r="M4" s="41">
        <f>'Proposed points scale '!C55</f>
        <v>9.3915343915343924E-2</v>
      </c>
      <c r="N4" s="41">
        <f>'Proposed points scale '!D55</f>
        <v>9.3915343915343924E-2</v>
      </c>
      <c r="O4" s="41">
        <f>'Proposed points scale '!E55</f>
        <v>9.3915343915343924E-2</v>
      </c>
      <c r="P4" s="41">
        <f>'Proposed points scale '!F55</f>
        <v>9.6560846560846583E-2</v>
      </c>
      <c r="Q4" s="41">
        <f>'Proposed points scale '!G55</f>
        <v>0.10476190476190475</v>
      </c>
      <c r="R4" s="41">
        <f>'Proposed points scale '!H55</f>
        <v>0.11481481481481481</v>
      </c>
      <c r="S4" s="41">
        <f>'Proposed points scale '!I55</f>
        <v>0.12698412698412698</v>
      </c>
      <c r="T4" s="41">
        <f>'Proposed points scale '!J55</f>
        <v>0.14973544973544972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'!B56</f>
        <v>8</v>
      </c>
      <c r="M5" s="41">
        <f>'Proposed points scale '!C56</f>
        <v>0.10052910052910054</v>
      </c>
      <c r="N5" s="41">
        <f>'Proposed points scale '!D56</f>
        <v>0.10052910052910054</v>
      </c>
      <c r="O5" s="41">
        <f>'Proposed points scale '!E56</f>
        <v>0.10052910052910054</v>
      </c>
      <c r="P5" s="41">
        <f>'Proposed points scale '!F56</f>
        <v>0.10317460317460317</v>
      </c>
      <c r="Q5" s="41">
        <f>'Proposed points scale '!G56</f>
        <v>0.11216931216931217</v>
      </c>
      <c r="R5" s="41">
        <f>'Proposed points scale '!H56</f>
        <v>0.12275132275132276</v>
      </c>
      <c r="S5" s="41">
        <f>'Proposed points scale '!I56</f>
        <v>0.13571428571428573</v>
      </c>
      <c r="T5" s="41">
        <f>'Proposed points scale '!J56</f>
        <v>0.16005291005291006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'!B57</f>
        <v>7</v>
      </c>
      <c r="M6" s="41">
        <f>'Proposed points scale '!C57</f>
        <v>0.10793650793650793</v>
      </c>
      <c r="N6" s="41">
        <f>'Proposed points scale '!D57</f>
        <v>0.10793650793650793</v>
      </c>
      <c r="O6" s="41">
        <f>'Proposed points scale '!E57</f>
        <v>0.10793650793650793</v>
      </c>
      <c r="P6" s="41">
        <f>'Proposed points scale '!F57</f>
        <v>0.11084656084656086</v>
      </c>
      <c r="Q6" s="41">
        <f>'Proposed points scale '!G57</f>
        <v>0.12037037037037039</v>
      </c>
      <c r="R6" s="41">
        <f>'Proposed points scale '!H57</f>
        <v>0.1298941798941799</v>
      </c>
      <c r="S6" s="41">
        <f>'Proposed points scale '!I57</f>
        <v>0.14576719576719577</v>
      </c>
      <c r="T6" s="41">
        <f>'Proposed points scale '!J57</f>
        <v>0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'!B58</f>
        <v>6</v>
      </c>
      <c r="M7" s="41">
        <f>'Proposed points scale '!C58</f>
        <v>0.11666666666666665</v>
      </c>
      <c r="N7" s="41">
        <f>'Proposed points scale '!D58</f>
        <v>0.11666666666666665</v>
      </c>
      <c r="O7" s="41">
        <f>'Proposed points scale '!E58</f>
        <v>0.11666666666666665</v>
      </c>
      <c r="P7" s="41">
        <f>'Proposed points scale '!F58</f>
        <v>0.11984126984126983</v>
      </c>
      <c r="Q7" s="41">
        <f>'Proposed points scale '!G58</f>
        <v>0.13015873015873014</v>
      </c>
      <c r="R7" s="41">
        <f>'Proposed points scale '!H58</f>
        <v>0.14232804232804233</v>
      </c>
      <c r="S7" s="41">
        <f>'Proposed points scale '!I58</f>
        <v>0.15740740740740738</v>
      </c>
      <c r="T7" s="41">
        <f>'Proposed points scale '!J58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'!B59</f>
        <v>5</v>
      </c>
      <c r="M8" s="41">
        <f>'Proposed points scale '!C59</f>
        <v>0.1267195767195767</v>
      </c>
      <c r="N8" s="41">
        <f>'Proposed points scale '!D59</f>
        <v>0.1267195767195767</v>
      </c>
      <c r="O8" s="41">
        <f>'Proposed points scale '!E59</f>
        <v>0.1267195767195767</v>
      </c>
      <c r="P8" s="41">
        <f>'Proposed points scale '!F59</f>
        <v>0.13042328042328041</v>
      </c>
      <c r="Q8" s="41">
        <f>'Proposed points scale '!G59</f>
        <v>0.14153439153439151</v>
      </c>
      <c r="R8" s="41">
        <f>'Proposed points scale '!H59</f>
        <v>0.15476190476190477</v>
      </c>
      <c r="S8" s="41">
        <f>'Proposed points scale '!I59</f>
        <v>0</v>
      </c>
      <c r="T8" s="41">
        <f>'Proposed points scale '!J59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'!B60</f>
        <v>4</v>
      </c>
      <c r="M9" s="41">
        <f>'Proposed points scale '!C60</f>
        <v>0.1388888888888889</v>
      </c>
      <c r="N9" s="41">
        <f>'Proposed points scale '!D60</f>
        <v>0.1388888888888889</v>
      </c>
      <c r="O9" s="41">
        <f>'Proposed points scale '!E60</f>
        <v>0.1388888888888889</v>
      </c>
      <c r="P9" s="41">
        <f>'Proposed points scale '!F60</f>
        <v>0.14285714285714285</v>
      </c>
      <c r="Q9" s="41">
        <f>'Proposed points scale '!G60</f>
        <v>0.15502645502645501</v>
      </c>
      <c r="R9" s="41">
        <f>'Proposed points scale '!H60</f>
        <v>0</v>
      </c>
      <c r="S9" s="41">
        <f>'Proposed points scale '!I60</f>
        <v>0</v>
      </c>
      <c r="T9" s="41">
        <f>'Proposed points scale '!J60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'!B61</f>
        <v>3</v>
      </c>
      <c r="M10" s="41">
        <f>'Proposed points scale '!C61</f>
        <v>0.15343915343915343</v>
      </c>
      <c r="N10" s="41">
        <f>'Proposed points scale '!D61</f>
        <v>0.15343915343915343</v>
      </c>
      <c r="O10" s="41">
        <f>'Proposed points scale '!E61</f>
        <v>0.15343915343915343</v>
      </c>
      <c r="P10" s="41">
        <f>'Proposed points scale '!F61</f>
        <v>0.15793650793650793</v>
      </c>
      <c r="Q10" s="41">
        <f>'Proposed points scale '!G61</f>
        <v>0</v>
      </c>
      <c r="R10" s="41">
        <f>'Proposed points scale '!H61</f>
        <v>0</v>
      </c>
      <c r="S10" s="41">
        <f>'Proposed points scale '!I61</f>
        <v>0</v>
      </c>
      <c r="T10" s="41">
        <f>'Proposed points scale '!J61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'!B62</f>
        <v>2</v>
      </c>
      <c r="M11" s="41">
        <f>'Proposed points scale '!C62</f>
        <v>0</v>
      </c>
      <c r="N11" s="41">
        <f>'Proposed points scale '!D62</f>
        <v>0</v>
      </c>
      <c r="O11" s="41">
        <f>'Proposed points scale '!E62</f>
        <v>0</v>
      </c>
      <c r="P11" s="41">
        <f>'Proposed points scale '!F62</f>
        <v>0</v>
      </c>
      <c r="Q11" s="41">
        <f>'Proposed points scale '!G62</f>
        <v>0</v>
      </c>
      <c r="R11" s="41">
        <f>'Proposed points scale '!H62</f>
        <v>0</v>
      </c>
      <c r="S11" s="41">
        <f>'Proposed points scale '!I62</f>
        <v>0</v>
      </c>
      <c r="T11" s="41">
        <f>'Proposed points scale '!J62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 tint="-0.499984740745262"/>
  </sheetPr>
  <dimension ref="A1:T352"/>
  <sheetViews>
    <sheetView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30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'!L52</f>
        <v>32km Female</v>
      </c>
      <c r="L1" s="13" t="str">
        <f>'Proposed points scale '!M52</f>
        <v>Points</v>
      </c>
      <c r="M1" s="13">
        <f>'Proposed points scale '!N52</f>
        <v>1</v>
      </c>
      <c r="N1" s="13">
        <f>'Proposed points scale '!O52</f>
        <v>19</v>
      </c>
      <c r="O1" s="13">
        <f>'Proposed points scale '!P52</f>
        <v>39</v>
      </c>
      <c r="P1" s="13">
        <f>'Proposed points scale '!Q52</f>
        <v>49</v>
      </c>
      <c r="Q1" s="13">
        <f>'Proposed points scale '!R52</f>
        <v>59</v>
      </c>
      <c r="R1" s="13">
        <f>'Proposed points scale '!S52</f>
        <v>69</v>
      </c>
      <c r="S1" s="13">
        <f>'Proposed points scale '!T52</f>
        <v>79</v>
      </c>
      <c r="T1" s="13">
        <f>'Proposed points scale '!U52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'!M53</f>
        <v>10</v>
      </c>
      <c r="M2" s="41">
        <f>'Proposed points scale '!N53</f>
        <v>1.1574074074074073E-5</v>
      </c>
      <c r="N2" s="41">
        <f>'Proposed points scale '!O53</f>
        <v>1.1574074074074073E-5</v>
      </c>
      <c r="O2" s="41">
        <f>'Proposed points scale '!P53</f>
        <v>1.1574074074074073E-5</v>
      </c>
      <c r="P2" s="41">
        <f>'Proposed points scale '!Q53</f>
        <v>1.1574074074074073E-5</v>
      </c>
      <c r="Q2" s="41">
        <f>'Proposed points scale '!R53</f>
        <v>1.1574074074074073E-5</v>
      </c>
      <c r="R2" s="41">
        <f>'Proposed points scale '!S53</f>
        <v>1.1574074074074073E-5</v>
      </c>
      <c r="S2" s="41">
        <f>'Proposed points scale '!T53</f>
        <v>1.1574074074074073E-5</v>
      </c>
      <c r="T2" s="41">
        <f>'Proposed points scale '!U53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'!M54</f>
        <v>10</v>
      </c>
      <c r="M3" s="41">
        <f>'Proposed points scale '!N54</f>
        <v>0.10026455026455026</v>
      </c>
      <c r="N3" s="41">
        <f>'Proposed points scale '!O54</f>
        <v>0.10026455026455026</v>
      </c>
      <c r="O3" s="41">
        <f>'Proposed points scale '!P54</f>
        <v>9.9206349206349215E-2</v>
      </c>
      <c r="P3" s="41">
        <f>'Proposed points scale '!Q54</f>
        <v>0.10185185185185185</v>
      </c>
      <c r="Q3" s="41">
        <f>'Proposed points scale '!R54</f>
        <v>0.11216931216931217</v>
      </c>
      <c r="R3" s="41">
        <f>'Proposed points scale '!S54</f>
        <v>0.12724867724867725</v>
      </c>
      <c r="S3" s="41">
        <f>'Proposed points scale '!T54</f>
        <v>0.14735449735449735</v>
      </c>
      <c r="T3" s="41">
        <f>'Proposed points scale '!U54</f>
        <v>0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'!M55</f>
        <v>9</v>
      </c>
      <c r="M4" s="41">
        <f>'Proposed points scale '!N55</f>
        <v>0.10687830687830688</v>
      </c>
      <c r="N4" s="41">
        <f>'Proposed points scale '!O55</f>
        <v>0.10687830687830688</v>
      </c>
      <c r="O4" s="41">
        <f>'Proposed points scale '!P55</f>
        <v>0.1058201058201058</v>
      </c>
      <c r="P4" s="41">
        <f>'Proposed points scale '!Q55</f>
        <v>0.10846560846560849</v>
      </c>
      <c r="Q4" s="41">
        <f>'Proposed points scale '!R55</f>
        <v>0.11931216931216931</v>
      </c>
      <c r="R4" s="41">
        <f>'Proposed points scale '!S55</f>
        <v>0.13544973544973546</v>
      </c>
      <c r="S4" s="41">
        <f>'Proposed points scale '!T55</f>
        <v>0.15687830687830687</v>
      </c>
      <c r="T4" s="41">
        <f>'Proposed points scale '!U55</f>
        <v>0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'!M56</f>
        <v>8</v>
      </c>
      <c r="M5" s="41">
        <f>'Proposed points scale '!N56</f>
        <v>0.11402116402116402</v>
      </c>
      <c r="N5" s="41">
        <f>'Proposed points scale '!O56</f>
        <v>0.11402116402116402</v>
      </c>
      <c r="O5" s="41">
        <f>'Proposed points scale '!P56</f>
        <v>0.11296296296296296</v>
      </c>
      <c r="P5" s="41">
        <f>'Proposed points scale '!Q56</f>
        <v>0.11613756613756612</v>
      </c>
      <c r="Q5" s="41">
        <f>'Proposed points scale '!R56</f>
        <v>0.1275132275132275</v>
      </c>
      <c r="R5" s="41">
        <f>'Proposed points scale '!S56</f>
        <v>0.14497354497354498</v>
      </c>
      <c r="S5" s="41">
        <f>'Proposed points scale '!T56</f>
        <v>0</v>
      </c>
      <c r="T5" s="41">
        <f>'Proposed points scale '!U56</f>
        <v>0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'!M57</f>
        <v>7</v>
      </c>
      <c r="M6" s="41">
        <f>'Proposed points scale '!N57</f>
        <v>0.12248677248677249</v>
      </c>
      <c r="N6" s="41">
        <f>'Proposed points scale '!O57</f>
        <v>0.12248677248677249</v>
      </c>
      <c r="O6" s="41">
        <f>'Proposed points scale '!P57</f>
        <v>0.12142857142857144</v>
      </c>
      <c r="P6" s="41">
        <f>'Proposed points scale '!Q57</f>
        <v>0.1246031746031746</v>
      </c>
      <c r="Q6" s="41">
        <f>'Proposed points scale '!R57</f>
        <v>0.13703703703703704</v>
      </c>
      <c r="R6" s="41">
        <f>'Proposed points scale '!S57</f>
        <v>0.15555555555555559</v>
      </c>
      <c r="S6" s="41">
        <f>'Proposed points scale '!T57</f>
        <v>0</v>
      </c>
      <c r="T6" s="41">
        <f>'Proposed points scale '!U57</f>
        <v>0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'!M58</f>
        <v>6</v>
      </c>
      <c r="M7" s="41">
        <f>'Proposed points scale '!N58</f>
        <v>0.13253968253968254</v>
      </c>
      <c r="N7" s="41">
        <f>'Proposed points scale '!O58</f>
        <v>0.13253968253968254</v>
      </c>
      <c r="O7" s="41">
        <f>'Proposed points scale '!P58</f>
        <v>0.13121693121693123</v>
      </c>
      <c r="P7" s="41">
        <f>'Proposed points scale '!Q58</f>
        <v>0.13465608465608464</v>
      </c>
      <c r="Q7" s="41">
        <f>'Proposed points scale '!R58</f>
        <v>0.14814814814814814</v>
      </c>
      <c r="R7" s="41">
        <f>'Proposed points scale '!S58</f>
        <v>0</v>
      </c>
      <c r="S7" s="41">
        <f>'Proposed points scale '!T58</f>
        <v>0</v>
      </c>
      <c r="T7" s="41">
        <f>'Proposed points scale '!U58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'!M59</f>
        <v>5</v>
      </c>
      <c r="M8" s="41">
        <f>'Proposed points scale '!N59</f>
        <v>0.14391534391534391</v>
      </c>
      <c r="N8" s="41">
        <f>'Proposed points scale '!O59</f>
        <v>0.14391534391534391</v>
      </c>
      <c r="O8" s="41">
        <f>'Proposed points scale '!P59</f>
        <v>0.14259259259259258</v>
      </c>
      <c r="P8" s="41">
        <f>'Proposed points scale '!Q59</f>
        <v>0.14629629629629631</v>
      </c>
      <c r="Q8" s="41">
        <f>'Proposed points scale '!R59</f>
        <v>0</v>
      </c>
      <c r="R8" s="41">
        <f>'Proposed points scale '!S59</f>
        <v>0</v>
      </c>
      <c r="S8" s="41">
        <f>'Proposed points scale '!T59</f>
        <v>0</v>
      </c>
      <c r="T8" s="41">
        <f>'Proposed points scale '!U59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'!M60</f>
        <v>4</v>
      </c>
      <c r="M9" s="41">
        <f>'Proposed points scale '!N60</f>
        <v>0</v>
      </c>
      <c r="N9" s="41">
        <f>'Proposed points scale '!O60</f>
        <v>0</v>
      </c>
      <c r="O9" s="41">
        <f>'Proposed points scale '!P60</f>
        <v>0</v>
      </c>
      <c r="P9" s="41">
        <f>'Proposed points scale '!Q60</f>
        <v>0.16031746031746033</v>
      </c>
      <c r="Q9" s="41">
        <f>'Proposed points scale '!R60</f>
        <v>0</v>
      </c>
      <c r="R9" s="41">
        <f>'Proposed points scale '!S60</f>
        <v>0</v>
      </c>
      <c r="S9" s="41">
        <f>'Proposed points scale '!T60</f>
        <v>0</v>
      </c>
      <c r="T9" s="41">
        <f>'Proposed points scale '!U60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'!M61</f>
        <v>3</v>
      </c>
      <c r="M10" s="41">
        <f>'Proposed points scale '!N61</f>
        <v>0</v>
      </c>
      <c r="N10" s="41">
        <f>'Proposed points scale '!O61</f>
        <v>0</v>
      </c>
      <c r="O10" s="41">
        <f>'Proposed points scale '!P61</f>
        <v>0</v>
      </c>
      <c r="P10" s="41">
        <f>'Proposed points scale '!Q61</f>
        <v>0</v>
      </c>
      <c r="Q10" s="41">
        <f>'Proposed points scale '!R61</f>
        <v>0</v>
      </c>
      <c r="R10" s="41">
        <f>'Proposed points scale '!S61</f>
        <v>0</v>
      </c>
      <c r="S10" s="41">
        <f>'Proposed points scale '!T61</f>
        <v>0</v>
      </c>
      <c r="T10" s="41">
        <f>'Proposed points scale '!U61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'!M62</f>
        <v>2</v>
      </c>
      <c r="M11" s="41">
        <f>'Proposed points scale '!N62</f>
        <v>0</v>
      </c>
      <c r="N11" s="41">
        <f>'Proposed points scale '!O62</f>
        <v>0</v>
      </c>
      <c r="O11" s="41">
        <f>'Proposed points scale '!P62</f>
        <v>0</v>
      </c>
      <c r="P11" s="41">
        <f>'Proposed points scale '!Q62</f>
        <v>0</v>
      </c>
      <c r="Q11" s="41">
        <f>'Proposed points scale '!R62</f>
        <v>0</v>
      </c>
      <c r="R11" s="41">
        <f>'Proposed points scale '!S62</f>
        <v>0</v>
      </c>
      <c r="S11" s="41">
        <f>'Proposed points scale '!T62</f>
        <v>0</v>
      </c>
      <c r="T11" s="41">
        <f>'Proposed points scale '!U62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 tint="-0.499984740745262"/>
  </sheetPr>
  <dimension ref="A1:T352"/>
  <sheetViews>
    <sheetView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'!A64</f>
        <v>42km Male</v>
      </c>
      <c r="L1" s="13" t="str">
        <f>'Proposed points scale '!B64</f>
        <v>Points</v>
      </c>
      <c r="M1" s="13">
        <f>'Proposed points scale '!C64</f>
        <v>1</v>
      </c>
      <c r="N1" s="13">
        <f>'Proposed points scale '!D64</f>
        <v>19</v>
      </c>
      <c r="O1" s="13">
        <f>'Proposed points scale '!E64</f>
        <v>39</v>
      </c>
      <c r="P1" s="13">
        <f>'Proposed points scale '!F64</f>
        <v>49</v>
      </c>
      <c r="Q1" s="13">
        <f>'Proposed points scale '!G64</f>
        <v>59</v>
      </c>
      <c r="R1" s="13">
        <f>'Proposed points scale '!H64</f>
        <v>69</v>
      </c>
      <c r="S1" s="13">
        <f>'Proposed points scale '!I64</f>
        <v>79</v>
      </c>
      <c r="T1" s="13">
        <f>'Proposed points scale '!J64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'!B65</f>
        <v>10</v>
      </c>
      <c r="M2" s="41">
        <f>'Proposed points scale '!C65</f>
        <v>1.1574074074074073E-5</v>
      </c>
      <c r="N2" s="41">
        <f>'Proposed points scale '!D65</f>
        <v>1.1574074074074073E-5</v>
      </c>
      <c r="O2" s="41">
        <f>'Proposed points scale '!E65</f>
        <v>1.1574074074074073E-5</v>
      </c>
      <c r="P2" s="41">
        <f>'Proposed points scale '!F65</f>
        <v>1.1574074074074073E-5</v>
      </c>
      <c r="Q2" s="41">
        <f>'Proposed points scale '!G65</f>
        <v>1.1574074074074073E-5</v>
      </c>
      <c r="R2" s="41">
        <f>'Proposed points scale '!H65</f>
        <v>1.1574074074074073E-5</v>
      </c>
      <c r="S2" s="41">
        <f>'Proposed points scale '!I65</f>
        <v>1.1574074074074073E-5</v>
      </c>
      <c r="T2" s="41">
        <f>'Proposed points scale '!J65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'!B66</f>
        <v>10</v>
      </c>
      <c r="M3" s="41">
        <f>'Proposed points scale '!C66</f>
        <v>0.1159722222222222</v>
      </c>
      <c r="N3" s="41">
        <f>'Proposed points scale '!D66</f>
        <v>0.1159722222222222</v>
      </c>
      <c r="O3" s="41">
        <f>'Proposed points scale '!E66</f>
        <v>0.1159722222222222</v>
      </c>
      <c r="P3" s="41">
        <f>'Proposed points scale '!F66</f>
        <v>0.11909722222222223</v>
      </c>
      <c r="Q3" s="41">
        <f>'Proposed points scale '!G66</f>
        <v>0.12916666666666668</v>
      </c>
      <c r="R3" s="41">
        <f>'Proposed points scale '!H66</f>
        <v>0.14166666666666666</v>
      </c>
      <c r="S3" s="41">
        <f>'Proposed points scale '!I66</f>
        <v>0.15659722222222222</v>
      </c>
      <c r="T3" s="41">
        <f>'Proposed points scale '!J66</f>
        <v>0.18472222222222223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'!B67</f>
        <v>9</v>
      </c>
      <c r="M4" s="41">
        <f>'Proposed points scale '!C67</f>
        <v>0.1232638888888889</v>
      </c>
      <c r="N4" s="41">
        <f>'Proposed points scale '!D67</f>
        <v>0.1232638888888889</v>
      </c>
      <c r="O4" s="41">
        <f>'Proposed points scale '!E67</f>
        <v>0.1232638888888889</v>
      </c>
      <c r="P4" s="41">
        <f>'Proposed points scale '!F67</f>
        <v>0.12673611111111113</v>
      </c>
      <c r="Q4" s="41">
        <f>'Proposed points scale '!G67</f>
        <v>0.13749999999999998</v>
      </c>
      <c r="R4" s="41">
        <f>'Proposed points scale '!H67</f>
        <v>0.15069444444444444</v>
      </c>
      <c r="S4" s="41">
        <f>'Proposed points scale '!I67</f>
        <v>0.16666666666666666</v>
      </c>
      <c r="T4" s="41">
        <f>'Proposed points scale '!J67</f>
        <v>0.19652777777777775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'!B68</f>
        <v>8</v>
      </c>
      <c r="M5" s="41">
        <f>'Proposed points scale '!C68</f>
        <v>0.13194444444444445</v>
      </c>
      <c r="N5" s="41">
        <f>'Proposed points scale '!D68</f>
        <v>0.13194444444444445</v>
      </c>
      <c r="O5" s="41">
        <f>'Proposed points scale '!E68</f>
        <v>0.13194444444444445</v>
      </c>
      <c r="P5" s="41">
        <f>'Proposed points scale '!F68</f>
        <v>0.13541666666666666</v>
      </c>
      <c r="Q5" s="41">
        <f>'Proposed points scale '!G68</f>
        <v>0.14722222222222223</v>
      </c>
      <c r="R5" s="41">
        <f>'Proposed points scale '!H68</f>
        <v>0.16111111111111112</v>
      </c>
      <c r="S5" s="41">
        <f>'Proposed points scale '!I68</f>
        <v>0.17812500000000003</v>
      </c>
      <c r="T5" s="41">
        <f>'Proposed points scale '!J68</f>
        <v>0.21006944444444445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'!B69</f>
        <v>7</v>
      </c>
      <c r="M6" s="41">
        <f>'Proposed points scale '!C69</f>
        <v>0.14166666666666666</v>
      </c>
      <c r="N6" s="41">
        <f>'Proposed points scale '!D69</f>
        <v>0.14166666666666666</v>
      </c>
      <c r="O6" s="41">
        <f>'Proposed points scale '!E69</f>
        <v>0.14166666666666666</v>
      </c>
      <c r="P6" s="41">
        <f>'Proposed points scale '!F69</f>
        <v>0.14548611111111112</v>
      </c>
      <c r="Q6" s="41">
        <f>'Proposed points scale '!G69</f>
        <v>0.15798611111111113</v>
      </c>
      <c r="R6" s="41">
        <f>'Proposed points scale '!H69</f>
        <v>0.17048611111111112</v>
      </c>
      <c r="S6" s="41">
        <f>'Proposed points scale '!I69</f>
        <v>0.19131944444444443</v>
      </c>
      <c r="T6" s="41">
        <f>'Proposed points scale '!J69</f>
        <v>0.22569444444444442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'!B70</f>
        <v>6</v>
      </c>
      <c r="M7" s="41">
        <f>'Proposed points scale '!C70</f>
        <v>0.15312499999999998</v>
      </c>
      <c r="N7" s="41">
        <f>'Proposed points scale '!D70</f>
        <v>0.15312499999999998</v>
      </c>
      <c r="O7" s="41">
        <f>'Proposed points scale '!E70</f>
        <v>0.15312499999999998</v>
      </c>
      <c r="P7" s="41">
        <f>'Proposed points scale '!F70</f>
        <v>0.15729166666666666</v>
      </c>
      <c r="Q7" s="41">
        <f>'Proposed points scale '!G70</f>
        <v>0.17083333333333331</v>
      </c>
      <c r="R7" s="41">
        <f>'Proposed points scale '!H70</f>
        <v>0.18680555555555556</v>
      </c>
      <c r="S7" s="41">
        <f>'Proposed points scale '!I70</f>
        <v>0.20659722222222218</v>
      </c>
      <c r="T7" s="41">
        <f>'Proposed points scale '!J70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'!B71</f>
        <v>5</v>
      </c>
      <c r="M8" s="41">
        <f>'Proposed points scale '!C71</f>
        <v>0.16631944444444444</v>
      </c>
      <c r="N8" s="41">
        <f>'Proposed points scale '!D71</f>
        <v>0.16631944444444444</v>
      </c>
      <c r="O8" s="41">
        <f>'Proposed points scale '!E71</f>
        <v>0.16631944444444444</v>
      </c>
      <c r="P8" s="41">
        <f>'Proposed points scale '!F71</f>
        <v>0.17118055555555553</v>
      </c>
      <c r="Q8" s="41">
        <f>'Proposed points scale '!G71</f>
        <v>0.18576388888888887</v>
      </c>
      <c r="R8" s="41">
        <f>'Proposed points scale '!H71</f>
        <v>0.203125</v>
      </c>
      <c r="S8" s="41">
        <f>'Proposed points scale '!I71</f>
        <v>0.22465277777777776</v>
      </c>
      <c r="T8" s="41">
        <f>'Proposed points scale '!J71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'!B72</f>
        <v>4</v>
      </c>
      <c r="M9" s="41">
        <f>'Proposed points scale '!C72</f>
        <v>0.18229166666666669</v>
      </c>
      <c r="N9" s="41">
        <f>'Proposed points scale '!D72</f>
        <v>0.18229166666666669</v>
      </c>
      <c r="O9" s="41">
        <f>'Proposed points scale '!E72</f>
        <v>0.18229166666666669</v>
      </c>
      <c r="P9" s="41">
        <f>'Proposed points scale '!F72</f>
        <v>0.1875</v>
      </c>
      <c r="Q9" s="41">
        <f>'Proposed points scale '!G72</f>
        <v>0.20347222222222219</v>
      </c>
      <c r="R9" s="41">
        <f>'Proposed points scale '!H72</f>
        <v>0.22256944444444443</v>
      </c>
      <c r="S9" s="41">
        <f>'Proposed points scale '!I72</f>
        <v>0</v>
      </c>
      <c r="T9" s="41">
        <f>'Proposed points scale '!J72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'!B73</f>
        <v>3</v>
      </c>
      <c r="M10" s="41">
        <f>'Proposed points scale '!C73</f>
        <v>0.20138888888888887</v>
      </c>
      <c r="N10" s="41">
        <f>'Proposed points scale '!D73</f>
        <v>0.20138888888888887</v>
      </c>
      <c r="O10" s="41">
        <f>'Proposed points scale '!E73</f>
        <v>0.20138888888888887</v>
      </c>
      <c r="P10" s="41">
        <f>'Proposed points scale '!F73</f>
        <v>0.20729166666666665</v>
      </c>
      <c r="Q10" s="41">
        <f>'Proposed points scale '!G73</f>
        <v>0.22465277777777776</v>
      </c>
      <c r="R10" s="41">
        <f>'Proposed points scale '!H73</f>
        <v>0</v>
      </c>
      <c r="S10" s="41">
        <f>'Proposed points scale '!I73</f>
        <v>0</v>
      </c>
      <c r="T10" s="41">
        <f>'Proposed points scale '!J73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'!B74</f>
        <v>2</v>
      </c>
      <c r="M11" s="41">
        <f>'Proposed points scale '!C74</f>
        <v>0.22534722222222223</v>
      </c>
      <c r="N11" s="41">
        <f>'Proposed points scale '!D74</f>
        <v>0.22534722222222223</v>
      </c>
      <c r="O11" s="41">
        <f>'Proposed points scale '!E74</f>
        <v>0.22534722222222223</v>
      </c>
      <c r="P11" s="41">
        <f>'Proposed points scale '!F74</f>
        <v>0.23124999999999998</v>
      </c>
      <c r="Q11" s="41">
        <f>'Proposed points scale '!G74</f>
        <v>0</v>
      </c>
      <c r="R11" s="41">
        <f>'Proposed points scale '!H74</f>
        <v>0</v>
      </c>
      <c r="S11" s="41">
        <f>'Proposed points scale '!I74</f>
        <v>0</v>
      </c>
      <c r="T11" s="41">
        <f>'Proposed points scale '!J74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-0.499984740745262"/>
  </sheetPr>
  <dimension ref="A1:T352"/>
  <sheetViews>
    <sheetView workbookViewId="0">
      <selection activeCell="A2" sqref="A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30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'!L64</f>
        <v>42km Female</v>
      </c>
      <c r="L1" s="13" t="str">
        <f>'Proposed points scale '!M64</f>
        <v>Points</v>
      </c>
      <c r="M1" s="13">
        <f>'Proposed points scale '!N64</f>
        <v>1</v>
      </c>
      <c r="N1" s="13">
        <f>'Proposed points scale '!O64</f>
        <v>19</v>
      </c>
      <c r="O1" s="13">
        <f>'Proposed points scale '!P64</f>
        <v>39</v>
      </c>
      <c r="P1" s="13">
        <f>'Proposed points scale '!Q64</f>
        <v>49</v>
      </c>
      <c r="Q1" s="13">
        <f>'Proposed points scale '!R64</f>
        <v>59</v>
      </c>
      <c r="R1" s="13">
        <f>'Proposed points scale '!S64</f>
        <v>69</v>
      </c>
      <c r="S1" s="13">
        <f>'Proposed points scale '!T64</f>
        <v>79</v>
      </c>
      <c r="T1" s="13">
        <f>'Proposed points scale '!U64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'!M65</f>
        <v>10</v>
      </c>
      <c r="M2" s="41">
        <f>'Proposed points scale '!N65</f>
        <v>1.1574074074074073E-5</v>
      </c>
      <c r="N2" s="41">
        <f>'Proposed points scale '!O65</f>
        <v>1.1574074074074073E-5</v>
      </c>
      <c r="O2" s="41">
        <f>'Proposed points scale '!P65</f>
        <v>1.1574074074074073E-5</v>
      </c>
      <c r="P2" s="41">
        <f>'Proposed points scale '!Q65</f>
        <v>1.1574074074074073E-5</v>
      </c>
      <c r="Q2" s="41">
        <f>'Proposed points scale '!R65</f>
        <v>1.1574074074074073E-5</v>
      </c>
      <c r="R2" s="41">
        <f>'Proposed points scale '!S65</f>
        <v>1.1574074074074073E-5</v>
      </c>
      <c r="S2" s="41">
        <f>'Proposed points scale '!T65</f>
        <v>1.1574074074074073E-5</v>
      </c>
      <c r="T2" s="41">
        <f>'Proposed points scale '!U65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'!M66</f>
        <v>10</v>
      </c>
      <c r="M3" s="41">
        <f>'Proposed points scale '!N66</f>
        <v>0.13159722222222223</v>
      </c>
      <c r="N3" s="41">
        <f>'Proposed points scale '!O66</f>
        <v>0.13159722222222223</v>
      </c>
      <c r="O3" s="41">
        <f>'Proposed points scale '!P66</f>
        <v>0.13020833333333334</v>
      </c>
      <c r="P3" s="41">
        <f>'Proposed points scale '!Q66</f>
        <v>0.13368055555555555</v>
      </c>
      <c r="Q3" s="41">
        <f>'Proposed points scale '!R66</f>
        <v>0.14722222222222223</v>
      </c>
      <c r="R3" s="41">
        <f>'Proposed points scale '!S66</f>
        <v>0.16701388888888888</v>
      </c>
      <c r="S3" s="41">
        <f>'Proposed points scale '!T66</f>
        <v>0.19340277777777776</v>
      </c>
      <c r="T3" s="41">
        <f>'Proposed points scale '!U66</f>
        <v>0.23333333333333331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'!M67</f>
        <v>9</v>
      </c>
      <c r="M4" s="41">
        <f>'Proposed points scale '!N67</f>
        <v>0.14027777777777778</v>
      </c>
      <c r="N4" s="41">
        <f>'Proposed points scale '!O67</f>
        <v>0.14027777777777778</v>
      </c>
      <c r="O4" s="41">
        <f>'Proposed points scale '!P67</f>
        <v>0.13888888888888887</v>
      </c>
      <c r="P4" s="41">
        <f>'Proposed points scale '!Q67</f>
        <v>0.14236111111111113</v>
      </c>
      <c r="Q4" s="41">
        <f>'Proposed points scale '!R67</f>
        <v>0.15659722222222222</v>
      </c>
      <c r="R4" s="41">
        <f>'Proposed points scale '!S67</f>
        <v>0.17777777777777778</v>
      </c>
      <c r="S4" s="41">
        <f>'Proposed points scale '!T67</f>
        <v>0.20590277777777777</v>
      </c>
      <c r="T4" s="41">
        <f>'Proposed points scale '!U67</f>
        <v>0.24826388888888887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'!M68</f>
        <v>8</v>
      </c>
      <c r="M5" s="41">
        <f>'Proposed points scale '!N68</f>
        <v>0.14965277777777777</v>
      </c>
      <c r="N5" s="41">
        <f>'Proposed points scale '!O68</f>
        <v>0.14965277777777777</v>
      </c>
      <c r="O5" s="41">
        <f>'Proposed points scale '!P68</f>
        <v>0.14826388888888889</v>
      </c>
      <c r="P5" s="41">
        <f>'Proposed points scale '!Q68</f>
        <v>0.15243055555555554</v>
      </c>
      <c r="Q5" s="41">
        <f>'Proposed points scale '!R68</f>
        <v>0.1673611111111111</v>
      </c>
      <c r="R5" s="41">
        <f>'Proposed points scale '!S68</f>
        <v>0.19027777777777777</v>
      </c>
      <c r="S5" s="41">
        <f>'Proposed points scale '!T68</f>
        <v>0.22013888888888888</v>
      </c>
      <c r="T5" s="41">
        <f>'Proposed points scale '!U68</f>
        <v>0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'!M69</f>
        <v>7</v>
      </c>
      <c r="M6" s="41">
        <f>'Proposed points scale '!N69</f>
        <v>0.1607638888888889</v>
      </c>
      <c r="N6" s="41">
        <f>'Proposed points scale '!O69</f>
        <v>0.1607638888888889</v>
      </c>
      <c r="O6" s="41">
        <f>'Proposed points scale '!P69</f>
        <v>0.15937500000000002</v>
      </c>
      <c r="P6" s="41">
        <f>'Proposed points scale '!Q69</f>
        <v>0.16354166666666667</v>
      </c>
      <c r="Q6" s="41">
        <f>'Proposed points scale '!R69</f>
        <v>0.17986111111111111</v>
      </c>
      <c r="R6" s="41">
        <f>'Proposed points scale '!S69</f>
        <v>0.20416666666666672</v>
      </c>
      <c r="S6" s="41">
        <f>'Proposed points scale '!T69</f>
        <v>0.23645833333333333</v>
      </c>
      <c r="T6" s="41">
        <f>'Proposed points scale '!U69</f>
        <v>0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'!M70</f>
        <v>6</v>
      </c>
      <c r="M7" s="41">
        <f>'Proposed points scale '!N70</f>
        <v>0.17395833333333333</v>
      </c>
      <c r="N7" s="41">
        <f>'Proposed points scale '!O70</f>
        <v>0.17395833333333333</v>
      </c>
      <c r="O7" s="41">
        <f>'Proposed points scale '!P70</f>
        <v>0.17222222222222225</v>
      </c>
      <c r="P7" s="41">
        <f>'Proposed points scale '!Q70</f>
        <v>0.17673611111111109</v>
      </c>
      <c r="Q7" s="41">
        <f>'Proposed points scale '!R70</f>
        <v>0.19444444444444442</v>
      </c>
      <c r="R7" s="41">
        <f>'Proposed points scale '!S70</f>
        <v>0.2204861111111111</v>
      </c>
      <c r="S7" s="41">
        <f>'Proposed points scale '!T70</f>
        <v>0</v>
      </c>
      <c r="T7" s="41">
        <f>'Proposed points scale '!U70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'!M71</f>
        <v>5</v>
      </c>
      <c r="M8" s="41">
        <f>'Proposed points scale '!N71</f>
        <v>0.18888888888888888</v>
      </c>
      <c r="N8" s="41">
        <f>'Proposed points scale '!O71</f>
        <v>0.18888888888888888</v>
      </c>
      <c r="O8" s="41">
        <f>'Proposed points scale '!P71</f>
        <v>0.18715277777777775</v>
      </c>
      <c r="P8" s="41">
        <f>'Proposed points scale '!Q71</f>
        <v>0.1920138888888889</v>
      </c>
      <c r="Q8" s="41">
        <f>'Proposed points scale '!R71</f>
        <v>0.21111111111111111</v>
      </c>
      <c r="R8" s="41">
        <f>'Proposed points scale '!S71</f>
        <v>0</v>
      </c>
      <c r="S8" s="41">
        <f>'Proposed points scale '!T71</f>
        <v>0</v>
      </c>
      <c r="T8" s="41">
        <f>'Proposed points scale '!U71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'!M72</f>
        <v>4</v>
      </c>
      <c r="M9" s="41">
        <f>'Proposed points scale '!N72</f>
        <v>0.20694444444444446</v>
      </c>
      <c r="N9" s="41">
        <f>'Proposed points scale '!O72</f>
        <v>0.20694444444444446</v>
      </c>
      <c r="O9" s="41">
        <f>'Proposed points scale '!P72</f>
        <v>0.20520833333333333</v>
      </c>
      <c r="P9" s="41">
        <f>'Proposed points scale '!Q72</f>
        <v>0.2104166666666667</v>
      </c>
      <c r="Q9" s="41">
        <f>'Proposed points scale '!R72</f>
        <v>0</v>
      </c>
      <c r="R9" s="41">
        <f>'Proposed points scale '!S72</f>
        <v>0</v>
      </c>
      <c r="S9" s="41">
        <f>'Proposed points scale '!T72</f>
        <v>0</v>
      </c>
      <c r="T9" s="41">
        <f>'Proposed points scale '!U72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'!M73</f>
        <v>3</v>
      </c>
      <c r="M10" s="41">
        <f>'Proposed points scale '!N73</f>
        <v>0.22881944444444446</v>
      </c>
      <c r="N10" s="41">
        <f>'Proposed points scale '!O73</f>
        <v>0.22881944444444446</v>
      </c>
      <c r="O10" s="41">
        <f>'Proposed points scale '!P73</f>
        <v>0.22673611111111108</v>
      </c>
      <c r="P10" s="41">
        <f>'Proposed points scale '!Q73</f>
        <v>0</v>
      </c>
      <c r="Q10" s="41">
        <f>'Proposed points scale '!R73</f>
        <v>0</v>
      </c>
      <c r="R10" s="41">
        <f>'Proposed points scale '!S73</f>
        <v>0</v>
      </c>
      <c r="S10" s="41">
        <f>'Proposed points scale '!T73</f>
        <v>0</v>
      </c>
      <c r="T10" s="41">
        <f>'Proposed points scale '!U73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'!M74</f>
        <v>2</v>
      </c>
      <c r="M11" s="41">
        <f>'Proposed points scale '!N74</f>
        <v>0</v>
      </c>
      <c r="N11" s="41">
        <f>'Proposed points scale '!O74</f>
        <v>0</v>
      </c>
      <c r="O11" s="41">
        <f>'Proposed points scale '!P74</f>
        <v>0</v>
      </c>
      <c r="P11" s="41">
        <f>'Proposed points scale '!Q74</f>
        <v>0</v>
      </c>
      <c r="Q11" s="41">
        <f>'Proposed points scale '!R74</f>
        <v>0</v>
      </c>
      <c r="R11" s="41">
        <f>'Proposed points scale '!S74</f>
        <v>0</v>
      </c>
      <c r="S11" s="41">
        <f>'Proposed points scale '!T74</f>
        <v>0</v>
      </c>
      <c r="T11" s="41">
        <f>'Proposed points scale '!U74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7030A0"/>
  </sheetPr>
  <dimension ref="A1:T352"/>
  <sheetViews>
    <sheetView workbookViewId="0">
      <selection activeCell="A2" sqref="A2:H353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'!A76</f>
        <v>50km Male</v>
      </c>
      <c r="L1" s="13" t="str">
        <f>'Proposed points scale '!B76</f>
        <v>Points</v>
      </c>
      <c r="M1" s="13">
        <f>'Proposed points scale '!C76</f>
        <v>1</v>
      </c>
      <c r="N1" s="13">
        <f>'Proposed points scale '!D76</f>
        <v>19</v>
      </c>
      <c r="O1" s="13">
        <f>'Proposed points scale '!E76</f>
        <v>39</v>
      </c>
      <c r="P1" s="13">
        <f>'Proposed points scale '!F76</f>
        <v>49</v>
      </c>
      <c r="Q1" s="13">
        <f>'Proposed points scale '!G76</f>
        <v>59</v>
      </c>
      <c r="R1" s="13">
        <f>'Proposed points scale '!H76</f>
        <v>69</v>
      </c>
      <c r="S1" s="13">
        <f>'Proposed points scale '!I76</f>
        <v>79</v>
      </c>
      <c r="T1" s="13">
        <f>'Proposed points scale '!J76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'!B77</f>
        <v>10</v>
      </c>
      <c r="M2" s="41">
        <f>'Proposed points scale '!C77</f>
        <v>1.1574074074074073E-5</v>
      </c>
      <c r="N2" s="41">
        <f>'Proposed points scale '!D77</f>
        <v>1.1574074074074073E-5</v>
      </c>
      <c r="O2" s="41">
        <f>'Proposed points scale '!E77</f>
        <v>1.1574074074074073E-5</v>
      </c>
      <c r="P2" s="41">
        <f>'Proposed points scale '!F77</f>
        <v>1.1574074074074073E-5</v>
      </c>
      <c r="Q2" s="41">
        <f>'Proposed points scale '!G77</f>
        <v>1.1574074074074073E-5</v>
      </c>
      <c r="R2" s="41">
        <f>'Proposed points scale '!H77</f>
        <v>1.1574074074074073E-5</v>
      </c>
      <c r="S2" s="41">
        <f>'Proposed points scale '!I77</f>
        <v>1.1574074074074073E-5</v>
      </c>
      <c r="T2" s="41">
        <f>'Proposed points scale '!J77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'!B78</f>
        <v>10</v>
      </c>
      <c r="M3" s="41">
        <f>'Proposed points scale '!C78</f>
        <v>0.1380621693121693</v>
      </c>
      <c r="N3" s="41">
        <f>'Proposed points scale '!D78</f>
        <v>0.1380621693121693</v>
      </c>
      <c r="O3" s="41">
        <f>'Proposed points scale '!E78</f>
        <v>0.1380621693121693</v>
      </c>
      <c r="P3" s="41">
        <f>'Proposed points scale '!F78</f>
        <v>0.14178240740740741</v>
      </c>
      <c r="Q3" s="41">
        <f>'Proposed points scale '!G78</f>
        <v>0.15376984126984128</v>
      </c>
      <c r="R3" s="41">
        <f>'Proposed points scale '!H78</f>
        <v>0.16865079365079363</v>
      </c>
      <c r="S3" s="41">
        <f>'Proposed points scale '!I78</f>
        <v>0.18642526455026456</v>
      </c>
      <c r="T3" s="41">
        <f>'Proposed points scale '!J78</f>
        <v>0.21990740740740741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'!B79</f>
        <v>9</v>
      </c>
      <c r="M4" s="41">
        <f>'Proposed points scale '!C79</f>
        <v>0.14674272486772488</v>
      </c>
      <c r="N4" s="41">
        <f>'Proposed points scale '!D79</f>
        <v>0.14674272486772488</v>
      </c>
      <c r="O4" s="41">
        <f>'Proposed points scale '!E79</f>
        <v>0.14674272486772488</v>
      </c>
      <c r="P4" s="41">
        <f>'Proposed points scale '!F79</f>
        <v>0.15087632275132279</v>
      </c>
      <c r="Q4" s="41">
        <f>'Proposed points scale '!G79</f>
        <v>0.16369047619047616</v>
      </c>
      <c r="R4" s="41">
        <f>'Proposed points scale '!H79</f>
        <v>0.17939814814814814</v>
      </c>
      <c r="S4" s="41">
        <f>'Proposed points scale '!I79</f>
        <v>0.1984126984126984</v>
      </c>
      <c r="T4" s="41">
        <f>'Proposed points scale '!J79</f>
        <v>0.23396164021164018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'!B80</f>
        <v>8</v>
      </c>
      <c r="M5" s="41">
        <f>'Proposed points scale '!C80</f>
        <v>0.15707671957671959</v>
      </c>
      <c r="N5" s="41">
        <f>'Proposed points scale '!D80</f>
        <v>0.15707671957671959</v>
      </c>
      <c r="O5" s="41">
        <f>'Proposed points scale '!E80</f>
        <v>0.15707671957671959</v>
      </c>
      <c r="P5" s="41">
        <f>'Proposed points scale '!F80</f>
        <v>0.16121031746031744</v>
      </c>
      <c r="Q5" s="41">
        <f>'Proposed points scale '!G80</f>
        <v>0.17526455026455026</v>
      </c>
      <c r="R5" s="41">
        <f>'Proposed points scale '!H80</f>
        <v>0.19179894179894183</v>
      </c>
      <c r="S5" s="41">
        <f>'Proposed points scale '!I80</f>
        <v>0.21205357142857145</v>
      </c>
      <c r="T5" s="41">
        <f>'Proposed points scale '!J80</f>
        <v>0.25008267195767198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'!B81</f>
        <v>7</v>
      </c>
      <c r="M6" s="41">
        <f>'Proposed points scale '!C81</f>
        <v>0.16865079365079363</v>
      </c>
      <c r="N6" s="41">
        <f>'Proposed points scale '!D81</f>
        <v>0.16865079365079363</v>
      </c>
      <c r="O6" s="41">
        <f>'Proposed points scale '!E81</f>
        <v>0.16865079365079363</v>
      </c>
      <c r="P6" s="41">
        <f>'Proposed points scale '!F81</f>
        <v>0.17319775132275134</v>
      </c>
      <c r="Q6" s="41">
        <f>'Proposed points scale '!G81</f>
        <v>0.18807870370370375</v>
      </c>
      <c r="R6" s="41">
        <f>'Proposed points scale '!H81</f>
        <v>0.20295965608465608</v>
      </c>
      <c r="S6" s="41">
        <f>'Proposed points scale '!I81</f>
        <v>0.22776124338624337</v>
      </c>
      <c r="T6" s="41">
        <f>'Proposed points scale '!J81</f>
        <v>0.26868386243386244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'!B82</f>
        <v>6</v>
      </c>
      <c r="M7" s="41">
        <f>'Proposed points scale '!C82</f>
        <v>0.18229166666666666</v>
      </c>
      <c r="N7" s="41">
        <f>'Proposed points scale '!D82</f>
        <v>0.18229166666666666</v>
      </c>
      <c r="O7" s="41">
        <f>'Proposed points scale '!E82</f>
        <v>0.18229166666666666</v>
      </c>
      <c r="P7" s="41">
        <f>'Proposed points scale '!F82</f>
        <v>0.1872519841269841</v>
      </c>
      <c r="Q7" s="41">
        <f>'Proposed points scale '!G82</f>
        <v>0.20337301587301584</v>
      </c>
      <c r="R7" s="41">
        <f>'Proposed points scale '!H82</f>
        <v>0.22238756613756613</v>
      </c>
      <c r="S7" s="41">
        <f>'Proposed points scale '!I82</f>
        <v>0.24594907407407404</v>
      </c>
      <c r="T7" s="41">
        <f>'Proposed points scale '!J82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'!B83</f>
        <v>5</v>
      </c>
      <c r="M8" s="41">
        <f>'Proposed points scale '!C83</f>
        <v>0.19799933862433861</v>
      </c>
      <c r="N8" s="41">
        <f>'Proposed points scale '!D83</f>
        <v>0.19799933862433861</v>
      </c>
      <c r="O8" s="41">
        <f>'Proposed points scale '!E83</f>
        <v>0.19799933862433861</v>
      </c>
      <c r="P8" s="41">
        <f>'Proposed points scale '!F83</f>
        <v>0.20378637566137564</v>
      </c>
      <c r="Q8" s="41">
        <f>'Proposed points scale '!G83</f>
        <v>0.22114748677248675</v>
      </c>
      <c r="R8" s="41">
        <f>'Proposed points scale '!H83</f>
        <v>0.24181547619047619</v>
      </c>
      <c r="S8" s="41">
        <f>'Proposed points scale '!I83</f>
        <v>0.26744378306878308</v>
      </c>
      <c r="T8" s="41">
        <f>'Proposed points scale '!J83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'!B84</f>
        <v>4</v>
      </c>
      <c r="M9" s="41">
        <f>'Proposed points scale '!C84</f>
        <v>0.2170138888888889</v>
      </c>
      <c r="N9" s="41">
        <f>'Proposed points scale '!D84</f>
        <v>0.2170138888888889</v>
      </c>
      <c r="O9" s="41">
        <f>'Proposed points scale '!E84</f>
        <v>0.2170138888888889</v>
      </c>
      <c r="P9" s="41">
        <f>'Proposed points scale '!F84</f>
        <v>0.2232142857142857</v>
      </c>
      <c r="Q9" s="41">
        <f>'Proposed points scale '!G84</f>
        <v>0.24222883597883596</v>
      </c>
      <c r="R9" s="41">
        <f>'Proposed points scale '!H84</f>
        <v>0.26496362433862436</v>
      </c>
      <c r="S9" s="41">
        <f>'Proposed points scale '!I84</f>
        <v>0</v>
      </c>
      <c r="T9" s="41">
        <f>'Proposed points scale '!J84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'!B85</f>
        <v>3</v>
      </c>
      <c r="M10" s="41">
        <f>'Proposed points scale '!C85</f>
        <v>0.23974867724867724</v>
      </c>
      <c r="N10" s="41">
        <f>'Proposed points scale '!D85</f>
        <v>0.23974867724867724</v>
      </c>
      <c r="O10" s="41">
        <f>'Proposed points scale '!E85</f>
        <v>0.23974867724867724</v>
      </c>
      <c r="P10" s="41">
        <f>'Proposed points scale '!F85</f>
        <v>0.24677579365079363</v>
      </c>
      <c r="Q10" s="41">
        <f>'Proposed points scale '!G85</f>
        <v>0.26744378306878308</v>
      </c>
      <c r="R10" s="41">
        <f>'Proposed points scale '!H85</f>
        <v>0</v>
      </c>
      <c r="S10" s="41">
        <f>'Proposed points scale '!I85</f>
        <v>0</v>
      </c>
      <c r="T10" s="41">
        <f>'Proposed points scale '!J85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'!B86</f>
        <v>2</v>
      </c>
      <c r="M11" s="41">
        <f>'Proposed points scale '!C86</f>
        <v>0.26827050264550267</v>
      </c>
      <c r="N11" s="41">
        <f>'Proposed points scale '!D86</f>
        <v>0.26827050264550267</v>
      </c>
      <c r="O11" s="41">
        <f>'Proposed points scale '!E86</f>
        <v>0.26827050264550267</v>
      </c>
      <c r="P11" s="41">
        <f>'Proposed points scale '!F86</f>
        <v>0</v>
      </c>
      <c r="Q11" s="41">
        <f>'Proposed points scale '!G86</f>
        <v>0</v>
      </c>
      <c r="R11" s="41">
        <f>'Proposed points scale '!H86</f>
        <v>0</v>
      </c>
      <c r="S11" s="41">
        <f>'Proposed points scale '!I86</f>
        <v>0</v>
      </c>
      <c r="T11" s="41">
        <f>'Proposed points scale '!J86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7030A0"/>
  </sheetPr>
  <dimension ref="A1:T352"/>
  <sheetViews>
    <sheetView workbookViewId="0">
      <selection activeCell="C4" sqref="C4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30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'!L76</f>
        <v>50km Female</v>
      </c>
      <c r="L1" s="13" t="str">
        <f>'Proposed points scale '!M76</f>
        <v>Points</v>
      </c>
      <c r="M1" s="13">
        <f>'Proposed points scale '!N76</f>
        <v>1</v>
      </c>
      <c r="N1" s="13">
        <f>'Proposed points scale '!O76</f>
        <v>19</v>
      </c>
      <c r="O1" s="13">
        <f>'Proposed points scale '!P76</f>
        <v>39</v>
      </c>
      <c r="P1" s="13">
        <f>'Proposed points scale '!Q76</f>
        <v>49</v>
      </c>
      <c r="Q1" s="13">
        <f>'Proposed points scale '!R76</f>
        <v>59</v>
      </c>
      <c r="R1" s="13">
        <f>'Proposed points scale '!S76</f>
        <v>69</v>
      </c>
      <c r="S1" s="13">
        <f>'Proposed points scale '!T76</f>
        <v>79</v>
      </c>
      <c r="T1" s="13">
        <f>'Proposed points scale '!U76</f>
        <v>89</v>
      </c>
    </row>
    <row r="2" spans="1:20" x14ac:dyDescent="0.25">
      <c r="A2" s="21"/>
      <c r="B2" s="26"/>
      <c r="C2" s="26"/>
      <c r="D2" s="26"/>
      <c r="E2" s="26"/>
      <c r="F2" s="26"/>
      <c r="G2" s="40"/>
      <c r="H2" s="27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13">
        <f>'Proposed points scale '!M77</f>
        <v>10</v>
      </c>
      <c r="M2" s="41">
        <f>'Proposed points scale '!N77</f>
        <v>1.1574074074074073E-5</v>
      </c>
      <c r="N2" s="41">
        <f>'Proposed points scale '!O77</f>
        <v>1.1574074074074073E-5</v>
      </c>
      <c r="O2" s="41">
        <f>'Proposed points scale '!P77</f>
        <v>1.1574074074074073E-5</v>
      </c>
      <c r="P2" s="41">
        <f>'Proposed points scale '!Q77</f>
        <v>1.1574074074074073E-5</v>
      </c>
      <c r="Q2" s="41">
        <f>'Proposed points scale '!R77</f>
        <v>1.1574074074074073E-5</v>
      </c>
      <c r="R2" s="41">
        <f>'Proposed points scale '!S77</f>
        <v>1.1574074074074073E-5</v>
      </c>
      <c r="S2" s="41">
        <f>'Proposed points scale '!T77</f>
        <v>1.1574074074074073E-5</v>
      </c>
      <c r="T2" s="41">
        <f>'Proposed points scale '!U77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13">
        <f>'Proposed points scale '!M78</f>
        <v>10</v>
      </c>
      <c r="M3" s="41">
        <f>'Proposed points scale '!N78</f>
        <v>0.1566633597883598</v>
      </c>
      <c r="N3" s="41">
        <f>'Proposed points scale '!O78</f>
        <v>0.1566633597883598</v>
      </c>
      <c r="O3" s="41">
        <f>'Proposed points scale '!P78</f>
        <v>0.15500992063492064</v>
      </c>
      <c r="P3" s="41">
        <f>'Proposed points scale '!Q78</f>
        <v>0.15914351851851852</v>
      </c>
      <c r="Q3" s="41">
        <f>'Proposed points scale '!R78</f>
        <v>0.17526455026455026</v>
      </c>
      <c r="R3" s="41">
        <f>'Proposed points scale '!S78</f>
        <v>0.1988260582010582</v>
      </c>
      <c r="S3" s="41">
        <f>'Proposed points scale '!T78</f>
        <v>0.23024140211640209</v>
      </c>
      <c r="T3" s="41">
        <f>'Proposed points scale '!U78</f>
        <v>0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13">
        <f>'Proposed points scale '!M79</f>
        <v>9</v>
      </c>
      <c r="M4" s="41">
        <f>'Proposed points scale '!N79</f>
        <v>0.16699735449735451</v>
      </c>
      <c r="N4" s="41">
        <f>'Proposed points scale '!O79</f>
        <v>0.16699735449735451</v>
      </c>
      <c r="O4" s="41">
        <f>'Proposed points scale '!P79</f>
        <v>0.16534391534391532</v>
      </c>
      <c r="P4" s="41">
        <f>'Proposed points scale '!Q79</f>
        <v>0.16947751322751325</v>
      </c>
      <c r="Q4" s="41">
        <f>'Proposed points scale '!R79</f>
        <v>0.18642526455026456</v>
      </c>
      <c r="R4" s="41">
        <f>'Proposed points scale '!S79</f>
        <v>0.21164021164021166</v>
      </c>
      <c r="S4" s="41">
        <f>'Proposed points scale '!T79</f>
        <v>0.24512235449735448</v>
      </c>
      <c r="T4" s="41">
        <f>'Proposed points scale '!U79</f>
        <v>0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13">
        <f>'Proposed points scale '!M80</f>
        <v>8</v>
      </c>
      <c r="M5" s="41">
        <f>'Proposed points scale '!N80</f>
        <v>0.17815806878306878</v>
      </c>
      <c r="N5" s="41">
        <f>'Proposed points scale '!O80</f>
        <v>0.17815806878306878</v>
      </c>
      <c r="O5" s="41">
        <f>'Proposed points scale '!P80</f>
        <v>0.17650462962962962</v>
      </c>
      <c r="P5" s="41">
        <f>'Proposed points scale '!Q80</f>
        <v>0.18146494708994707</v>
      </c>
      <c r="Q5" s="41">
        <f>'Proposed points scale '!R80</f>
        <v>0.19923941798941797</v>
      </c>
      <c r="R5" s="41">
        <f>'Proposed points scale '!S80</f>
        <v>0.22652116402116401</v>
      </c>
      <c r="S5" s="41">
        <f>'Proposed points scale '!T80</f>
        <v>0.26207010582010581</v>
      </c>
      <c r="T5" s="41">
        <f>'Proposed points scale '!U80</f>
        <v>0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13">
        <f>'Proposed points scale '!M81</f>
        <v>7</v>
      </c>
      <c r="M6" s="41">
        <f>'Proposed points scale '!N81</f>
        <v>0.19138558201058201</v>
      </c>
      <c r="N6" s="41">
        <f>'Proposed points scale '!O81</f>
        <v>0.19138558201058201</v>
      </c>
      <c r="O6" s="41">
        <f>'Proposed points scale '!P81</f>
        <v>0.18973214285714288</v>
      </c>
      <c r="P6" s="41">
        <f>'Proposed points scale '!Q81</f>
        <v>0.19469246031746032</v>
      </c>
      <c r="Q6" s="41">
        <f>'Proposed points scale '!R81</f>
        <v>0.21412037037037038</v>
      </c>
      <c r="R6" s="41">
        <f>'Proposed points scale '!S81</f>
        <v>0.24305555555555561</v>
      </c>
      <c r="S6" s="41">
        <f>'Proposed points scale '!T81</f>
        <v>0.28149801587301587</v>
      </c>
      <c r="T6" s="41">
        <f>'Proposed points scale '!U81</f>
        <v>0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13">
        <f>'Proposed points scale '!M82</f>
        <v>6</v>
      </c>
      <c r="M7" s="41">
        <f>'Proposed points scale '!N82</f>
        <v>0.20709325396825398</v>
      </c>
      <c r="N7" s="41">
        <f>'Proposed points scale '!O82</f>
        <v>0.20709325396825398</v>
      </c>
      <c r="O7" s="41">
        <f>'Proposed points scale '!P82</f>
        <v>0.20502645502645506</v>
      </c>
      <c r="P7" s="41">
        <f>'Proposed points scale '!Q82</f>
        <v>0.21040013227513224</v>
      </c>
      <c r="Q7" s="41">
        <f>'Proposed points scale '!R82</f>
        <v>0.23148148148148145</v>
      </c>
      <c r="R7" s="41">
        <f>'Proposed points scale '!S82</f>
        <v>0.26248346560846564</v>
      </c>
      <c r="S7" s="41">
        <f>'Proposed points scale '!T82</f>
        <v>0.30381944444444442</v>
      </c>
      <c r="T7" s="41">
        <f>'Proposed points scale '!U82</f>
        <v>0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13">
        <f>'Proposed points scale '!M83</f>
        <v>5</v>
      </c>
      <c r="M8" s="41">
        <f>'Proposed points scale '!N83</f>
        <v>0.22486772486772486</v>
      </c>
      <c r="N8" s="41">
        <f>'Proposed points scale '!O83</f>
        <v>0.22486772486772486</v>
      </c>
      <c r="O8" s="41">
        <f>'Proposed points scale '!P83</f>
        <v>0.2228009259259259</v>
      </c>
      <c r="P8" s="41">
        <f>'Proposed points scale '!Q83</f>
        <v>0.22858796296296299</v>
      </c>
      <c r="Q8" s="41">
        <f>'Proposed points scale '!R83</f>
        <v>0.25132275132275134</v>
      </c>
      <c r="R8" s="41">
        <f>'Proposed points scale '!S83</f>
        <v>0</v>
      </c>
      <c r="S8" s="41">
        <f>'Proposed points scale '!T83</f>
        <v>0</v>
      </c>
      <c r="T8" s="41">
        <f>'Proposed points scale '!U83</f>
        <v>0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13">
        <f>'Proposed points scale '!M84</f>
        <v>4</v>
      </c>
      <c r="M9" s="41">
        <f>'Proposed points scale '!N84</f>
        <v>0.24636243386243389</v>
      </c>
      <c r="N9" s="41">
        <f>'Proposed points scale '!O84</f>
        <v>0.24636243386243389</v>
      </c>
      <c r="O9" s="41">
        <f>'Proposed points scale '!P84</f>
        <v>0.24429563492063491</v>
      </c>
      <c r="P9" s="41">
        <f>'Proposed points scale '!Q84</f>
        <v>0.25049603174603174</v>
      </c>
      <c r="Q9" s="41">
        <f>'Proposed points scale '!R84</f>
        <v>0</v>
      </c>
      <c r="R9" s="41">
        <f>'Proposed points scale '!S84</f>
        <v>0</v>
      </c>
      <c r="S9" s="41">
        <f>'Proposed points scale '!T84</f>
        <v>0</v>
      </c>
      <c r="T9" s="41">
        <f>'Proposed points scale '!U84</f>
        <v>0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13">
        <f>'Proposed points scale '!M85</f>
        <v>3</v>
      </c>
      <c r="M10" s="41">
        <f>'Proposed points scale '!N85</f>
        <v>0.27240410052910052</v>
      </c>
      <c r="N10" s="41">
        <f>'Proposed points scale '!O85</f>
        <v>0.27240410052910052</v>
      </c>
      <c r="O10" s="41">
        <f>'Proposed points scale '!P85</f>
        <v>0.2699239417989418</v>
      </c>
      <c r="P10" s="41">
        <f>'Proposed points scale '!Q85</f>
        <v>0</v>
      </c>
      <c r="Q10" s="41">
        <f>'Proposed points scale '!R85</f>
        <v>0</v>
      </c>
      <c r="R10" s="41">
        <f>'Proposed points scale '!S85</f>
        <v>0</v>
      </c>
      <c r="S10" s="41">
        <f>'Proposed points scale '!T85</f>
        <v>0</v>
      </c>
      <c r="T10" s="41">
        <f>'Proposed points scale '!U85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13">
        <f>'Proposed points scale '!M86</f>
        <v>2</v>
      </c>
      <c r="M11" s="41">
        <f>'Proposed points scale '!N86</f>
        <v>0</v>
      </c>
      <c r="N11" s="41">
        <f>'Proposed points scale '!O86</f>
        <v>0</v>
      </c>
      <c r="O11" s="41">
        <f>'Proposed points scale '!P86</f>
        <v>0</v>
      </c>
      <c r="P11" s="41">
        <f>'Proposed points scale '!Q86</f>
        <v>0</v>
      </c>
      <c r="Q11" s="41">
        <f>'Proposed points scale '!R86</f>
        <v>0</v>
      </c>
      <c r="R11" s="41">
        <f>'Proposed points scale '!S86</f>
        <v>0</v>
      </c>
      <c r="S11" s="41">
        <f>'Proposed points scale '!T86</f>
        <v>0</v>
      </c>
      <c r="T11" s="41">
        <f>'Proposed points scale '!U86</f>
        <v>0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  <c r="M13" s="12"/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351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351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8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8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33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8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8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2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32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8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  <row r="321" spans="1:10" x14ac:dyDescent="0.25">
      <c r="A321" s="21"/>
      <c r="B321" s="26"/>
      <c r="C321" s="26"/>
      <c r="D321" s="26"/>
      <c r="E321" s="26"/>
      <c r="F321" s="26"/>
      <c r="G321" s="26"/>
      <c r="H321" s="27"/>
      <c r="I321" s="36" t="e">
        <f t="shared" si="4"/>
        <v>#N/A</v>
      </c>
    </row>
    <row r="322" spans="1:10" x14ac:dyDescent="0.25">
      <c r="A322" s="21"/>
      <c r="B322" s="26"/>
      <c r="C322" s="26"/>
      <c r="D322" s="26"/>
      <c r="E322" s="26"/>
      <c r="F322" s="26"/>
      <c r="G322" s="26"/>
      <c r="H322" s="27"/>
      <c r="I322" s="36" t="e">
        <f t="shared" si="4"/>
        <v>#N/A</v>
      </c>
      <c r="J322" s="20"/>
    </row>
    <row r="323" spans="1:10" x14ac:dyDescent="0.25">
      <c r="A323" s="21"/>
      <c r="B323" s="26"/>
      <c r="C323" s="26"/>
      <c r="D323" s="26"/>
      <c r="E323" s="26"/>
      <c r="F323" s="26"/>
      <c r="G323" s="26"/>
      <c r="H323" s="27"/>
      <c r="I323" s="36" t="e">
        <f t="shared" ref="I323:I352" si="5">IF(MATCH(G323,$M$1:$T$1,1)=1,INDEX($L$2:$L$11,MATCH(H323,$M$2:$M$11,1)),
IF(MATCH(G323,$M$1:$T$1,1)=2,INDEX($L$2:$L$11,MATCH(H323,$N$2:$N$11,1)),
IF(MATCH(G323,$M$1:$T$1,1)=3,INDEX($L$2:$L$11,MATCH(H323,$O$2:$O$11,1)),
IF(MATCH(G323,$M$1:$T$1,1)=4,INDEX($L$2:$L$11,MATCH(H323,$P$2:$P$11,1)),
IF(MATCH(G323,$M$1:$T$1,1)=5,INDEX($L$2:$L$11,MATCH(H323,$Q$2:$Q$11,1)),
IF(MATCH(G323,$M$1:$T$1,1)=6,INDEX($L$2:$L$11,MATCH(H323,$R$2:$R$11,1)),
IF(MATCH(G323,$M$1:$T$1,1)=7,INDEX($L$2:$L$11,MATCH(H323,$S$2:$S$11,1))
))))))
)</f>
        <v>#N/A</v>
      </c>
      <c r="J323" s="20"/>
    </row>
    <row r="324" spans="1:10" x14ac:dyDescent="0.25">
      <c r="A324" s="21"/>
      <c r="B324" s="26"/>
      <c r="C324" s="26"/>
      <c r="D324" s="26"/>
      <c r="E324" s="26"/>
      <c r="F324" s="26"/>
      <c r="G324" s="26"/>
      <c r="H324" s="27"/>
      <c r="I324" s="36" t="e">
        <f t="shared" si="5"/>
        <v>#N/A</v>
      </c>
      <c r="J324" s="20"/>
    </row>
    <row r="325" spans="1:10" x14ac:dyDescent="0.25">
      <c r="A325" s="21"/>
      <c r="B325" s="26"/>
      <c r="C325" s="26"/>
      <c r="D325" s="26"/>
      <c r="E325" s="26"/>
      <c r="F325" s="26"/>
      <c r="G325" s="26"/>
      <c r="H325" s="27"/>
      <c r="I325" s="36" t="e">
        <f t="shared" si="5"/>
        <v>#N/A</v>
      </c>
      <c r="J325" s="20"/>
    </row>
    <row r="326" spans="1:10" x14ac:dyDescent="0.25">
      <c r="A326" s="21"/>
      <c r="B326" s="26"/>
      <c r="C326" s="26"/>
      <c r="D326" s="26"/>
      <c r="E326" s="26"/>
      <c r="F326" s="26"/>
      <c r="G326" s="26"/>
      <c r="H326" s="27"/>
      <c r="I326" s="36" t="e">
        <f t="shared" si="5"/>
        <v>#N/A</v>
      </c>
      <c r="J326" s="20"/>
    </row>
    <row r="327" spans="1:10" x14ac:dyDescent="0.25">
      <c r="A327" s="21"/>
      <c r="B327" s="26"/>
      <c r="C327" s="26"/>
      <c r="D327" s="26"/>
      <c r="E327" s="26"/>
      <c r="F327" s="26"/>
      <c r="G327" s="26"/>
      <c r="H327" s="27"/>
      <c r="I327" s="36" t="e">
        <f t="shared" si="5"/>
        <v>#N/A</v>
      </c>
      <c r="J327" s="20"/>
    </row>
    <row r="328" spans="1:10" x14ac:dyDescent="0.25">
      <c r="A328" s="21"/>
      <c r="B328" s="26"/>
      <c r="C328" s="26"/>
      <c r="D328" s="26"/>
      <c r="E328" s="26"/>
      <c r="F328" s="26"/>
      <c r="G328" s="26"/>
      <c r="H328" s="27"/>
      <c r="I328" s="36" t="e">
        <f t="shared" si="5"/>
        <v>#N/A</v>
      </c>
      <c r="J328" s="20"/>
    </row>
    <row r="329" spans="1:10" x14ac:dyDescent="0.25">
      <c r="A329" s="21"/>
      <c r="B329" s="26"/>
      <c r="C329" s="26"/>
      <c r="D329" s="26"/>
      <c r="E329" s="26"/>
      <c r="F329" s="26"/>
      <c r="G329" s="26"/>
      <c r="H329" s="27"/>
      <c r="I329" s="36" t="e">
        <f t="shared" si="5"/>
        <v>#N/A</v>
      </c>
      <c r="J329" s="20"/>
    </row>
    <row r="330" spans="1:10" x14ac:dyDescent="0.25">
      <c r="A330" s="21"/>
      <c r="B330" s="26"/>
      <c r="C330" s="26"/>
      <c r="D330" s="26"/>
      <c r="E330" s="26"/>
      <c r="F330" s="26"/>
      <c r="G330" s="26"/>
      <c r="H330" s="27"/>
      <c r="I330" s="36" t="e">
        <f t="shared" si="5"/>
        <v>#N/A</v>
      </c>
      <c r="J330" s="20"/>
    </row>
    <row r="331" spans="1:10" x14ac:dyDescent="0.25">
      <c r="A331" s="21"/>
      <c r="B331" s="26"/>
      <c r="C331" s="26"/>
      <c r="D331" s="26"/>
      <c r="E331" s="26"/>
      <c r="F331" s="26"/>
      <c r="G331" s="26"/>
      <c r="H331" s="27"/>
      <c r="I331" s="36" t="e">
        <f t="shared" si="5"/>
        <v>#N/A</v>
      </c>
      <c r="J331" s="31"/>
    </row>
    <row r="332" spans="1:10" x14ac:dyDescent="0.25">
      <c r="A332" s="21"/>
      <c r="B332" s="26"/>
      <c r="C332" s="26"/>
      <c r="D332" s="26"/>
      <c r="E332" s="26"/>
      <c r="F332" s="26"/>
      <c r="G332" s="26"/>
      <c r="H332" s="27"/>
      <c r="I332" s="36" t="e">
        <f t="shared" si="5"/>
        <v>#N/A</v>
      </c>
      <c r="J332" s="20"/>
    </row>
    <row r="333" spans="1:10" x14ac:dyDescent="0.25">
      <c r="A333" s="21"/>
      <c r="B333" s="26"/>
      <c r="C333" s="26"/>
      <c r="D333" s="26"/>
      <c r="E333" s="26"/>
      <c r="F333" s="26"/>
      <c r="G333" s="26"/>
      <c r="H333" s="27"/>
      <c r="I333" s="36" t="e">
        <f t="shared" si="5"/>
        <v>#N/A</v>
      </c>
      <c r="J333" s="20"/>
    </row>
    <row r="334" spans="1:10" x14ac:dyDescent="0.25">
      <c r="A334" s="21"/>
      <c r="B334" s="26"/>
      <c r="C334" s="26"/>
      <c r="D334" s="26"/>
      <c r="E334" s="26"/>
      <c r="F334" s="26"/>
      <c r="G334" s="26"/>
      <c r="H334" s="27"/>
      <c r="I334" s="36" t="e">
        <f t="shared" si="5"/>
        <v>#N/A</v>
      </c>
      <c r="J334" s="20"/>
    </row>
    <row r="335" spans="1:10" x14ac:dyDescent="0.25">
      <c r="A335" s="21"/>
      <c r="B335" s="26"/>
      <c r="C335" s="26"/>
      <c r="D335" s="26"/>
      <c r="E335" s="26"/>
      <c r="F335" s="26"/>
      <c r="G335" s="26"/>
      <c r="H335" s="27"/>
      <c r="I335" s="36" t="e">
        <f t="shared" si="5"/>
        <v>#N/A</v>
      </c>
      <c r="J335" s="20"/>
    </row>
    <row r="336" spans="1:10" x14ac:dyDescent="0.25">
      <c r="A336" s="21"/>
      <c r="B336" s="26"/>
      <c r="C336" s="26"/>
      <c r="D336" s="26"/>
      <c r="E336" s="26"/>
      <c r="F336" s="26"/>
      <c r="G336" s="26"/>
      <c r="H336" s="27"/>
      <c r="I336" s="36" t="e">
        <f t="shared" si="5"/>
        <v>#N/A</v>
      </c>
      <c r="J336" s="20"/>
    </row>
    <row r="337" spans="1:10" x14ac:dyDescent="0.25">
      <c r="A337" s="21"/>
      <c r="B337" s="26"/>
      <c r="C337" s="26"/>
      <c r="D337" s="26"/>
      <c r="E337" s="26"/>
      <c r="F337" s="26"/>
      <c r="G337" s="26"/>
      <c r="H337" s="27"/>
      <c r="I337" s="36" t="e">
        <f t="shared" si="5"/>
        <v>#N/A</v>
      </c>
      <c r="J337" s="20"/>
    </row>
    <row r="338" spans="1:10" x14ac:dyDescent="0.25">
      <c r="A338" s="21"/>
      <c r="B338" s="26"/>
      <c r="C338" s="26"/>
      <c r="D338" s="26"/>
      <c r="E338" s="26"/>
      <c r="F338" s="26"/>
      <c r="G338" s="26"/>
      <c r="H338" s="27"/>
      <c r="I338" s="36" t="e">
        <f t="shared" si="5"/>
        <v>#N/A</v>
      </c>
    </row>
    <row r="339" spans="1:10" x14ac:dyDescent="0.25">
      <c r="A339" s="21"/>
      <c r="B339" s="26"/>
      <c r="C339" s="26"/>
      <c r="D339" s="26"/>
      <c r="E339" s="26"/>
      <c r="F339" s="26"/>
      <c r="G339" s="26"/>
      <c r="H339" s="27"/>
      <c r="I339" s="36" t="e">
        <f t="shared" si="5"/>
        <v>#N/A</v>
      </c>
    </row>
    <row r="340" spans="1:10" x14ac:dyDescent="0.25">
      <c r="A340" s="21"/>
      <c r="B340" s="26"/>
      <c r="C340" s="26"/>
      <c r="D340" s="26"/>
      <c r="E340" s="26"/>
      <c r="F340" s="26"/>
      <c r="G340" s="26"/>
      <c r="H340" s="27"/>
      <c r="I340" s="36" t="e">
        <f t="shared" si="5"/>
        <v>#N/A</v>
      </c>
    </row>
    <row r="341" spans="1:10" x14ac:dyDescent="0.25">
      <c r="A341" s="21"/>
      <c r="B341" s="26"/>
      <c r="C341" s="26"/>
      <c r="D341" s="26"/>
      <c r="E341" s="26"/>
      <c r="F341" s="26"/>
      <c r="G341" s="26"/>
      <c r="H341" s="27"/>
      <c r="I341" s="36" t="e">
        <f t="shared" si="5"/>
        <v>#N/A</v>
      </c>
    </row>
    <row r="342" spans="1:10" x14ac:dyDescent="0.25">
      <c r="A342" s="21"/>
      <c r="B342" s="26"/>
      <c r="C342" s="26"/>
      <c r="D342" s="26"/>
      <c r="E342" s="26"/>
      <c r="F342" s="26"/>
      <c r="G342" s="26"/>
      <c r="H342" s="27"/>
      <c r="I342" s="36" t="e">
        <f t="shared" si="5"/>
        <v>#N/A</v>
      </c>
    </row>
    <row r="343" spans="1:10" x14ac:dyDescent="0.25">
      <c r="A343" s="21"/>
      <c r="B343" s="26"/>
      <c r="C343" s="26"/>
      <c r="D343" s="26"/>
      <c r="E343" s="26"/>
      <c r="F343" s="26"/>
      <c r="G343" s="26"/>
      <c r="H343" s="27"/>
      <c r="I343" s="36" t="e">
        <f t="shared" si="5"/>
        <v>#N/A</v>
      </c>
    </row>
    <row r="344" spans="1:10" x14ac:dyDescent="0.25">
      <c r="A344" s="21"/>
      <c r="B344" s="28"/>
      <c r="C344" s="26"/>
      <c r="D344" s="26"/>
      <c r="E344" s="26"/>
      <c r="F344" s="26"/>
      <c r="G344" s="26"/>
      <c r="H344" s="27"/>
      <c r="I344" s="36" t="e">
        <f t="shared" si="5"/>
        <v>#N/A</v>
      </c>
    </row>
    <row r="345" spans="1:10" x14ac:dyDescent="0.25">
      <c r="A345" s="21"/>
      <c r="B345" s="26"/>
      <c r="C345" s="26"/>
      <c r="D345" s="26"/>
      <c r="E345" s="26"/>
      <c r="F345" s="26"/>
      <c r="G345" s="26"/>
      <c r="H345" s="27"/>
      <c r="I345" s="36" t="e">
        <f t="shared" si="5"/>
        <v>#N/A</v>
      </c>
    </row>
    <row r="346" spans="1:10" x14ac:dyDescent="0.25">
      <c r="A346" s="21"/>
      <c r="B346" s="26"/>
      <c r="C346" s="26"/>
      <c r="D346" s="26"/>
      <c r="E346" s="26"/>
      <c r="F346" s="26"/>
      <c r="G346" s="26"/>
      <c r="H346" s="27"/>
      <c r="I346" s="36" t="e">
        <f t="shared" si="5"/>
        <v>#N/A</v>
      </c>
    </row>
    <row r="347" spans="1:10" x14ac:dyDescent="0.25">
      <c r="A347" s="21"/>
      <c r="B347" s="26"/>
      <c r="C347" s="26"/>
      <c r="D347" s="26"/>
      <c r="E347" s="26"/>
      <c r="F347" s="26"/>
      <c r="G347" s="26"/>
      <c r="H347" s="27"/>
      <c r="I347" s="36" t="e">
        <f t="shared" si="5"/>
        <v>#N/A</v>
      </c>
    </row>
    <row r="348" spans="1:10" x14ac:dyDescent="0.25">
      <c r="A348" s="21"/>
      <c r="B348" s="26"/>
      <c r="C348" s="26"/>
      <c r="D348" s="26"/>
      <c r="E348" s="26"/>
      <c r="F348" s="26"/>
      <c r="G348" s="26"/>
      <c r="H348" s="27"/>
      <c r="I348" s="36" t="e">
        <f t="shared" si="5"/>
        <v>#N/A</v>
      </c>
    </row>
    <row r="349" spans="1:10" x14ac:dyDescent="0.25">
      <c r="A349" s="21"/>
      <c r="B349" s="26"/>
      <c r="C349" s="26"/>
      <c r="D349" s="26"/>
      <c r="E349" s="26"/>
      <c r="F349" s="26"/>
      <c r="G349" s="26"/>
      <c r="H349" s="27"/>
      <c r="I349" s="36" t="e">
        <f t="shared" si="5"/>
        <v>#N/A</v>
      </c>
    </row>
    <row r="350" spans="1:10" x14ac:dyDescent="0.25">
      <c r="A350" s="21"/>
      <c r="B350" s="26"/>
      <c r="C350" s="26"/>
      <c r="D350" s="26"/>
      <c r="E350" s="26"/>
      <c r="F350" s="26"/>
      <c r="G350" s="26"/>
      <c r="H350" s="27"/>
      <c r="I350" s="36" t="e">
        <f t="shared" si="5"/>
        <v>#N/A</v>
      </c>
    </row>
    <row r="351" spans="1:10" x14ac:dyDescent="0.25">
      <c r="A351" s="21"/>
      <c r="B351" s="26"/>
      <c r="C351" s="26"/>
      <c r="D351" s="26"/>
      <c r="E351" s="26"/>
      <c r="F351" s="26"/>
      <c r="G351" s="26"/>
      <c r="H351" s="27"/>
      <c r="I351" s="36" t="e">
        <f t="shared" si="5"/>
        <v>#N/A</v>
      </c>
    </row>
    <row r="352" spans="1:10" x14ac:dyDescent="0.25">
      <c r="A352" s="21"/>
      <c r="B352" s="26"/>
      <c r="C352" s="26"/>
      <c r="D352" s="26"/>
      <c r="E352" s="26"/>
      <c r="F352" s="26"/>
      <c r="G352" s="26"/>
      <c r="H352" s="27"/>
      <c r="I352" s="36" t="e">
        <f t="shared" si="5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O44"/>
  <sheetViews>
    <sheetView workbookViewId="0">
      <selection activeCell="S8" sqref="S8"/>
    </sheetView>
  </sheetViews>
  <sheetFormatPr defaultRowHeight="15" x14ac:dyDescent="0.25"/>
  <cols>
    <col min="1" max="1" width="11.5703125" bestFit="1" customWidth="1"/>
    <col min="2" max="2" width="11.5703125" style="1" customWidth="1"/>
    <col min="4" max="4" width="4.5703125" customWidth="1"/>
    <col min="6" max="6" width="4.5703125" customWidth="1"/>
    <col min="8" max="8" width="4.5703125" customWidth="1"/>
    <col min="10" max="10" width="4.5703125" customWidth="1"/>
    <col min="12" max="12" width="4.5703125" customWidth="1"/>
    <col min="14" max="14" width="4.5703125" customWidth="1"/>
    <col min="16" max="16" width="4.5703125" customWidth="1"/>
  </cols>
  <sheetData>
    <row r="2" spans="1:15" s="2" customFormat="1" ht="60" x14ac:dyDescent="0.25">
      <c r="A2" s="3" t="s">
        <v>7</v>
      </c>
      <c r="B2" s="3" t="s">
        <v>9</v>
      </c>
      <c r="C2" s="3" t="s">
        <v>0</v>
      </c>
      <c r="E2" s="3" t="s">
        <v>1</v>
      </c>
      <c r="G2" s="6" t="s">
        <v>2</v>
      </c>
      <c r="I2" s="6" t="s">
        <v>3</v>
      </c>
      <c r="K2" s="6" t="s">
        <v>4</v>
      </c>
      <c r="M2" s="6" t="s">
        <v>5</v>
      </c>
      <c r="O2" s="6" t="s">
        <v>6</v>
      </c>
    </row>
    <row r="3" spans="1:15" x14ac:dyDescent="0.25">
      <c r="B3" s="4">
        <v>10</v>
      </c>
      <c r="C3" s="5">
        <v>2.6562499999999999E-2</v>
      </c>
      <c r="E3" s="5">
        <v>2.6562499999999999E-2</v>
      </c>
      <c r="G3" s="5">
        <v>2.7430555555555555E-2</v>
      </c>
      <c r="I3" s="5">
        <v>2.9861111111111113E-2</v>
      </c>
      <c r="K3" s="5">
        <v>3.246527777777778E-2</v>
      </c>
      <c r="M3" s="5">
        <v>3.5937500000000004E-2</v>
      </c>
      <c r="O3" s="5">
        <v>4.2534722222222217E-2</v>
      </c>
    </row>
    <row r="4" spans="1:15" x14ac:dyDescent="0.25">
      <c r="B4" s="4">
        <v>9</v>
      </c>
      <c r="C4" s="5">
        <v>2.8298611111111111E-2</v>
      </c>
      <c r="E4" s="5">
        <v>2.8298611111111111E-2</v>
      </c>
      <c r="G4" s="5">
        <v>2.9340277777777781E-2</v>
      </c>
      <c r="I4" s="5">
        <v>3.1770833333333331E-2</v>
      </c>
      <c r="K4" s="5">
        <v>3.4722222222222224E-2</v>
      </c>
      <c r="M4" s="5">
        <v>3.8194444444444441E-2</v>
      </c>
      <c r="O4" s="5">
        <v>4.5312499999999999E-2</v>
      </c>
    </row>
    <row r="5" spans="1:15" x14ac:dyDescent="0.25">
      <c r="B5" s="4">
        <v>8</v>
      </c>
      <c r="C5" s="5">
        <v>3.0208333333333334E-2</v>
      </c>
      <c r="E5" s="5">
        <v>3.0208333333333334E-2</v>
      </c>
      <c r="G5" s="5">
        <v>3.125E-2</v>
      </c>
      <c r="I5" s="5">
        <v>3.3854166666666664E-2</v>
      </c>
      <c r="K5" s="5">
        <v>3.6979166666666667E-2</v>
      </c>
      <c r="M5" s="5">
        <v>4.0798611111111112E-2</v>
      </c>
      <c r="O5" s="5">
        <v>4.8437500000000001E-2</v>
      </c>
    </row>
    <row r="6" spans="1:15" x14ac:dyDescent="0.25">
      <c r="B6" s="4">
        <v>7</v>
      </c>
      <c r="C6" s="5">
        <v>3.246527777777778E-2</v>
      </c>
      <c r="E6" s="5">
        <v>3.246527777777778E-2</v>
      </c>
      <c r="G6" s="5">
        <v>3.3680555555555554E-2</v>
      </c>
      <c r="I6" s="5">
        <v>3.6458333333333336E-2</v>
      </c>
      <c r="K6" s="5">
        <v>3.9756944444444449E-2</v>
      </c>
      <c r="M6" s="5">
        <v>4.3923611111111115E-2</v>
      </c>
      <c r="O6" s="5">
        <v>5.2083333333333336E-2</v>
      </c>
    </row>
    <row r="7" spans="1:15" x14ac:dyDescent="0.25">
      <c r="B7" s="4">
        <v>6</v>
      </c>
      <c r="C7" s="5">
        <v>3.5011574074074077E-2</v>
      </c>
      <c r="E7" s="5">
        <v>3.5011574074074077E-2</v>
      </c>
      <c r="G7" s="5">
        <v>3.6284722222222225E-2</v>
      </c>
      <c r="I7" s="5">
        <v>3.9409722222222221E-2</v>
      </c>
      <c r="K7" s="5">
        <v>4.3055555555555562E-2</v>
      </c>
      <c r="M7" s="5">
        <v>4.7395833333333331E-2</v>
      </c>
      <c r="O7" s="5">
        <v>5.6250000000000001E-2</v>
      </c>
    </row>
    <row r="8" spans="1:15" x14ac:dyDescent="0.25">
      <c r="B8" s="4">
        <v>5</v>
      </c>
      <c r="C8" s="5">
        <v>3.802083333333333E-2</v>
      </c>
      <c r="E8" s="5">
        <v>3.802083333333333E-2</v>
      </c>
      <c r="G8" s="5">
        <v>3.9409722222222221E-2</v>
      </c>
      <c r="I8" s="5">
        <v>4.2881944444444438E-2</v>
      </c>
      <c r="K8" s="5">
        <v>4.670138888888889E-2</v>
      </c>
      <c r="M8" s="5">
        <v>5.1562500000000004E-2</v>
      </c>
      <c r="O8" s="5">
        <v>6.1111111111111116E-2</v>
      </c>
    </row>
    <row r="9" spans="1:15" x14ac:dyDescent="0.25">
      <c r="B9" s="4">
        <v>4</v>
      </c>
      <c r="C9" s="5">
        <v>4.1666666666666664E-2</v>
      </c>
      <c r="E9" s="5">
        <v>4.1666666666666664E-2</v>
      </c>
      <c r="G9" s="5">
        <v>4.3229166666666673E-2</v>
      </c>
      <c r="I9" s="5">
        <v>4.6875E-2</v>
      </c>
      <c r="K9" s="5">
        <v>5.1215277777777783E-2</v>
      </c>
      <c r="M9" s="5">
        <v>5.6423611111111112E-2</v>
      </c>
      <c r="O9" s="5">
        <v>6.7013888888888887E-2</v>
      </c>
    </row>
    <row r="10" spans="1:15" x14ac:dyDescent="0.25">
      <c r="B10" s="4">
        <v>3</v>
      </c>
      <c r="C10" s="5">
        <v>4.6180555555555558E-2</v>
      </c>
      <c r="E10" s="5">
        <v>4.6180555555555558E-2</v>
      </c>
      <c r="G10" s="5">
        <v>4.7743055555555552E-2</v>
      </c>
      <c r="I10" s="5">
        <v>5.1909722222222225E-2</v>
      </c>
      <c r="K10" s="5">
        <v>5.6597222222222222E-2</v>
      </c>
      <c r="M10" s="5">
        <v>6.232638888888889E-2</v>
      </c>
      <c r="O10" s="5">
        <v>7.3958333333333334E-2</v>
      </c>
    </row>
    <row r="11" spans="1:15" x14ac:dyDescent="0.25">
      <c r="B11" s="4">
        <v>2</v>
      </c>
      <c r="C11" s="5">
        <v>5.1562500000000004E-2</v>
      </c>
      <c r="E11" s="5">
        <v>5.1562500000000004E-2</v>
      </c>
      <c r="G11" s="5">
        <v>5.347222222222222E-2</v>
      </c>
      <c r="I11" s="5">
        <v>5.7986111111111106E-2</v>
      </c>
      <c r="K11" s="5">
        <v>6.3194444444444442E-2</v>
      </c>
      <c r="M11" s="5">
        <v>6.9791666666666669E-2</v>
      </c>
      <c r="O11" s="5">
        <v>8.2812499999999997E-2</v>
      </c>
    </row>
    <row r="13" spans="1:15" ht="60" x14ac:dyDescent="0.25">
      <c r="A13" s="7" t="s">
        <v>8</v>
      </c>
      <c r="B13" s="3" t="s">
        <v>9</v>
      </c>
      <c r="C13" s="3" t="s">
        <v>0</v>
      </c>
      <c r="D13" s="2"/>
      <c r="E13" s="3" t="s">
        <v>1</v>
      </c>
      <c r="F13" s="2"/>
      <c r="G13" s="6" t="s">
        <v>2</v>
      </c>
      <c r="H13" s="2"/>
      <c r="I13" s="6" t="s">
        <v>3</v>
      </c>
      <c r="J13" s="2"/>
      <c r="K13" s="6" t="s">
        <v>4</v>
      </c>
      <c r="L13" s="2"/>
      <c r="M13" s="6" t="s">
        <v>5</v>
      </c>
      <c r="N13" s="2"/>
      <c r="O13" s="6" t="s">
        <v>6</v>
      </c>
    </row>
    <row r="14" spans="1:15" x14ac:dyDescent="0.25">
      <c r="B14" s="4">
        <v>10</v>
      </c>
      <c r="C14" s="8">
        <v>3.0208333333333334E-2</v>
      </c>
      <c r="E14" s="8">
        <v>3.0208333333333334E-2</v>
      </c>
      <c r="G14" s="5">
        <v>3.0902777777777779E-2</v>
      </c>
      <c r="I14" s="5">
        <v>3.4027777777777775E-2</v>
      </c>
      <c r="K14" s="5">
        <v>3.8541666666666669E-2</v>
      </c>
      <c r="M14" s="5">
        <v>4.4618055555555557E-2</v>
      </c>
      <c r="O14" s="5">
        <v>5.2951388888888888E-2</v>
      </c>
    </row>
    <row r="15" spans="1:15" x14ac:dyDescent="0.25">
      <c r="B15" s="4">
        <v>9</v>
      </c>
      <c r="C15" s="8">
        <v>3.2118055555555559E-2</v>
      </c>
      <c r="E15" s="8">
        <v>3.2118055555555559E-2</v>
      </c>
      <c r="G15" s="5">
        <v>3.2986111111111112E-2</v>
      </c>
      <c r="I15" s="5">
        <v>3.6111111111111115E-2</v>
      </c>
      <c r="K15" s="5">
        <v>4.1145833333333333E-2</v>
      </c>
      <c r="M15" s="5">
        <v>4.7395833333333331E-2</v>
      </c>
      <c r="O15" s="5">
        <v>5.6423611111111112E-2</v>
      </c>
    </row>
    <row r="16" spans="1:15" x14ac:dyDescent="0.25">
      <c r="B16" s="4">
        <v>8</v>
      </c>
      <c r="C16" s="8">
        <v>3.4374999999999996E-2</v>
      </c>
      <c r="E16" s="8">
        <v>3.4374999999999996E-2</v>
      </c>
      <c r="G16" s="5">
        <v>3.5243055555555555E-2</v>
      </c>
      <c r="I16" s="5">
        <v>3.8715277777777779E-2</v>
      </c>
      <c r="K16" s="5">
        <v>4.3923611111111115E-2</v>
      </c>
      <c r="M16" s="5">
        <v>5.0694444444444452E-2</v>
      </c>
      <c r="O16" s="5">
        <v>6.0243055555555557E-2</v>
      </c>
    </row>
    <row r="17" spans="1:15" x14ac:dyDescent="0.25">
      <c r="B17" s="4">
        <v>7</v>
      </c>
      <c r="C17" s="8">
        <v>3.6979166666666667E-2</v>
      </c>
      <c r="E17" s="8">
        <v>3.6979166666666667E-2</v>
      </c>
      <c r="G17" s="5">
        <v>3.784722222222222E-2</v>
      </c>
      <c r="I17" s="5">
        <v>4.1493055555555554E-2</v>
      </c>
      <c r="K17" s="5">
        <v>4.7222222222222221E-2</v>
      </c>
      <c r="M17" s="5">
        <v>5.451388888888889E-2</v>
      </c>
      <c r="O17" s="5">
        <v>6.475694444444445E-2</v>
      </c>
    </row>
    <row r="18" spans="1:15" x14ac:dyDescent="0.25">
      <c r="B18" s="4">
        <v>6</v>
      </c>
      <c r="C18" s="8">
        <v>3.9930555555555559E-2</v>
      </c>
      <c r="E18" s="8">
        <v>3.9930555555555559E-2</v>
      </c>
      <c r="G18" s="5">
        <v>4.0972222222222222E-2</v>
      </c>
      <c r="I18" s="5">
        <v>4.4965277777777778E-2</v>
      </c>
      <c r="K18" s="5">
        <v>5.0868055555555548E-2</v>
      </c>
      <c r="M18" s="5">
        <v>5.8854166666666673E-2</v>
      </c>
      <c r="O18" s="5">
        <v>6.9965277777777779E-2</v>
      </c>
    </row>
    <row r="19" spans="1:15" x14ac:dyDescent="0.25">
      <c r="B19" s="4">
        <v>5</v>
      </c>
      <c r="C19" s="8">
        <v>4.3402777777777783E-2</v>
      </c>
      <c r="E19" s="8">
        <v>4.3402777777777783E-2</v>
      </c>
      <c r="G19" s="5">
        <v>4.4444444444444446E-2</v>
      </c>
      <c r="I19" s="5">
        <v>4.8784722222222222E-2</v>
      </c>
      <c r="K19" s="5">
        <v>5.5381944444444442E-2</v>
      </c>
      <c r="M19" s="5">
        <v>6.4062500000000008E-2</v>
      </c>
      <c r="O19" s="5">
        <v>7.604166666666666E-2</v>
      </c>
    </row>
    <row r="20" spans="1:15" x14ac:dyDescent="0.25">
      <c r="B20" s="4">
        <v>4</v>
      </c>
      <c r="C20" s="8">
        <v>4.7395833333333331E-2</v>
      </c>
      <c r="E20" s="8">
        <v>4.7395833333333331E-2</v>
      </c>
      <c r="G20" s="5">
        <v>4.8784722222222222E-2</v>
      </c>
      <c r="I20" s="5">
        <v>5.347222222222222E-2</v>
      </c>
      <c r="K20" s="5">
        <v>6.0763888888888888E-2</v>
      </c>
      <c r="M20" s="5">
        <v>7.013888888888889E-2</v>
      </c>
      <c r="O20" s="5">
        <v>8.3333333333333329E-2</v>
      </c>
    </row>
    <row r="21" spans="1:15" x14ac:dyDescent="0.25">
      <c r="B21" s="4">
        <v>3</v>
      </c>
      <c r="C21" s="8">
        <v>5.2430555555555557E-2</v>
      </c>
      <c r="E21" s="8">
        <v>5.2430555555555557E-2</v>
      </c>
      <c r="G21" s="5">
        <v>5.3819444444444448E-2</v>
      </c>
      <c r="I21" s="5">
        <v>5.9201388888888894E-2</v>
      </c>
      <c r="K21" s="5">
        <v>6.7013888888888887E-2</v>
      </c>
      <c r="M21" s="5">
        <v>7.7604166666666669E-2</v>
      </c>
      <c r="O21" s="5">
        <v>9.2187499999999992E-2</v>
      </c>
    </row>
    <row r="22" spans="1:15" x14ac:dyDescent="0.25">
      <c r="B22" s="4">
        <v>2</v>
      </c>
      <c r="C22" s="8">
        <v>5.8680555555555548E-2</v>
      </c>
      <c r="E22" s="8">
        <v>5.8680555555555548E-2</v>
      </c>
      <c r="G22" s="5">
        <v>6.0243055555555557E-2</v>
      </c>
      <c r="I22" s="5">
        <v>6.6145833333333334E-2</v>
      </c>
      <c r="K22" s="5">
        <v>7.4999999999999997E-2</v>
      </c>
      <c r="M22" s="5">
        <v>8.5243055555555558E-2</v>
      </c>
      <c r="O22" s="5">
        <v>0.10295138888888888</v>
      </c>
    </row>
    <row r="24" spans="1:15" ht="60" x14ac:dyDescent="0.25">
      <c r="A24" s="3" t="s">
        <v>10</v>
      </c>
      <c r="B24" s="3" t="s">
        <v>9</v>
      </c>
      <c r="C24" s="3" t="s">
        <v>0</v>
      </c>
      <c r="D24" s="2"/>
      <c r="E24" s="3" t="s">
        <v>1</v>
      </c>
      <c r="F24" s="2"/>
      <c r="G24" s="6" t="s">
        <v>2</v>
      </c>
      <c r="H24" s="2"/>
      <c r="I24" s="6" t="s">
        <v>3</v>
      </c>
      <c r="J24" s="2"/>
      <c r="K24" s="6" t="s">
        <v>4</v>
      </c>
      <c r="L24" s="2"/>
      <c r="M24" s="6" t="s">
        <v>5</v>
      </c>
      <c r="N24" s="2"/>
      <c r="O24" s="6" t="s">
        <v>6</v>
      </c>
    </row>
    <row r="25" spans="1:15" x14ac:dyDescent="0.25">
      <c r="B25" s="4">
        <v>10</v>
      </c>
      <c r="C25" s="5">
        <v>5.7986111111111106E-2</v>
      </c>
      <c r="E25" s="5">
        <v>5.7986111111111106E-2</v>
      </c>
      <c r="G25" s="5">
        <v>5.9548611111111115E-2</v>
      </c>
      <c r="I25" s="5">
        <v>6.458333333333334E-2</v>
      </c>
      <c r="K25" s="5">
        <v>7.0833333333333331E-2</v>
      </c>
      <c r="M25" s="5">
        <v>7.829861111111111E-2</v>
      </c>
      <c r="O25" s="5">
        <v>9.2361111111111116E-2</v>
      </c>
    </row>
    <row r="26" spans="1:15" x14ac:dyDescent="0.25">
      <c r="B26" s="4">
        <v>9</v>
      </c>
      <c r="C26" s="5">
        <v>6.1631944444444448E-2</v>
      </c>
      <c r="E26" s="5">
        <v>6.1631944444444448E-2</v>
      </c>
      <c r="G26" s="5">
        <v>6.3368055555555566E-2</v>
      </c>
      <c r="I26" s="5">
        <v>6.8749999999999992E-2</v>
      </c>
      <c r="K26" s="5">
        <v>7.5347222222222218E-2</v>
      </c>
      <c r="M26" s="5">
        <v>8.3333333333333329E-2</v>
      </c>
      <c r="O26" s="5">
        <v>9.8263888888888887E-2</v>
      </c>
    </row>
    <row r="27" spans="1:15" x14ac:dyDescent="0.25">
      <c r="B27" s="4">
        <v>8</v>
      </c>
      <c r="C27" s="5">
        <v>6.5972222222222224E-2</v>
      </c>
      <c r="E27" s="5">
        <v>6.5972222222222224E-2</v>
      </c>
      <c r="G27" s="5">
        <v>6.7708333333333329E-2</v>
      </c>
      <c r="I27" s="5">
        <v>7.3611111111111113E-2</v>
      </c>
      <c r="K27" s="5">
        <v>8.0555555555555561E-2</v>
      </c>
      <c r="M27" s="5">
        <v>8.9062500000000003E-2</v>
      </c>
      <c r="O27" s="5">
        <v>0.10503472222222222</v>
      </c>
    </row>
    <row r="28" spans="1:15" x14ac:dyDescent="0.25">
      <c r="B28" s="4">
        <v>7</v>
      </c>
      <c r="C28" s="5">
        <v>7.0833333333333331E-2</v>
      </c>
      <c r="E28" s="5">
        <v>7.0833333333333331E-2</v>
      </c>
      <c r="G28" s="5">
        <v>7.2743055555555561E-2</v>
      </c>
      <c r="I28" s="5">
        <v>7.8993055555555566E-2</v>
      </c>
      <c r="K28" s="5">
        <v>8.5243055555555558E-2</v>
      </c>
      <c r="M28" s="5">
        <v>9.5659722222222229E-2</v>
      </c>
      <c r="O28" s="5">
        <v>0.11284722222222222</v>
      </c>
    </row>
    <row r="29" spans="1:15" x14ac:dyDescent="0.25">
      <c r="B29" s="4">
        <v>6</v>
      </c>
      <c r="C29" s="5">
        <v>7.6562499999999992E-2</v>
      </c>
      <c r="E29" s="5">
        <v>7.6562499999999992E-2</v>
      </c>
      <c r="G29" s="5">
        <v>7.8645833333333331E-2</v>
      </c>
      <c r="I29" s="5">
        <v>8.5416666666666655E-2</v>
      </c>
      <c r="K29" s="5">
        <v>9.3402777777777779E-2</v>
      </c>
      <c r="M29" s="5">
        <v>0.1032986111111111</v>
      </c>
      <c r="O29" s="5">
        <v>0.121875</v>
      </c>
    </row>
    <row r="30" spans="1:15" x14ac:dyDescent="0.25">
      <c r="B30" s="4">
        <v>5</v>
      </c>
      <c r="C30" s="5">
        <v>8.3159722222222218E-2</v>
      </c>
      <c r="E30" s="5">
        <v>8.3159722222222218E-2</v>
      </c>
      <c r="G30" s="5">
        <v>8.5590277777777779E-2</v>
      </c>
      <c r="I30" s="5">
        <v>9.2881944444444434E-2</v>
      </c>
      <c r="K30" s="5">
        <v>0.1015625</v>
      </c>
      <c r="M30" s="5">
        <v>0.11232638888888889</v>
      </c>
      <c r="O30" s="5">
        <v>0.13246527777777778</v>
      </c>
    </row>
    <row r="31" spans="1:15" x14ac:dyDescent="0.25">
      <c r="B31" s="4">
        <v>4</v>
      </c>
      <c r="C31" s="5">
        <v>9.1145833333333329E-2</v>
      </c>
      <c r="E31" s="5">
        <v>9.1145833333333329E-2</v>
      </c>
      <c r="G31" s="5">
        <v>9.375E-2</v>
      </c>
      <c r="I31" s="5">
        <v>0.1017361111111111</v>
      </c>
      <c r="K31" s="5">
        <v>0.11128472222222223</v>
      </c>
      <c r="M31" s="5">
        <v>0.12309027777777777</v>
      </c>
      <c r="O31" s="5">
        <v>0.1451388888888889</v>
      </c>
    </row>
    <row r="32" spans="1:15" x14ac:dyDescent="0.25">
      <c r="B32" s="4">
        <v>3</v>
      </c>
      <c r="C32" s="5">
        <v>0.10069444444444443</v>
      </c>
      <c r="E32" s="5">
        <v>0.10069444444444443</v>
      </c>
      <c r="G32" s="5">
        <v>0.10364583333333333</v>
      </c>
      <c r="I32" s="5">
        <v>0.11232638888888889</v>
      </c>
      <c r="K32" s="5">
        <v>0.12309027777777777</v>
      </c>
      <c r="M32" s="5">
        <v>0.1361111111111111</v>
      </c>
      <c r="O32" s="5">
        <v>0.16041666666666668</v>
      </c>
    </row>
    <row r="33" spans="1:15" x14ac:dyDescent="0.25">
      <c r="B33" s="4">
        <v>2</v>
      </c>
      <c r="C33" s="5">
        <v>0.11267361111111111</v>
      </c>
      <c r="E33" s="5">
        <v>0.11267361111111111</v>
      </c>
      <c r="G33" s="5">
        <v>0.11579861111111112</v>
      </c>
      <c r="I33" s="5">
        <v>0.12569444444444444</v>
      </c>
      <c r="K33" s="5">
        <v>0.13767361111111112</v>
      </c>
      <c r="M33" s="9">
        <v>1.5270833333333333</v>
      </c>
      <c r="O33" s="5">
        <v>0.17951388888888889</v>
      </c>
    </row>
    <row r="35" spans="1:15" ht="60" x14ac:dyDescent="0.25">
      <c r="A35" s="3" t="s">
        <v>11</v>
      </c>
      <c r="B35" s="10" t="s">
        <v>9</v>
      </c>
      <c r="C35" s="3" t="s">
        <v>0</v>
      </c>
      <c r="D35" s="2"/>
      <c r="E35" s="3" t="s">
        <v>1</v>
      </c>
      <c r="F35" s="2"/>
      <c r="G35" s="6" t="s">
        <v>2</v>
      </c>
      <c r="H35" s="2"/>
      <c r="I35" s="6" t="s">
        <v>3</v>
      </c>
      <c r="J35" s="2"/>
      <c r="K35" s="6" t="s">
        <v>4</v>
      </c>
      <c r="L35" s="2"/>
      <c r="M35" s="6" t="s">
        <v>5</v>
      </c>
      <c r="N35" s="2"/>
      <c r="O35" s="6" t="s">
        <v>6</v>
      </c>
    </row>
    <row r="36" spans="1:15" x14ac:dyDescent="0.25">
      <c r="C36" s="5">
        <v>6.5798611111111113E-2</v>
      </c>
      <c r="E36" s="5">
        <v>6.5104166666666671E-2</v>
      </c>
      <c r="G36" s="5">
        <v>6.6840277777777776E-2</v>
      </c>
      <c r="I36" s="5">
        <v>7.3611111111111113E-2</v>
      </c>
      <c r="K36" s="5">
        <v>8.3506944444444453E-2</v>
      </c>
      <c r="M36" s="5">
        <v>9.6701388888888892E-2</v>
      </c>
      <c r="O36" s="5">
        <v>0.11666666666666665</v>
      </c>
    </row>
    <row r="37" spans="1:15" x14ac:dyDescent="0.25">
      <c r="C37" s="5">
        <v>7.013888888888889E-2</v>
      </c>
      <c r="E37" s="5">
        <v>6.9444444444444434E-2</v>
      </c>
      <c r="G37" s="5">
        <v>7.1180555555555566E-2</v>
      </c>
      <c r="I37" s="5">
        <v>7.829861111111111E-2</v>
      </c>
      <c r="K37" s="5">
        <v>8.8888888888888892E-2</v>
      </c>
      <c r="M37" s="5">
        <v>0.10295138888888888</v>
      </c>
      <c r="O37" s="5">
        <v>0.12413194444444443</v>
      </c>
    </row>
    <row r="38" spans="1:15" x14ac:dyDescent="0.25">
      <c r="C38" s="5">
        <v>7.4826388888888887E-2</v>
      </c>
      <c r="E38" s="5">
        <v>7.4131944444444445E-2</v>
      </c>
      <c r="G38" s="5">
        <v>7.6215277777777771E-2</v>
      </c>
      <c r="I38" s="5">
        <v>8.368055555555555E-2</v>
      </c>
      <c r="K38" s="5">
        <v>9.5138888888888884E-2</v>
      </c>
      <c r="M38" s="5">
        <v>0.11006944444444444</v>
      </c>
      <c r="O38" s="5">
        <v>0.13263888888888889</v>
      </c>
    </row>
    <row r="39" spans="1:15" x14ac:dyDescent="0.25">
      <c r="C39" s="5">
        <v>8.038194444444445E-2</v>
      </c>
      <c r="E39" s="5">
        <v>7.9687500000000008E-2</v>
      </c>
      <c r="G39" s="5">
        <v>8.1770833333333334E-2</v>
      </c>
      <c r="I39" s="5">
        <v>8.9930555555555555E-2</v>
      </c>
      <c r="K39" s="5">
        <v>0.10208333333333335</v>
      </c>
      <c r="M39" s="5">
        <v>0.11822916666666666</v>
      </c>
      <c r="O39" s="5">
        <v>0.14253472222222222</v>
      </c>
    </row>
    <row r="40" spans="1:15" x14ac:dyDescent="0.25">
      <c r="C40" s="5">
        <v>8.6979166666666663E-2</v>
      </c>
      <c r="E40" s="5">
        <v>8.6111111111111124E-2</v>
      </c>
      <c r="G40" s="5">
        <v>8.8368055555555547E-2</v>
      </c>
      <c r="I40" s="5">
        <v>9.7222222222222224E-2</v>
      </c>
      <c r="K40" s="5">
        <v>0.11024305555555557</v>
      </c>
      <c r="M40" s="5">
        <v>0.12760416666666666</v>
      </c>
      <c r="O40" s="5">
        <v>0.15399305555555556</v>
      </c>
    </row>
    <row r="41" spans="1:15" x14ac:dyDescent="0.25">
      <c r="C41" s="5">
        <v>9.4444444444444442E-2</v>
      </c>
      <c r="E41" s="5">
        <v>9.3576388888888876E-2</v>
      </c>
      <c r="G41" s="5">
        <v>9.600694444444445E-2</v>
      </c>
      <c r="I41" s="5">
        <v>0.10555555555555556</v>
      </c>
      <c r="K41" s="5">
        <v>0.11996527777777777</v>
      </c>
      <c r="M41" s="5">
        <v>0.13871527777777778</v>
      </c>
      <c r="O41" s="5">
        <v>0.1673611111111111</v>
      </c>
    </row>
    <row r="42" spans="1:15" x14ac:dyDescent="0.25">
      <c r="C42" s="5">
        <v>0.10347222222222223</v>
      </c>
      <c r="E42" s="5">
        <v>0.10260416666666666</v>
      </c>
      <c r="G42" s="5">
        <v>0.10520833333333333</v>
      </c>
      <c r="I42" s="5">
        <v>0.11579861111111112</v>
      </c>
      <c r="K42" s="5">
        <v>0.13142361111111112</v>
      </c>
      <c r="M42" s="5">
        <v>0.15208333333333332</v>
      </c>
      <c r="O42" s="5">
        <v>0.18333333333333335</v>
      </c>
    </row>
    <row r="43" spans="1:15" x14ac:dyDescent="0.25">
      <c r="C43" s="5">
        <v>0.11440972222222223</v>
      </c>
      <c r="E43" s="5">
        <v>0.11336805555555556</v>
      </c>
      <c r="G43" s="5">
        <v>0.11631944444444443</v>
      </c>
      <c r="I43" s="5">
        <v>0.12795138888888888</v>
      </c>
      <c r="K43" s="5">
        <v>0.14531249999999998</v>
      </c>
      <c r="M43" s="5">
        <v>0.16805555555555554</v>
      </c>
      <c r="O43" s="5">
        <v>0.20277777777777781</v>
      </c>
    </row>
    <row r="44" spans="1:15" x14ac:dyDescent="0.25">
      <c r="C44" s="5">
        <v>0.12725694444444444</v>
      </c>
      <c r="E44" s="5">
        <v>0.1267361111111111</v>
      </c>
      <c r="G44" s="5">
        <v>0.1300347222222222</v>
      </c>
      <c r="I44" s="5">
        <v>0.15</v>
      </c>
      <c r="K44" s="5">
        <v>0.16250000000000001</v>
      </c>
      <c r="M44" s="5">
        <v>0.18784722222222219</v>
      </c>
      <c r="O44" s="5">
        <v>0.22673611111111111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9"/>
  <sheetViews>
    <sheetView zoomScale="90" zoomScaleNormal="90" workbookViewId="0">
      <selection activeCell="U23" sqref="U23"/>
    </sheetView>
  </sheetViews>
  <sheetFormatPr defaultRowHeight="15" x14ac:dyDescent="0.25"/>
  <cols>
    <col min="1" max="1" width="8.42578125" customWidth="1"/>
    <col min="2" max="2" width="6.42578125" style="1" bestFit="1" customWidth="1"/>
    <col min="10" max="10" width="4.5703125" customWidth="1"/>
    <col min="11" max="11" width="8.42578125" customWidth="1"/>
  </cols>
  <sheetData>
    <row r="1" spans="1:19" ht="16.5" thickBot="1" x14ac:dyDescent="0.3">
      <c r="A1" s="61" t="s">
        <v>22</v>
      </c>
      <c r="B1" s="62"/>
      <c r="C1" s="62"/>
      <c r="D1" s="62"/>
      <c r="E1" s="62"/>
      <c r="F1" s="62"/>
      <c r="G1" s="62"/>
      <c r="H1" s="62"/>
      <c r="I1" s="63"/>
      <c r="K1" s="64" t="s">
        <v>23</v>
      </c>
      <c r="L1" s="65"/>
      <c r="M1" s="65"/>
      <c r="N1" s="65"/>
      <c r="O1" s="65"/>
      <c r="P1" s="65"/>
      <c r="Q1" s="65"/>
      <c r="R1" s="65"/>
      <c r="S1" s="66"/>
    </row>
    <row r="3" spans="1:19" x14ac:dyDescent="0.25">
      <c r="D3" t="s">
        <v>1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</row>
    <row r="4" spans="1:19" s="14" customFormat="1" ht="60" x14ac:dyDescent="0.25">
      <c r="A4" s="13" t="s">
        <v>12</v>
      </c>
      <c r="B4" s="11" t="s">
        <v>9</v>
      </c>
      <c r="C4" s="11" t="s">
        <v>24</v>
      </c>
      <c r="D4" s="11" t="s">
        <v>25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K4" s="16" t="s">
        <v>13</v>
      </c>
      <c r="L4" s="11" t="s">
        <v>9</v>
      </c>
      <c r="M4" s="11" t="s">
        <v>0</v>
      </c>
      <c r="N4" s="11" t="s">
        <v>1</v>
      </c>
      <c r="O4" s="13" t="s">
        <v>2</v>
      </c>
      <c r="P4" s="13" t="s">
        <v>3</v>
      </c>
      <c r="Q4" s="13" t="s">
        <v>4</v>
      </c>
      <c r="R4" s="13" t="s">
        <v>5</v>
      </c>
      <c r="S4" s="13" t="s">
        <v>6</v>
      </c>
    </row>
    <row r="5" spans="1:19" x14ac:dyDescent="0.25">
      <c r="B5" s="4">
        <v>10</v>
      </c>
      <c r="C5" s="5">
        <v>1.328125E-2</v>
      </c>
      <c r="D5" s="5">
        <v>1.328125E-2</v>
      </c>
      <c r="E5" s="5">
        <v>1.3715277777777778E-2</v>
      </c>
      <c r="F5" s="5">
        <v>1.4930555555555556E-2</v>
      </c>
      <c r="G5" s="5">
        <v>1.623263888888889E-2</v>
      </c>
      <c r="H5" s="5">
        <v>1.7968750000000002E-2</v>
      </c>
      <c r="I5" s="5">
        <v>2.1267361111111108E-2</v>
      </c>
      <c r="L5" s="4">
        <v>10</v>
      </c>
      <c r="M5" s="8">
        <v>1.5104166666666667E-2</v>
      </c>
      <c r="N5" s="8">
        <v>1.5104166666666667E-2</v>
      </c>
      <c r="O5" s="8">
        <v>1.545138888888889E-2</v>
      </c>
      <c r="P5" s="8">
        <v>1.7013888888888887E-2</v>
      </c>
      <c r="Q5" s="8">
        <v>1.9270833333333334E-2</v>
      </c>
      <c r="R5" s="8">
        <v>2.2309027777777778E-2</v>
      </c>
      <c r="S5" s="8">
        <v>2.6475694444444444E-2</v>
      </c>
    </row>
    <row r="6" spans="1:19" x14ac:dyDescent="0.25">
      <c r="B6" s="4">
        <v>9</v>
      </c>
      <c r="C6" s="5">
        <v>1.4149305555555556E-2</v>
      </c>
      <c r="D6" s="5">
        <v>1.4149305555555556E-2</v>
      </c>
      <c r="E6" s="5">
        <v>1.4670138888888891E-2</v>
      </c>
      <c r="F6" s="5">
        <v>1.5885416666666666E-2</v>
      </c>
      <c r="G6" s="5">
        <v>1.7361111111111112E-2</v>
      </c>
      <c r="H6" s="5">
        <v>1.909722222222222E-2</v>
      </c>
      <c r="I6" s="5">
        <v>2.2656249999999999E-2</v>
      </c>
      <c r="L6" s="4">
        <v>9</v>
      </c>
      <c r="M6" s="8">
        <v>1.605902777777778E-2</v>
      </c>
      <c r="N6" s="8">
        <v>1.605902777777778E-2</v>
      </c>
      <c r="O6" s="8">
        <v>1.6493055555555556E-2</v>
      </c>
      <c r="P6" s="8">
        <v>1.8055555555555557E-2</v>
      </c>
      <c r="Q6" s="8">
        <v>2.0572916666666666E-2</v>
      </c>
      <c r="R6" s="8">
        <v>2.3697916666666666E-2</v>
      </c>
      <c r="S6" s="8">
        <v>2.8211805555555556E-2</v>
      </c>
    </row>
    <row r="7" spans="1:19" x14ac:dyDescent="0.25">
      <c r="B7" s="4">
        <v>8</v>
      </c>
      <c r="C7" s="5">
        <v>1.5104166666666667E-2</v>
      </c>
      <c r="D7" s="5">
        <v>1.5104166666666667E-2</v>
      </c>
      <c r="E7" s="5">
        <v>1.5625E-2</v>
      </c>
      <c r="F7" s="5">
        <v>1.6927083333333332E-2</v>
      </c>
      <c r="G7" s="5">
        <v>1.8489583333333334E-2</v>
      </c>
      <c r="H7" s="5">
        <v>2.0399305555555556E-2</v>
      </c>
      <c r="I7" s="5">
        <v>2.4218750000000001E-2</v>
      </c>
      <c r="L7" s="4">
        <v>8</v>
      </c>
      <c r="M7" s="8">
        <v>1.7187499999999998E-2</v>
      </c>
      <c r="N7" s="8">
        <v>1.7187499999999998E-2</v>
      </c>
      <c r="O7" s="8">
        <v>1.7621527777777778E-2</v>
      </c>
      <c r="P7" s="8">
        <v>1.935763888888889E-2</v>
      </c>
      <c r="Q7" s="8">
        <v>2.1961805555555557E-2</v>
      </c>
      <c r="R7" s="8">
        <v>2.5347222222222226E-2</v>
      </c>
      <c r="S7" s="8">
        <v>3.0121527777777778E-2</v>
      </c>
    </row>
    <row r="8" spans="1:19" x14ac:dyDescent="0.25">
      <c r="B8" s="4">
        <v>7</v>
      </c>
      <c r="C8" s="5">
        <v>1.623263888888889E-2</v>
      </c>
      <c r="D8" s="5">
        <v>1.623263888888889E-2</v>
      </c>
      <c r="E8" s="5">
        <v>1.6840277777777777E-2</v>
      </c>
      <c r="F8" s="5">
        <v>1.8229166666666668E-2</v>
      </c>
      <c r="G8" s="5">
        <v>1.9878472222222224E-2</v>
      </c>
      <c r="H8" s="5">
        <v>2.1961805555555557E-2</v>
      </c>
      <c r="I8" s="5">
        <v>2.6041666666666668E-2</v>
      </c>
      <c r="L8" s="4">
        <v>7</v>
      </c>
      <c r="M8" s="8">
        <v>1.8489583333333334E-2</v>
      </c>
      <c r="N8" s="8">
        <v>1.8489583333333334E-2</v>
      </c>
      <c r="O8" s="8">
        <v>1.892361111111111E-2</v>
      </c>
      <c r="P8" s="8">
        <v>2.0746527777777777E-2</v>
      </c>
      <c r="Q8" s="8">
        <v>2.361111111111111E-2</v>
      </c>
      <c r="R8" s="8">
        <v>2.7256944444444445E-2</v>
      </c>
      <c r="S8" s="8">
        <v>3.2378472222222225E-2</v>
      </c>
    </row>
    <row r="9" spans="1:19" x14ac:dyDescent="0.25">
      <c r="B9" s="4">
        <v>6</v>
      </c>
      <c r="C9" s="5">
        <v>1.7505787037037038E-2</v>
      </c>
      <c r="D9" s="5">
        <v>1.7505787037037038E-2</v>
      </c>
      <c r="E9" s="5">
        <v>1.8142361111111113E-2</v>
      </c>
      <c r="F9" s="5">
        <v>1.970486111111111E-2</v>
      </c>
      <c r="G9" s="5">
        <v>2.1527777777777781E-2</v>
      </c>
      <c r="H9" s="5">
        <v>2.3697916666666666E-2</v>
      </c>
      <c r="I9" s="5">
        <v>2.8125000000000001E-2</v>
      </c>
      <c r="L9" s="4">
        <v>6</v>
      </c>
      <c r="M9" s="8">
        <v>1.996527777777778E-2</v>
      </c>
      <c r="N9" s="8">
        <v>1.996527777777778E-2</v>
      </c>
      <c r="O9" s="8">
        <v>2.0486111111111111E-2</v>
      </c>
      <c r="P9" s="8">
        <v>2.2482638888888889E-2</v>
      </c>
      <c r="Q9" s="8">
        <v>2.5434027777777774E-2</v>
      </c>
      <c r="R9" s="8">
        <v>2.9427083333333336E-2</v>
      </c>
      <c r="S9" s="8">
        <v>3.498263888888889E-2</v>
      </c>
    </row>
    <row r="10" spans="1:19" x14ac:dyDescent="0.25">
      <c r="B10" s="4">
        <v>5</v>
      </c>
      <c r="C10" s="5">
        <v>1.9010416666666665E-2</v>
      </c>
      <c r="D10" s="5">
        <v>1.9010416666666665E-2</v>
      </c>
      <c r="E10" s="5">
        <v>1.970486111111111E-2</v>
      </c>
      <c r="F10" s="5">
        <v>2.1440972222222219E-2</v>
      </c>
      <c r="G10" s="5">
        <v>2.3350694444444445E-2</v>
      </c>
      <c r="H10" s="5">
        <v>2.5781250000000002E-2</v>
      </c>
      <c r="I10" s="5">
        <v>3.0555555555555558E-2</v>
      </c>
      <c r="L10" s="4">
        <v>5</v>
      </c>
      <c r="M10" s="8">
        <v>2.1701388888888892E-2</v>
      </c>
      <c r="N10" s="8">
        <v>2.1701388888888892E-2</v>
      </c>
      <c r="O10" s="8">
        <v>2.2222222222222223E-2</v>
      </c>
      <c r="P10" s="8">
        <v>2.4392361111111111E-2</v>
      </c>
      <c r="Q10" s="8">
        <v>2.7690972222222221E-2</v>
      </c>
      <c r="R10" s="8">
        <v>3.2031250000000004E-2</v>
      </c>
      <c r="S10" s="8">
        <v>3.802083333333333E-2</v>
      </c>
    </row>
    <row r="11" spans="1:19" x14ac:dyDescent="0.25">
      <c r="B11" s="4">
        <v>4</v>
      </c>
      <c r="C11" s="5">
        <v>2.0833333333333332E-2</v>
      </c>
      <c r="D11" s="5">
        <v>2.0833333333333332E-2</v>
      </c>
      <c r="E11" s="5">
        <v>2.1614583333333336E-2</v>
      </c>
      <c r="F11" s="5">
        <v>2.34375E-2</v>
      </c>
      <c r="G11" s="5">
        <v>2.5607638888888892E-2</v>
      </c>
      <c r="H11" s="5">
        <v>2.8211805555555556E-2</v>
      </c>
      <c r="I11" s="5">
        <v>3.3506944444444443E-2</v>
      </c>
      <c r="L11" s="4">
        <v>4</v>
      </c>
      <c r="M11" s="8">
        <v>2.3697916666666666E-2</v>
      </c>
      <c r="N11" s="8">
        <v>2.3697916666666666E-2</v>
      </c>
      <c r="O11" s="8">
        <v>2.4392361111111111E-2</v>
      </c>
      <c r="P11" s="8">
        <v>2.673611111111111E-2</v>
      </c>
      <c r="Q11" s="8">
        <v>3.0381944444444444E-2</v>
      </c>
      <c r="R11" s="8">
        <v>3.5069444444444445E-2</v>
      </c>
      <c r="S11" s="8">
        <v>4.1666666666666664E-2</v>
      </c>
    </row>
    <row r="12" spans="1:19" x14ac:dyDescent="0.25">
      <c r="B12" s="4">
        <v>3</v>
      </c>
      <c r="C12" s="5">
        <v>2.3090277777777779E-2</v>
      </c>
      <c r="D12" s="5">
        <v>2.3090277777777779E-2</v>
      </c>
      <c r="E12" s="5">
        <v>2.3871527777777776E-2</v>
      </c>
      <c r="F12" s="5">
        <v>2.5954861111111113E-2</v>
      </c>
      <c r="G12" s="5">
        <v>2.8298611111111111E-2</v>
      </c>
      <c r="H12" s="5">
        <v>3.1163194444444445E-2</v>
      </c>
      <c r="I12" s="5">
        <v>3.6979166666666667E-2</v>
      </c>
      <c r="L12" s="4">
        <v>3</v>
      </c>
      <c r="M12" s="8">
        <v>2.6215277777777778E-2</v>
      </c>
      <c r="N12" s="8">
        <v>2.6215277777777778E-2</v>
      </c>
      <c r="O12" s="8">
        <v>2.6909722222222224E-2</v>
      </c>
      <c r="P12" s="8">
        <v>2.9600694444444447E-2</v>
      </c>
      <c r="Q12" s="8">
        <v>3.3506944444444443E-2</v>
      </c>
      <c r="R12" s="8">
        <v>3.8802083333333334E-2</v>
      </c>
      <c r="S12" s="8">
        <v>4.6093749999999996E-2</v>
      </c>
    </row>
    <row r="13" spans="1:19" x14ac:dyDescent="0.25">
      <c r="B13" s="4">
        <v>2</v>
      </c>
      <c r="C13" s="5">
        <v>2.5781250000000002E-2</v>
      </c>
      <c r="D13" s="5">
        <v>2.5781250000000002E-2</v>
      </c>
      <c r="E13" s="5">
        <v>2.673611111111111E-2</v>
      </c>
      <c r="F13" s="5">
        <v>2.8993055555555553E-2</v>
      </c>
      <c r="G13" s="5">
        <v>3.1597222222222221E-2</v>
      </c>
      <c r="H13" s="5">
        <v>3.4895833333333334E-2</v>
      </c>
      <c r="I13" s="5">
        <v>4.1406249999999999E-2</v>
      </c>
      <c r="L13" s="4">
        <v>2</v>
      </c>
      <c r="M13" s="8">
        <v>2.9340277777777774E-2</v>
      </c>
      <c r="N13" s="8">
        <v>2.9340277777777774E-2</v>
      </c>
      <c r="O13" s="8">
        <v>3.0121527777777778E-2</v>
      </c>
      <c r="P13" s="8">
        <v>3.3072916666666667E-2</v>
      </c>
      <c r="Q13" s="8">
        <v>3.7499999999999999E-2</v>
      </c>
      <c r="R13" s="8">
        <v>4.2621527777777779E-2</v>
      </c>
      <c r="S13" s="8">
        <v>5.1475694444444442E-2</v>
      </c>
    </row>
    <row r="15" spans="1:19" s="12" customFormat="1" ht="60" x14ac:dyDescent="0.25">
      <c r="A15" s="13" t="s">
        <v>7</v>
      </c>
      <c r="B15" s="11" t="s">
        <v>9</v>
      </c>
      <c r="C15" s="11" t="s">
        <v>0</v>
      </c>
      <c r="D15" s="11" t="s">
        <v>1</v>
      </c>
      <c r="E15" s="13" t="s">
        <v>2</v>
      </c>
      <c r="F15" s="13" t="s">
        <v>3</v>
      </c>
      <c r="G15" s="13" t="s">
        <v>4</v>
      </c>
      <c r="H15" s="13" t="s">
        <v>5</v>
      </c>
      <c r="I15" s="13" t="s">
        <v>6</v>
      </c>
      <c r="K15" s="16" t="s">
        <v>8</v>
      </c>
      <c r="L15" s="11" t="s">
        <v>9</v>
      </c>
      <c r="M15" s="11" t="s">
        <v>0</v>
      </c>
      <c r="N15" s="11" t="s">
        <v>1</v>
      </c>
      <c r="O15" s="13" t="s">
        <v>2</v>
      </c>
      <c r="P15" s="13" t="s">
        <v>3</v>
      </c>
      <c r="Q15" s="13" t="s">
        <v>4</v>
      </c>
      <c r="R15" s="13" t="s">
        <v>5</v>
      </c>
      <c r="S15" s="13" t="s">
        <v>6</v>
      </c>
    </row>
    <row r="16" spans="1:19" x14ac:dyDescent="0.25">
      <c r="B16" s="4">
        <v>10</v>
      </c>
      <c r="C16" s="5">
        <v>2.6562499999999999E-2</v>
      </c>
      <c r="D16" s="5">
        <v>2.6562499999999999E-2</v>
      </c>
      <c r="E16" s="5">
        <v>2.7430555555555555E-2</v>
      </c>
      <c r="F16" s="5">
        <v>2.9861111111111113E-2</v>
      </c>
      <c r="G16" s="5">
        <v>3.246527777777778E-2</v>
      </c>
      <c r="H16" s="5">
        <v>3.5937500000000004E-2</v>
      </c>
      <c r="I16" s="5">
        <v>4.2534722222222217E-2</v>
      </c>
      <c r="L16" s="4">
        <v>10</v>
      </c>
      <c r="M16" s="8">
        <v>3.0208333333333334E-2</v>
      </c>
      <c r="N16" s="8">
        <v>3.0208333333333334E-2</v>
      </c>
      <c r="O16" s="5">
        <v>3.0902777777777779E-2</v>
      </c>
      <c r="P16" s="5">
        <v>3.4027777777777775E-2</v>
      </c>
      <c r="Q16" s="5">
        <v>3.8541666666666669E-2</v>
      </c>
      <c r="R16" s="5">
        <v>4.4618055555555557E-2</v>
      </c>
      <c r="S16" s="5">
        <v>5.2951388888888888E-2</v>
      </c>
    </row>
    <row r="17" spans="1:19" x14ac:dyDescent="0.25">
      <c r="B17" s="4">
        <v>9</v>
      </c>
      <c r="C17" s="5">
        <v>2.8298611111111111E-2</v>
      </c>
      <c r="D17" s="5">
        <v>2.8298611111111111E-2</v>
      </c>
      <c r="E17" s="5">
        <v>2.9340277777777781E-2</v>
      </c>
      <c r="F17" s="5">
        <v>3.1770833333333331E-2</v>
      </c>
      <c r="G17" s="5">
        <v>3.4722222222222224E-2</v>
      </c>
      <c r="H17" s="5">
        <v>3.8194444444444441E-2</v>
      </c>
      <c r="I17" s="5">
        <v>4.5312499999999999E-2</v>
      </c>
      <c r="L17" s="4">
        <v>9</v>
      </c>
      <c r="M17" s="8">
        <v>3.2118055555555559E-2</v>
      </c>
      <c r="N17" s="8">
        <v>3.2118055555555559E-2</v>
      </c>
      <c r="O17" s="5">
        <v>3.2986111111111112E-2</v>
      </c>
      <c r="P17" s="5">
        <v>3.6111111111111115E-2</v>
      </c>
      <c r="Q17" s="5">
        <v>4.1145833333333333E-2</v>
      </c>
      <c r="R17" s="5">
        <v>4.7395833333333331E-2</v>
      </c>
      <c r="S17" s="5">
        <v>5.6423611111111112E-2</v>
      </c>
    </row>
    <row r="18" spans="1:19" x14ac:dyDescent="0.25">
      <c r="B18" s="4">
        <v>8</v>
      </c>
      <c r="C18" s="5">
        <v>3.0208333333333334E-2</v>
      </c>
      <c r="D18" s="5">
        <v>3.0208333333333334E-2</v>
      </c>
      <c r="E18" s="5">
        <v>3.125E-2</v>
      </c>
      <c r="F18" s="5">
        <v>3.3854166666666664E-2</v>
      </c>
      <c r="G18" s="5">
        <v>3.6979166666666667E-2</v>
      </c>
      <c r="H18" s="5">
        <v>4.0798611111111112E-2</v>
      </c>
      <c r="I18" s="5">
        <v>4.8437500000000001E-2</v>
      </c>
      <c r="L18" s="4">
        <v>8</v>
      </c>
      <c r="M18" s="8">
        <v>3.4374999999999996E-2</v>
      </c>
      <c r="N18" s="8">
        <v>3.4374999999999996E-2</v>
      </c>
      <c r="O18" s="5">
        <v>3.5243055555555555E-2</v>
      </c>
      <c r="P18" s="5">
        <v>3.8715277777777779E-2</v>
      </c>
      <c r="Q18" s="5">
        <v>4.3923611111111115E-2</v>
      </c>
      <c r="R18" s="5">
        <v>5.0694444444444452E-2</v>
      </c>
      <c r="S18" s="5">
        <v>6.0243055555555557E-2</v>
      </c>
    </row>
    <row r="19" spans="1:19" x14ac:dyDescent="0.25">
      <c r="B19" s="4">
        <v>7</v>
      </c>
      <c r="C19" s="5">
        <v>3.246527777777778E-2</v>
      </c>
      <c r="D19" s="5">
        <v>3.246527777777778E-2</v>
      </c>
      <c r="E19" s="5">
        <v>3.3680555555555554E-2</v>
      </c>
      <c r="F19" s="5">
        <v>3.6458333333333336E-2</v>
      </c>
      <c r="G19" s="5">
        <v>3.9756944444444449E-2</v>
      </c>
      <c r="H19" s="5">
        <v>4.3923611111111115E-2</v>
      </c>
      <c r="I19" s="5">
        <v>5.2083333333333336E-2</v>
      </c>
      <c r="L19" s="4">
        <v>7</v>
      </c>
      <c r="M19" s="8">
        <v>3.6979166666666667E-2</v>
      </c>
      <c r="N19" s="8">
        <v>3.6979166666666667E-2</v>
      </c>
      <c r="O19" s="5">
        <v>3.784722222222222E-2</v>
      </c>
      <c r="P19" s="5">
        <v>4.1493055555555554E-2</v>
      </c>
      <c r="Q19" s="5">
        <v>4.7222222222222221E-2</v>
      </c>
      <c r="R19" s="5">
        <v>5.451388888888889E-2</v>
      </c>
      <c r="S19" s="5">
        <v>6.475694444444445E-2</v>
      </c>
    </row>
    <row r="20" spans="1:19" x14ac:dyDescent="0.25">
      <c r="B20" s="4">
        <v>6</v>
      </c>
      <c r="C20" s="5">
        <v>3.5011574074074077E-2</v>
      </c>
      <c r="D20" s="5">
        <v>3.5011574074074077E-2</v>
      </c>
      <c r="E20" s="5">
        <v>3.6284722222222225E-2</v>
      </c>
      <c r="F20" s="5">
        <v>3.9409722222222221E-2</v>
      </c>
      <c r="G20" s="5">
        <v>4.3055555555555562E-2</v>
      </c>
      <c r="H20" s="5">
        <v>4.7395833333333331E-2</v>
      </c>
      <c r="I20" s="5">
        <v>5.6250000000000001E-2</v>
      </c>
      <c r="L20" s="4">
        <v>6</v>
      </c>
      <c r="M20" s="8">
        <v>3.9930555555555559E-2</v>
      </c>
      <c r="N20" s="8">
        <v>3.9930555555555559E-2</v>
      </c>
      <c r="O20" s="5">
        <v>4.0972222222222222E-2</v>
      </c>
      <c r="P20" s="5">
        <v>4.4965277777777778E-2</v>
      </c>
      <c r="Q20" s="5">
        <v>5.0868055555555548E-2</v>
      </c>
      <c r="R20" s="5">
        <v>5.8854166666666673E-2</v>
      </c>
      <c r="S20" s="5">
        <v>6.9965277777777779E-2</v>
      </c>
    </row>
    <row r="21" spans="1:19" x14ac:dyDescent="0.25">
      <c r="B21" s="4">
        <v>5</v>
      </c>
      <c r="C21" s="5">
        <v>3.802083333333333E-2</v>
      </c>
      <c r="D21" s="5">
        <v>3.802083333333333E-2</v>
      </c>
      <c r="E21" s="5">
        <v>3.9409722222222221E-2</v>
      </c>
      <c r="F21" s="5">
        <v>4.2881944444444438E-2</v>
      </c>
      <c r="G21" s="5">
        <v>4.670138888888889E-2</v>
      </c>
      <c r="H21" s="5">
        <v>5.1562500000000004E-2</v>
      </c>
      <c r="I21" s="5">
        <v>6.1111111111111116E-2</v>
      </c>
      <c r="L21" s="4">
        <v>5</v>
      </c>
      <c r="M21" s="8">
        <v>4.3402777777777783E-2</v>
      </c>
      <c r="N21" s="8">
        <v>4.3402777777777783E-2</v>
      </c>
      <c r="O21" s="5">
        <v>4.4444444444444446E-2</v>
      </c>
      <c r="P21" s="5">
        <v>4.8784722222222222E-2</v>
      </c>
      <c r="Q21" s="5">
        <v>5.5381944444444442E-2</v>
      </c>
      <c r="R21" s="5">
        <v>6.4062500000000008E-2</v>
      </c>
      <c r="S21" s="5">
        <v>7.604166666666666E-2</v>
      </c>
    </row>
    <row r="22" spans="1:19" x14ac:dyDescent="0.25">
      <c r="B22" s="4">
        <v>4</v>
      </c>
      <c r="C22" s="5">
        <v>4.1666666666666664E-2</v>
      </c>
      <c r="D22" s="5">
        <v>4.1666666666666664E-2</v>
      </c>
      <c r="E22" s="5">
        <v>4.3229166666666673E-2</v>
      </c>
      <c r="F22" s="5">
        <v>4.6875E-2</v>
      </c>
      <c r="G22" s="5">
        <v>5.1215277777777783E-2</v>
      </c>
      <c r="H22" s="5">
        <v>5.6423611111111112E-2</v>
      </c>
      <c r="I22" s="5">
        <v>6.7013888888888887E-2</v>
      </c>
      <c r="L22" s="4">
        <v>4</v>
      </c>
      <c r="M22" s="8">
        <v>4.7395833333333331E-2</v>
      </c>
      <c r="N22" s="8">
        <v>4.7395833333333331E-2</v>
      </c>
      <c r="O22" s="5">
        <v>4.8784722222222222E-2</v>
      </c>
      <c r="P22" s="5">
        <v>5.347222222222222E-2</v>
      </c>
      <c r="Q22" s="5">
        <v>6.0763888888888888E-2</v>
      </c>
      <c r="R22" s="5">
        <v>7.013888888888889E-2</v>
      </c>
      <c r="S22" s="5">
        <v>8.3333333333333329E-2</v>
      </c>
    </row>
    <row r="23" spans="1:19" x14ac:dyDescent="0.25">
      <c r="B23" s="4">
        <v>3</v>
      </c>
      <c r="C23" s="5">
        <v>4.6180555555555558E-2</v>
      </c>
      <c r="D23" s="5">
        <v>4.6180555555555558E-2</v>
      </c>
      <c r="E23" s="5">
        <v>4.7743055555555552E-2</v>
      </c>
      <c r="F23" s="5">
        <v>5.1909722222222225E-2</v>
      </c>
      <c r="G23" s="5">
        <v>5.6597222222222222E-2</v>
      </c>
      <c r="H23" s="5">
        <v>6.232638888888889E-2</v>
      </c>
      <c r="I23" s="5">
        <v>7.3958333333333334E-2</v>
      </c>
      <c r="L23" s="4">
        <v>3</v>
      </c>
      <c r="M23" s="8">
        <v>5.2430555555555557E-2</v>
      </c>
      <c r="N23" s="8">
        <v>5.2430555555555557E-2</v>
      </c>
      <c r="O23" s="5">
        <v>5.3819444444444448E-2</v>
      </c>
      <c r="P23" s="5">
        <v>5.9201388888888894E-2</v>
      </c>
      <c r="Q23" s="5">
        <v>6.7013888888888887E-2</v>
      </c>
      <c r="R23" s="5">
        <v>7.7604166666666669E-2</v>
      </c>
      <c r="S23" s="5"/>
    </row>
    <row r="24" spans="1:19" x14ac:dyDescent="0.25">
      <c r="B24" s="4">
        <v>2</v>
      </c>
      <c r="C24" s="5">
        <v>5.1562500000000004E-2</v>
      </c>
      <c r="D24" s="5">
        <v>5.1562500000000004E-2</v>
      </c>
      <c r="E24" s="5">
        <v>5.347222222222222E-2</v>
      </c>
      <c r="F24" s="5">
        <v>5.7986111111111106E-2</v>
      </c>
      <c r="G24" s="5">
        <v>6.3194444444444442E-2</v>
      </c>
      <c r="H24" s="5">
        <v>6.9791666666666669E-2</v>
      </c>
      <c r="I24" s="5">
        <v>8.2812499999999997E-2</v>
      </c>
      <c r="L24" s="4">
        <v>2</v>
      </c>
      <c r="M24" s="8">
        <v>5.8680555555555548E-2</v>
      </c>
      <c r="N24" s="8">
        <v>5.8680555555555548E-2</v>
      </c>
      <c r="O24" s="5">
        <v>6.0243055555555557E-2</v>
      </c>
      <c r="P24" s="5">
        <v>6.6145833333333334E-2</v>
      </c>
      <c r="Q24" s="5">
        <v>7.4999999999999997E-2</v>
      </c>
      <c r="R24" s="5"/>
      <c r="S24" s="5"/>
    </row>
    <row r="25" spans="1:19" x14ac:dyDescent="0.25">
      <c r="C25" s="17"/>
      <c r="D25" s="17"/>
      <c r="E25" s="17"/>
      <c r="F25" s="17"/>
      <c r="G25" s="17"/>
      <c r="H25" s="17"/>
      <c r="I25" s="17"/>
      <c r="L25" s="1"/>
      <c r="M25" s="18"/>
      <c r="N25" s="18"/>
      <c r="O25" s="17"/>
      <c r="P25" s="17"/>
      <c r="Q25" s="17"/>
      <c r="R25" s="17"/>
      <c r="S25" s="17"/>
    </row>
    <row r="26" spans="1:19" ht="60" x14ac:dyDescent="0.25">
      <c r="A26" s="13" t="s">
        <v>15</v>
      </c>
      <c r="B26" s="11" t="s">
        <v>9</v>
      </c>
      <c r="C26" s="38">
        <v>19</v>
      </c>
      <c r="D26" s="38">
        <v>39</v>
      </c>
      <c r="E26" s="39">
        <v>49</v>
      </c>
      <c r="F26" s="39">
        <v>59</v>
      </c>
      <c r="G26" s="39">
        <v>69</v>
      </c>
      <c r="H26" s="39">
        <v>79</v>
      </c>
      <c r="I26" s="39">
        <v>89</v>
      </c>
      <c r="J26" s="12"/>
      <c r="K26" s="16" t="s">
        <v>14</v>
      </c>
      <c r="L26" s="11" t="s">
        <v>9</v>
      </c>
      <c r="M26" s="11" t="s">
        <v>0</v>
      </c>
      <c r="N26" s="11" t="s">
        <v>1</v>
      </c>
      <c r="O26" s="13" t="s">
        <v>2</v>
      </c>
      <c r="P26" s="13" t="s">
        <v>3</v>
      </c>
      <c r="Q26" s="13" t="s">
        <v>4</v>
      </c>
      <c r="R26" s="13" t="s">
        <v>5</v>
      </c>
      <c r="S26" s="13" t="s">
        <v>6</v>
      </c>
    </row>
    <row r="27" spans="1:19" x14ac:dyDescent="0.25">
      <c r="B27" s="4">
        <v>10</v>
      </c>
      <c r="C27" s="5">
        <v>3.9843749999999997E-2</v>
      </c>
      <c r="D27" s="5">
        <v>3.9843749999999997E-2</v>
      </c>
      <c r="E27" s="5">
        <v>4.1145833333333333E-2</v>
      </c>
      <c r="F27" s="5">
        <v>4.4791666666666667E-2</v>
      </c>
      <c r="G27" s="5">
        <v>4.8697916666666667E-2</v>
      </c>
      <c r="H27" s="5">
        <v>5.390625000000001E-2</v>
      </c>
      <c r="I27" s="5">
        <v>6.3802083333333329E-2</v>
      </c>
      <c r="L27" s="4">
        <v>10</v>
      </c>
      <c r="M27" s="5">
        <v>4.5312499999999999E-2</v>
      </c>
      <c r="N27" s="5">
        <v>4.5312499999999999E-2</v>
      </c>
      <c r="O27" s="5">
        <v>4.6354166666666669E-2</v>
      </c>
      <c r="P27" s="5">
        <v>5.1041666666666666E-2</v>
      </c>
      <c r="Q27" s="5">
        <v>5.7812500000000003E-2</v>
      </c>
      <c r="R27" s="5">
        <v>6.6927083333333331E-2</v>
      </c>
      <c r="S27" s="5">
        <v>7.9427083333333343E-2</v>
      </c>
    </row>
    <row r="28" spans="1:19" x14ac:dyDescent="0.25">
      <c r="B28" s="4">
        <v>9</v>
      </c>
      <c r="C28" s="5">
        <v>4.2447916666666669E-2</v>
      </c>
      <c r="D28" s="5">
        <v>4.2447916666666669E-2</v>
      </c>
      <c r="E28" s="5">
        <v>4.401041666666667E-2</v>
      </c>
      <c r="F28" s="5">
        <v>4.7656249999999997E-2</v>
      </c>
      <c r="G28" s="5">
        <v>5.2083333333333336E-2</v>
      </c>
      <c r="H28" s="5">
        <v>5.7291666666666657E-2</v>
      </c>
      <c r="I28" s="5">
        <v>6.7968749999999994E-2</v>
      </c>
      <c r="L28" s="4">
        <v>9</v>
      </c>
      <c r="M28" s="5">
        <v>4.8177083333333336E-2</v>
      </c>
      <c r="N28" s="5">
        <v>4.8177083333333336E-2</v>
      </c>
      <c r="O28" s="5">
        <v>4.9479166666666664E-2</v>
      </c>
      <c r="P28" s="5">
        <v>5.4166666666666669E-2</v>
      </c>
      <c r="Q28" s="5">
        <v>6.1718749999999996E-2</v>
      </c>
      <c r="R28" s="5">
        <v>7.1093749999999997E-2</v>
      </c>
      <c r="S28" s="5">
        <v>8.4635416666666671E-2</v>
      </c>
    </row>
    <row r="29" spans="1:19" x14ac:dyDescent="0.25">
      <c r="B29" s="4">
        <v>8</v>
      </c>
      <c r="C29" s="5">
        <v>4.5312499999999999E-2</v>
      </c>
      <c r="D29" s="5">
        <v>4.5312499999999999E-2</v>
      </c>
      <c r="E29" s="5">
        <v>4.6875E-2</v>
      </c>
      <c r="F29" s="5">
        <v>5.0781249999999993E-2</v>
      </c>
      <c r="G29" s="5">
        <v>5.5468749999999997E-2</v>
      </c>
      <c r="H29" s="5">
        <v>6.1197916666666671E-2</v>
      </c>
      <c r="I29" s="5">
        <v>7.2656250000000006E-2</v>
      </c>
      <c r="L29" s="4">
        <v>8</v>
      </c>
      <c r="M29" s="5">
        <v>5.1562499999999997E-2</v>
      </c>
      <c r="N29" s="5">
        <v>5.1562499999999997E-2</v>
      </c>
      <c r="O29" s="5">
        <v>5.2864583333333333E-2</v>
      </c>
      <c r="P29" s="5">
        <v>5.8072916666666669E-2</v>
      </c>
      <c r="Q29" s="5">
        <v>6.5885416666666669E-2</v>
      </c>
      <c r="R29" s="5">
        <v>7.6041666666666674E-2</v>
      </c>
      <c r="S29" s="5">
        <v>9.0364583333333331E-2</v>
      </c>
    </row>
    <row r="30" spans="1:19" x14ac:dyDescent="0.25">
      <c r="B30" s="4">
        <v>7</v>
      </c>
      <c r="C30" s="5">
        <v>4.8697916666666667E-2</v>
      </c>
      <c r="D30" s="5">
        <v>4.8697916666666667E-2</v>
      </c>
      <c r="E30" s="5">
        <v>5.0520833333333334E-2</v>
      </c>
      <c r="F30" s="5">
        <v>5.46875E-2</v>
      </c>
      <c r="G30" s="5">
        <v>5.9635416666666677E-2</v>
      </c>
      <c r="H30" s="5">
        <v>6.5885416666666669E-2</v>
      </c>
      <c r="I30" s="5">
        <v>7.8125000000000014E-2</v>
      </c>
      <c r="L30" s="4">
        <v>7</v>
      </c>
      <c r="M30" s="5">
        <v>5.5468749999999997E-2</v>
      </c>
      <c r="N30" s="5">
        <v>5.5468749999999997E-2</v>
      </c>
      <c r="O30" s="5">
        <v>5.6770833333333326E-2</v>
      </c>
      <c r="P30" s="5">
        <v>6.2239583333333334E-2</v>
      </c>
      <c r="Q30" s="5">
        <v>7.0833333333333331E-2</v>
      </c>
      <c r="R30" s="5">
        <v>8.1770833333333334E-2</v>
      </c>
      <c r="S30" s="5">
        <v>9.7135416666666682E-2</v>
      </c>
    </row>
    <row r="31" spans="1:19" x14ac:dyDescent="0.25">
      <c r="B31" s="4">
        <v>6</v>
      </c>
      <c r="C31" s="5">
        <v>5.2517361111111119E-2</v>
      </c>
      <c r="D31" s="5">
        <v>5.2517361111111119E-2</v>
      </c>
      <c r="E31" s="5">
        <v>5.4427083333333341E-2</v>
      </c>
      <c r="F31" s="5">
        <v>5.9114583333333338E-2</v>
      </c>
      <c r="G31" s="5">
        <v>6.458333333333334E-2</v>
      </c>
      <c r="H31" s="5">
        <v>7.1093749999999997E-2</v>
      </c>
      <c r="I31" s="5">
        <v>8.4374999999999992E-2</v>
      </c>
      <c r="L31" s="4">
        <v>6</v>
      </c>
      <c r="M31" s="5">
        <v>5.9895833333333343E-2</v>
      </c>
      <c r="N31" s="5">
        <v>5.9895833333333343E-2</v>
      </c>
      <c r="O31" s="5">
        <v>6.1458333333333337E-2</v>
      </c>
      <c r="P31" s="5">
        <v>6.7447916666666677E-2</v>
      </c>
      <c r="Q31" s="5">
        <v>7.6302083333333312E-2</v>
      </c>
      <c r="R31" s="5">
        <v>8.8281250000000006E-2</v>
      </c>
      <c r="S31" s="5">
        <v>0.10494791666666667</v>
      </c>
    </row>
    <row r="32" spans="1:19" x14ac:dyDescent="0.25">
      <c r="B32" s="4">
        <v>5</v>
      </c>
      <c r="C32" s="5">
        <v>5.7031249999999999E-2</v>
      </c>
      <c r="D32" s="5">
        <v>5.7031249999999999E-2</v>
      </c>
      <c r="E32" s="5">
        <v>5.9114583333333338E-2</v>
      </c>
      <c r="F32" s="5">
        <v>6.4322916666666646E-2</v>
      </c>
      <c r="G32" s="5">
        <v>7.0052083333333334E-2</v>
      </c>
      <c r="H32" s="5">
        <v>7.7343750000000003E-2</v>
      </c>
      <c r="I32" s="5">
        <v>9.1666666666666674E-2</v>
      </c>
      <c r="L32" s="4">
        <v>5</v>
      </c>
      <c r="M32" s="5">
        <v>6.5104166666666671E-2</v>
      </c>
      <c r="N32" s="5">
        <v>6.5104166666666671E-2</v>
      </c>
      <c r="O32" s="5">
        <v>6.6666666666666666E-2</v>
      </c>
      <c r="P32" s="5">
        <v>7.3177083333333337E-2</v>
      </c>
      <c r="Q32" s="5">
        <v>8.3072916666666663E-2</v>
      </c>
      <c r="R32" s="5">
        <v>9.6093750000000006E-2</v>
      </c>
      <c r="S32" s="5">
        <v>0.1140625</v>
      </c>
    </row>
    <row r="33" spans="1:19" x14ac:dyDescent="0.25">
      <c r="B33" s="4">
        <v>4</v>
      </c>
      <c r="C33" s="5">
        <v>6.25E-2</v>
      </c>
      <c r="D33" s="5">
        <v>6.25E-2</v>
      </c>
      <c r="E33" s="5">
        <v>6.4843750000000019E-2</v>
      </c>
      <c r="F33" s="5">
        <v>7.03125E-2</v>
      </c>
      <c r="G33" s="5">
        <v>7.6822916666666685E-2</v>
      </c>
      <c r="H33" s="5">
        <v>8.4635416666666671E-2</v>
      </c>
      <c r="I33" s="5">
        <v>0.10052083333333334</v>
      </c>
      <c r="L33" s="4">
        <v>4</v>
      </c>
      <c r="M33" s="5">
        <v>7.1093749999999997E-2</v>
      </c>
      <c r="N33" s="5">
        <v>7.1093749999999997E-2</v>
      </c>
      <c r="O33" s="5">
        <v>7.3177083333333337E-2</v>
      </c>
      <c r="P33" s="5">
        <v>8.0208333333333326E-2</v>
      </c>
      <c r="Q33" s="5">
        <v>9.1145833333333329E-2</v>
      </c>
      <c r="R33" s="5">
        <v>0.10520833333333333</v>
      </c>
      <c r="S33" s="5">
        <v>0.125</v>
      </c>
    </row>
    <row r="34" spans="1:19" x14ac:dyDescent="0.25">
      <c r="B34" s="4">
        <v>3</v>
      </c>
      <c r="C34" s="5">
        <v>6.9270833333333337E-2</v>
      </c>
      <c r="D34" s="5">
        <v>6.9270833333333337E-2</v>
      </c>
      <c r="E34" s="5">
        <v>7.1614583333333329E-2</v>
      </c>
      <c r="F34" s="5">
        <v>7.7864583333333334E-2</v>
      </c>
      <c r="G34" s="5">
        <v>8.4895833333333337E-2</v>
      </c>
      <c r="H34" s="5">
        <v>9.3489583333333334E-2</v>
      </c>
      <c r="I34" s="5">
        <v>0.11093749999999999</v>
      </c>
      <c r="L34" s="4">
        <v>3</v>
      </c>
      <c r="M34" s="5">
        <v>7.8645833333333331E-2</v>
      </c>
      <c r="N34" s="5">
        <v>7.8645833333333331E-2</v>
      </c>
      <c r="O34" s="5">
        <v>8.0729166666666671E-2</v>
      </c>
      <c r="P34" s="5">
        <v>8.8802083333333351E-2</v>
      </c>
      <c r="Q34" s="5">
        <v>0.10052083333333334</v>
      </c>
      <c r="R34" s="5">
        <v>0.11640625</v>
      </c>
      <c r="S34" s="5"/>
    </row>
    <row r="35" spans="1:19" x14ac:dyDescent="0.25">
      <c r="B35" s="4">
        <v>2</v>
      </c>
      <c r="C35" s="5">
        <v>7.7343750000000003E-2</v>
      </c>
      <c r="D35" s="5">
        <v>7.7343750000000003E-2</v>
      </c>
      <c r="E35" s="5">
        <v>8.0208333333333326E-2</v>
      </c>
      <c r="F35" s="5">
        <v>8.6979166666666649E-2</v>
      </c>
      <c r="G35" s="5">
        <v>9.4791666666666663E-2</v>
      </c>
      <c r="H35" s="5">
        <v>0.1046875</v>
      </c>
      <c r="I35" s="5">
        <v>0.12421875</v>
      </c>
      <c r="L35" s="4">
        <v>2</v>
      </c>
      <c r="M35" s="5">
        <v>8.8020833333333326E-2</v>
      </c>
      <c r="N35" s="5">
        <v>8.8020833333333326E-2</v>
      </c>
      <c r="O35" s="5">
        <v>9.0364583333333331E-2</v>
      </c>
      <c r="P35" s="5">
        <v>9.9218749999999994E-2</v>
      </c>
      <c r="Q35" s="5">
        <v>0.11249999999999999</v>
      </c>
      <c r="R35" s="5"/>
      <c r="S35" s="5"/>
    </row>
    <row r="36" spans="1:19" x14ac:dyDescent="0.25">
      <c r="C36" s="17"/>
      <c r="D36" s="17"/>
      <c r="E36" s="17"/>
      <c r="F36" s="17"/>
      <c r="G36" s="17"/>
      <c r="H36" s="17"/>
      <c r="I36" s="17"/>
      <c r="L36" s="1"/>
      <c r="M36" s="18"/>
      <c r="N36" s="18"/>
      <c r="O36" s="17"/>
      <c r="P36" s="17"/>
      <c r="Q36" s="17"/>
      <c r="R36" s="17"/>
      <c r="S36" s="17"/>
    </row>
    <row r="37" spans="1:19" s="14" customFormat="1" ht="60" x14ac:dyDescent="0.25">
      <c r="A37" s="13" t="s">
        <v>10</v>
      </c>
      <c r="B37" s="11" t="s">
        <v>9</v>
      </c>
      <c r="C37" s="11" t="s">
        <v>0</v>
      </c>
      <c r="D37" s="11" t="s">
        <v>1</v>
      </c>
      <c r="E37" s="13" t="s">
        <v>2</v>
      </c>
      <c r="F37" s="13" t="s">
        <v>3</v>
      </c>
      <c r="G37" s="13" t="s">
        <v>4</v>
      </c>
      <c r="H37" s="13" t="s">
        <v>5</v>
      </c>
      <c r="I37" s="13" t="s">
        <v>6</v>
      </c>
      <c r="K37" s="13" t="s">
        <v>11</v>
      </c>
      <c r="L37" s="15" t="s">
        <v>9</v>
      </c>
      <c r="M37" s="11" t="s">
        <v>0</v>
      </c>
      <c r="N37" s="11" t="s">
        <v>1</v>
      </c>
      <c r="O37" s="13" t="s">
        <v>2</v>
      </c>
      <c r="P37" s="13" t="s">
        <v>3</v>
      </c>
      <c r="Q37" s="13" t="s">
        <v>4</v>
      </c>
      <c r="R37" s="13" t="s">
        <v>5</v>
      </c>
      <c r="S37" s="13" t="s">
        <v>6</v>
      </c>
    </row>
    <row r="38" spans="1:19" x14ac:dyDescent="0.25">
      <c r="B38" s="4">
        <v>10</v>
      </c>
      <c r="C38" s="5">
        <v>5.7986111111111106E-2</v>
      </c>
      <c r="D38" s="5">
        <v>5.7986111111111106E-2</v>
      </c>
      <c r="E38" s="5">
        <v>5.9548611111111115E-2</v>
      </c>
      <c r="F38" s="5">
        <v>6.458333333333334E-2</v>
      </c>
      <c r="G38" s="5">
        <v>7.0833333333333331E-2</v>
      </c>
      <c r="H38" s="5">
        <v>7.829861111111111E-2</v>
      </c>
      <c r="I38" s="5">
        <v>9.2361111111111116E-2</v>
      </c>
      <c r="L38" s="4">
        <v>10</v>
      </c>
      <c r="M38" s="5">
        <v>6.5798611111111113E-2</v>
      </c>
      <c r="N38" s="5">
        <v>6.5104166666666671E-2</v>
      </c>
      <c r="O38" s="5">
        <v>6.6840277777777776E-2</v>
      </c>
      <c r="P38" s="5">
        <v>7.3611111111111113E-2</v>
      </c>
      <c r="Q38" s="5">
        <v>8.3506944444444453E-2</v>
      </c>
      <c r="R38" s="5">
        <v>9.6701388888888892E-2</v>
      </c>
      <c r="S38" s="5">
        <v>0.11666666666666665</v>
      </c>
    </row>
    <row r="39" spans="1:19" x14ac:dyDescent="0.25">
      <c r="B39" s="4">
        <v>9</v>
      </c>
      <c r="C39" s="5">
        <v>6.1631944444444448E-2</v>
      </c>
      <c r="D39" s="5">
        <v>6.1631944444444448E-2</v>
      </c>
      <c r="E39" s="5">
        <v>6.3368055555555566E-2</v>
      </c>
      <c r="F39" s="5">
        <v>6.8749999999999992E-2</v>
      </c>
      <c r="G39" s="5">
        <v>7.5347222222222218E-2</v>
      </c>
      <c r="H39" s="5">
        <v>8.3333333333333329E-2</v>
      </c>
      <c r="I39" s="5">
        <v>9.8263888888888887E-2</v>
      </c>
      <c r="L39" s="4">
        <v>9</v>
      </c>
      <c r="M39" s="5">
        <v>7.013888888888889E-2</v>
      </c>
      <c r="N39" s="5">
        <v>6.9444444444444434E-2</v>
      </c>
      <c r="O39" s="5">
        <v>7.1180555555555566E-2</v>
      </c>
      <c r="P39" s="5">
        <v>7.829861111111111E-2</v>
      </c>
      <c r="Q39" s="5">
        <v>8.8888888888888892E-2</v>
      </c>
      <c r="R39" s="5">
        <v>0.10295138888888888</v>
      </c>
      <c r="S39" s="5">
        <v>0.12413194444444443</v>
      </c>
    </row>
    <row r="40" spans="1:19" x14ac:dyDescent="0.25">
      <c r="B40" s="4">
        <v>8</v>
      </c>
      <c r="C40" s="5">
        <v>6.5972222222222224E-2</v>
      </c>
      <c r="D40" s="5">
        <v>6.5972222222222224E-2</v>
      </c>
      <c r="E40" s="5">
        <v>6.7708333333333329E-2</v>
      </c>
      <c r="F40" s="5">
        <v>7.3611111111111113E-2</v>
      </c>
      <c r="G40" s="5">
        <v>8.0555555555555561E-2</v>
      </c>
      <c r="H40" s="5">
        <v>8.9062500000000003E-2</v>
      </c>
      <c r="I40" s="5">
        <v>0.10503472222222222</v>
      </c>
      <c r="L40" s="4">
        <v>8</v>
      </c>
      <c r="M40" s="5">
        <v>7.4826388888888887E-2</v>
      </c>
      <c r="N40" s="5">
        <v>7.4131944444444445E-2</v>
      </c>
      <c r="O40" s="5">
        <v>7.6215277777777771E-2</v>
      </c>
      <c r="P40" s="5">
        <v>8.368055555555555E-2</v>
      </c>
      <c r="Q40" s="5">
        <v>9.5138888888888884E-2</v>
      </c>
      <c r="R40" s="5">
        <v>0.11006944444444444</v>
      </c>
      <c r="S40" s="5"/>
    </row>
    <row r="41" spans="1:19" x14ac:dyDescent="0.25">
      <c r="B41" s="4">
        <v>7</v>
      </c>
      <c r="C41" s="5">
        <v>7.0833333333333331E-2</v>
      </c>
      <c r="D41" s="5">
        <v>7.0833333333333331E-2</v>
      </c>
      <c r="E41" s="5">
        <v>7.2743055555555561E-2</v>
      </c>
      <c r="F41" s="5">
        <v>7.8993055555555566E-2</v>
      </c>
      <c r="G41" s="5">
        <v>8.5243055555555558E-2</v>
      </c>
      <c r="H41" s="5">
        <v>9.5659722222222229E-2</v>
      </c>
      <c r="I41" s="5">
        <v>0.11284722222222222</v>
      </c>
      <c r="L41" s="4">
        <v>7</v>
      </c>
      <c r="M41" s="5">
        <v>8.038194444444445E-2</v>
      </c>
      <c r="N41" s="5">
        <v>7.9687500000000008E-2</v>
      </c>
      <c r="O41" s="5">
        <v>8.1770833333333334E-2</v>
      </c>
      <c r="P41" s="5">
        <v>8.9930555555555555E-2</v>
      </c>
      <c r="Q41" s="5">
        <v>0.10208333333333335</v>
      </c>
      <c r="R41" s="5">
        <v>0.11822916666666666</v>
      </c>
      <c r="S41" s="5"/>
    </row>
    <row r="42" spans="1:19" x14ac:dyDescent="0.25">
      <c r="B42" s="4">
        <v>6</v>
      </c>
      <c r="C42" s="5">
        <v>7.6562499999999992E-2</v>
      </c>
      <c r="D42" s="5">
        <v>7.6562499999999992E-2</v>
      </c>
      <c r="E42" s="5">
        <v>7.8645833333333331E-2</v>
      </c>
      <c r="F42" s="5">
        <v>8.5416666666666655E-2</v>
      </c>
      <c r="G42" s="5">
        <v>9.3402777777777779E-2</v>
      </c>
      <c r="H42" s="5">
        <v>0.1032986111111111</v>
      </c>
      <c r="I42" s="5">
        <v>0.121875</v>
      </c>
      <c r="L42" s="4">
        <v>6</v>
      </c>
      <c r="M42" s="5">
        <v>8.6979166666666663E-2</v>
      </c>
      <c r="N42" s="5">
        <v>8.6111111111111124E-2</v>
      </c>
      <c r="O42" s="5">
        <v>8.8368055555555547E-2</v>
      </c>
      <c r="P42" s="5">
        <v>9.7222222222222224E-2</v>
      </c>
      <c r="Q42" s="5">
        <v>0.11024305555555557</v>
      </c>
      <c r="R42" s="5"/>
      <c r="S42" s="5"/>
    </row>
    <row r="43" spans="1:19" x14ac:dyDescent="0.25">
      <c r="B43" s="4">
        <v>5</v>
      </c>
      <c r="C43" s="5">
        <v>8.3159722222222218E-2</v>
      </c>
      <c r="D43" s="5">
        <v>8.3159722222222218E-2</v>
      </c>
      <c r="E43" s="5">
        <v>8.5590277777777779E-2</v>
      </c>
      <c r="F43" s="5">
        <v>9.2881944444444434E-2</v>
      </c>
      <c r="G43" s="5">
        <v>0.1015625</v>
      </c>
      <c r="H43" s="5">
        <v>0.11232638888888889</v>
      </c>
      <c r="I43" s="5"/>
      <c r="L43" s="4">
        <v>5</v>
      </c>
      <c r="M43" s="5">
        <v>9.4444444444444442E-2</v>
      </c>
      <c r="N43" s="5">
        <v>9.3576388888888876E-2</v>
      </c>
      <c r="O43" s="5">
        <v>9.600694444444445E-2</v>
      </c>
      <c r="P43" s="5">
        <v>0.10555555555555556</v>
      </c>
      <c r="Q43" s="5">
        <v>0.11996527777777777</v>
      </c>
      <c r="R43" s="5"/>
      <c r="S43" s="5"/>
    </row>
    <row r="44" spans="1:19" x14ac:dyDescent="0.25">
      <c r="B44" s="4">
        <v>4</v>
      </c>
      <c r="C44" s="5">
        <v>9.1145833333333329E-2</v>
      </c>
      <c r="D44" s="5">
        <v>9.1145833333333329E-2</v>
      </c>
      <c r="E44" s="5">
        <v>9.375E-2</v>
      </c>
      <c r="F44" s="5">
        <v>0.1017361111111111</v>
      </c>
      <c r="G44" s="5">
        <v>0.11128472222222223</v>
      </c>
      <c r="H44" s="5">
        <v>0.12309027777777777</v>
      </c>
      <c r="I44" s="5"/>
      <c r="L44" s="4">
        <v>4</v>
      </c>
      <c r="M44" s="5">
        <v>0.10347222222222223</v>
      </c>
      <c r="N44" s="5">
        <v>0.10260416666666666</v>
      </c>
      <c r="O44" s="5">
        <v>0.10520833333333333</v>
      </c>
      <c r="P44" s="5">
        <v>0.11579861111111112</v>
      </c>
      <c r="Q44" s="5">
        <v>0.13142361111111112</v>
      </c>
      <c r="R44" s="5"/>
      <c r="S44" s="5"/>
    </row>
    <row r="45" spans="1:19" x14ac:dyDescent="0.25">
      <c r="B45" s="4">
        <v>3</v>
      </c>
      <c r="C45" s="5">
        <v>0.10069444444444443</v>
      </c>
      <c r="D45" s="5">
        <v>0.10069444444444443</v>
      </c>
      <c r="E45" s="5">
        <v>0.10364583333333333</v>
      </c>
      <c r="F45" s="5">
        <v>0.11232638888888889</v>
      </c>
      <c r="G45" s="5">
        <v>0.12309027777777777</v>
      </c>
      <c r="H45" s="5">
        <v>0.1361111111111111</v>
      </c>
      <c r="I45" s="5"/>
      <c r="L45" s="4">
        <v>3</v>
      </c>
      <c r="M45" s="5">
        <v>0.11440972222222223</v>
      </c>
      <c r="N45" s="5">
        <v>0.11336805555555556</v>
      </c>
      <c r="O45" s="5">
        <v>0.11631944444444443</v>
      </c>
      <c r="P45" s="5">
        <v>0.12795138888888888</v>
      </c>
      <c r="Q45" s="5">
        <v>0.14531249999999998</v>
      </c>
      <c r="R45" s="5"/>
      <c r="S45" s="5"/>
    </row>
    <row r="46" spans="1:19" x14ac:dyDescent="0.25">
      <c r="B46" s="4">
        <v>2</v>
      </c>
      <c r="C46" s="5">
        <v>0.11267361111111111</v>
      </c>
      <c r="D46" s="5">
        <v>0.11267361111111111</v>
      </c>
      <c r="E46" s="5">
        <v>0.11579861111111112</v>
      </c>
      <c r="F46" s="5"/>
      <c r="G46" s="5"/>
      <c r="H46" s="9"/>
      <c r="I46" s="5"/>
      <c r="L46" s="4">
        <v>2</v>
      </c>
      <c r="M46" s="5">
        <v>0.12725694444444444</v>
      </c>
      <c r="N46" s="5">
        <v>0.1267361111111111</v>
      </c>
      <c r="O46" s="5">
        <v>0.1300347222222222</v>
      </c>
      <c r="P46" s="5">
        <v>0.15</v>
      </c>
      <c r="Q46" s="5">
        <v>0.16250000000000001</v>
      </c>
      <c r="R46" s="5"/>
      <c r="S46" s="5"/>
    </row>
    <row r="48" spans="1:19" s="14" customFormat="1" ht="60" x14ac:dyDescent="0.25">
      <c r="A48" s="13" t="s">
        <v>16</v>
      </c>
      <c r="B48" s="11" t="s">
        <v>9</v>
      </c>
      <c r="C48" s="11" t="s">
        <v>0</v>
      </c>
      <c r="D48" s="11" t="s">
        <v>1</v>
      </c>
      <c r="E48" s="13" t="s">
        <v>2</v>
      </c>
      <c r="F48" s="13" t="s">
        <v>3</v>
      </c>
      <c r="G48" s="13" t="s">
        <v>4</v>
      </c>
      <c r="H48" s="13" t="s">
        <v>5</v>
      </c>
      <c r="I48" s="13" t="s">
        <v>6</v>
      </c>
      <c r="K48" s="13" t="s">
        <v>17</v>
      </c>
      <c r="L48" s="15" t="s">
        <v>9</v>
      </c>
      <c r="M48" s="11" t="s">
        <v>0</v>
      </c>
      <c r="N48" s="11" t="s">
        <v>1</v>
      </c>
      <c r="O48" s="13" t="s">
        <v>2</v>
      </c>
      <c r="P48" s="13" t="s">
        <v>3</v>
      </c>
      <c r="Q48" s="13" t="s">
        <v>4</v>
      </c>
      <c r="R48" s="13" t="s">
        <v>5</v>
      </c>
      <c r="S48" s="13" t="s">
        <v>6</v>
      </c>
    </row>
    <row r="49" spans="1:19" x14ac:dyDescent="0.25">
      <c r="B49" s="4">
        <v>10</v>
      </c>
      <c r="C49" s="5">
        <v>8.8359788359788347E-2</v>
      </c>
      <c r="D49" s="5">
        <v>8.8359788359788347E-2</v>
      </c>
      <c r="E49" s="5">
        <v>9.0740740740740747E-2</v>
      </c>
      <c r="F49" s="5">
        <v>9.8412698412698424E-2</v>
      </c>
      <c r="G49" s="5">
        <v>0.10793650793650793</v>
      </c>
      <c r="H49" s="5">
        <v>0.11931216931216931</v>
      </c>
      <c r="I49" s="5">
        <v>0.14074074074074075</v>
      </c>
      <c r="L49" s="4">
        <v>10</v>
      </c>
      <c r="M49" s="5">
        <v>0.10026455026455026</v>
      </c>
      <c r="N49" s="5">
        <v>9.9206349206349215E-2</v>
      </c>
      <c r="O49" s="5">
        <v>0.10185185185185185</v>
      </c>
      <c r="P49" s="5">
        <v>0.11216931216931217</v>
      </c>
      <c r="Q49" s="5">
        <v>0.12724867724867725</v>
      </c>
      <c r="R49" s="5">
        <v>0.14735449735449735</v>
      </c>
      <c r="S49" s="5"/>
    </row>
    <row r="50" spans="1:19" x14ac:dyDescent="0.25">
      <c r="B50" s="4">
        <v>9</v>
      </c>
      <c r="C50" s="5">
        <v>9.3915343915343924E-2</v>
      </c>
      <c r="D50" s="5">
        <v>9.3915343915343924E-2</v>
      </c>
      <c r="E50" s="5">
        <v>9.6560846560846583E-2</v>
      </c>
      <c r="F50" s="5">
        <v>0.10476190476190475</v>
      </c>
      <c r="G50" s="5">
        <v>0.11481481481481481</v>
      </c>
      <c r="H50" s="5">
        <v>0.12698412698412698</v>
      </c>
      <c r="I50" s="5">
        <v>0.14973544973544972</v>
      </c>
      <c r="L50" s="4">
        <v>9</v>
      </c>
      <c r="M50" s="5">
        <v>0.10687830687830688</v>
      </c>
      <c r="N50" s="5">
        <v>0.1058201058201058</v>
      </c>
      <c r="O50" s="5">
        <v>0.10846560846560849</v>
      </c>
      <c r="P50" s="5">
        <v>0.11931216931216931</v>
      </c>
      <c r="Q50" s="5">
        <v>0.13544973544973546</v>
      </c>
      <c r="R50" s="5">
        <v>0.15687830687830687</v>
      </c>
      <c r="S50" s="5"/>
    </row>
    <row r="51" spans="1:19" x14ac:dyDescent="0.25">
      <c r="B51" s="4">
        <v>8</v>
      </c>
      <c r="C51" s="5">
        <v>0.10052910052910054</v>
      </c>
      <c r="D51" s="5">
        <v>0.10052910052910054</v>
      </c>
      <c r="E51" s="5">
        <v>0.10317460317460317</v>
      </c>
      <c r="F51" s="5">
        <v>0.11216931216931217</v>
      </c>
      <c r="G51" s="5">
        <v>0.12275132275132276</v>
      </c>
      <c r="H51" s="5">
        <v>0.13571428571428573</v>
      </c>
      <c r="I51" s="5">
        <v>0.16005291005291006</v>
      </c>
      <c r="L51" s="4">
        <v>8</v>
      </c>
      <c r="M51" s="5">
        <v>0.11402116402116402</v>
      </c>
      <c r="N51" s="5">
        <v>0.11296296296296296</v>
      </c>
      <c r="O51" s="5">
        <v>0.11613756613756612</v>
      </c>
      <c r="P51" s="5">
        <v>0.1275132275132275</v>
      </c>
      <c r="Q51" s="5">
        <v>0.14497354497354498</v>
      </c>
      <c r="R51" s="5"/>
      <c r="S51" s="5"/>
    </row>
    <row r="52" spans="1:19" x14ac:dyDescent="0.25">
      <c r="B52" s="4">
        <v>7</v>
      </c>
      <c r="C52" s="5">
        <v>0.10793650793650793</v>
      </c>
      <c r="D52" s="5">
        <v>0.10793650793650793</v>
      </c>
      <c r="E52" s="5">
        <v>0.11084656084656086</v>
      </c>
      <c r="F52" s="5">
        <v>0.12037037037037039</v>
      </c>
      <c r="G52" s="5">
        <v>0.1298941798941799</v>
      </c>
      <c r="H52" s="5">
        <v>0.14576719576719577</v>
      </c>
      <c r="I52" s="5"/>
      <c r="L52" s="4">
        <v>7</v>
      </c>
      <c r="M52" s="5">
        <v>0.12248677248677249</v>
      </c>
      <c r="N52" s="5">
        <v>0.12142857142857144</v>
      </c>
      <c r="O52" s="5">
        <v>0.1246031746031746</v>
      </c>
      <c r="P52" s="5">
        <v>0.13703703703703704</v>
      </c>
      <c r="Q52" s="5">
        <v>0.15555555555555559</v>
      </c>
      <c r="R52" s="5"/>
      <c r="S52" s="5"/>
    </row>
    <row r="53" spans="1:19" x14ac:dyDescent="0.25">
      <c r="B53" s="4">
        <v>6</v>
      </c>
      <c r="C53" s="5">
        <v>0.11666666666666665</v>
      </c>
      <c r="D53" s="5">
        <v>0.11666666666666665</v>
      </c>
      <c r="E53" s="5">
        <v>0.11984126984126983</v>
      </c>
      <c r="F53" s="5">
        <v>0.13015873015873014</v>
      </c>
      <c r="G53" s="5">
        <v>0.14232804232804233</v>
      </c>
      <c r="H53" s="5">
        <v>0.15740740740740738</v>
      </c>
      <c r="I53" s="5"/>
      <c r="L53" s="4">
        <v>6</v>
      </c>
      <c r="M53" s="5">
        <v>0.13253968253968254</v>
      </c>
      <c r="N53" s="5">
        <v>0.13121693121693123</v>
      </c>
      <c r="O53" s="5">
        <v>0.13465608465608464</v>
      </c>
      <c r="P53" s="5">
        <v>0.14814814814814814</v>
      </c>
      <c r="Q53" s="5"/>
      <c r="R53" s="5"/>
      <c r="S53" s="5"/>
    </row>
    <row r="54" spans="1:19" x14ac:dyDescent="0.25">
      <c r="B54" s="4">
        <v>5</v>
      </c>
      <c r="C54" s="5">
        <v>0.1267195767195767</v>
      </c>
      <c r="D54" s="5">
        <v>0.1267195767195767</v>
      </c>
      <c r="E54" s="5">
        <v>0.13042328042328041</v>
      </c>
      <c r="F54" s="5">
        <v>0.14153439153439151</v>
      </c>
      <c r="G54" s="5">
        <v>0.15476190476190477</v>
      </c>
      <c r="H54" s="5"/>
      <c r="I54" s="5"/>
      <c r="L54" s="4">
        <v>5</v>
      </c>
      <c r="M54" s="5">
        <v>0.14391534391534391</v>
      </c>
      <c r="N54" s="5">
        <v>0.14259259259259258</v>
      </c>
      <c r="O54" s="5">
        <v>0.14629629629629631</v>
      </c>
      <c r="P54" s="5"/>
      <c r="Q54" s="5"/>
      <c r="R54" s="5"/>
      <c r="S54" s="5"/>
    </row>
    <row r="55" spans="1:19" x14ac:dyDescent="0.25">
      <c r="B55" s="4">
        <v>4</v>
      </c>
      <c r="C55" s="5">
        <v>0.1388888888888889</v>
      </c>
      <c r="D55" s="5">
        <v>0.1388888888888889</v>
      </c>
      <c r="E55" s="5">
        <v>0.14285714285714285</v>
      </c>
      <c r="F55" s="5">
        <v>0.15502645502645501</v>
      </c>
      <c r="G55" s="5"/>
      <c r="H55" s="5"/>
      <c r="I55" s="5"/>
      <c r="L55" s="4">
        <v>4</v>
      </c>
      <c r="M55" s="5"/>
      <c r="N55" s="5"/>
      <c r="O55" s="5">
        <v>0.16031746031746033</v>
      </c>
      <c r="P55" s="5"/>
      <c r="Q55" s="5"/>
      <c r="R55" s="5"/>
      <c r="S55" s="5"/>
    </row>
    <row r="56" spans="1:19" x14ac:dyDescent="0.25">
      <c r="B56" s="4">
        <v>3</v>
      </c>
      <c r="C56" s="5">
        <v>0.15343915343915343</v>
      </c>
      <c r="D56" s="5">
        <v>0.15343915343915343</v>
      </c>
      <c r="E56" s="5">
        <v>0.15793650793650793</v>
      </c>
      <c r="F56" s="5"/>
      <c r="G56" s="5"/>
      <c r="H56" s="5"/>
      <c r="I56" s="5"/>
      <c r="L56" s="4">
        <v>3</v>
      </c>
      <c r="M56" s="5"/>
      <c r="N56" s="5"/>
      <c r="O56" s="5"/>
      <c r="P56" s="5"/>
      <c r="Q56" s="5"/>
      <c r="R56" s="5"/>
      <c r="S56" s="5"/>
    </row>
    <row r="57" spans="1:19" x14ac:dyDescent="0.25">
      <c r="B57" s="4">
        <v>2</v>
      </c>
      <c r="C57" s="5"/>
      <c r="D57" s="5"/>
      <c r="E57" s="5"/>
      <c r="F57" s="5"/>
      <c r="G57" s="5"/>
      <c r="H57" s="5"/>
      <c r="I57" s="5"/>
      <c r="L57" s="4">
        <v>2</v>
      </c>
      <c r="M57" s="5"/>
      <c r="N57" s="5"/>
      <c r="O57" s="5"/>
      <c r="P57" s="5"/>
      <c r="Q57" s="5"/>
      <c r="R57" s="5"/>
      <c r="S57" s="5"/>
    </row>
    <row r="59" spans="1:19" ht="60" x14ac:dyDescent="0.25">
      <c r="A59" s="13" t="s">
        <v>18</v>
      </c>
      <c r="B59" s="11" t="s">
        <v>9</v>
      </c>
      <c r="C59" s="11" t="s">
        <v>0</v>
      </c>
      <c r="D59" s="11" t="s">
        <v>1</v>
      </c>
      <c r="E59" s="13" t="s">
        <v>2</v>
      </c>
      <c r="F59" s="13" t="s">
        <v>3</v>
      </c>
      <c r="G59" s="13" t="s">
        <v>4</v>
      </c>
      <c r="H59" s="13" t="s">
        <v>5</v>
      </c>
      <c r="I59" s="13" t="s">
        <v>6</v>
      </c>
      <c r="J59" s="14"/>
      <c r="K59" s="13" t="s">
        <v>19</v>
      </c>
      <c r="L59" s="15" t="s">
        <v>9</v>
      </c>
      <c r="M59" s="11" t="s">
        <v>0</v>
      </c>
      <c r="N59" s="11" t="s">
        <v>1</v>
      </c>
      <c r="O59" s="13" t="s">
        <v>2</v>
      </c>
      <c r="P59" s="13" t="s">
        <v>3</v>
      </c>
      <c r="Q59" s="13" t="s">
        <v>4</v>
      </c>
      <c r="R59" s="13" t="s">
        <v>5</v>
      </c>
      <c r="S59" s="13" t="s">
        <v>6</v>
      </c>
    </row>
    <row r="60" spans="1:19" x14ac:dyDescent="0.25">
      <c r="B60" s="4">
        <v>10</v>
      </c>
      <c r="C60" s="5">
        <v>0.1159722222222222</v>
      </c>
      <c r="D60" s="5">
        <v>0.1159722222222222</v>
      </c>
      <c r="E60" s="5">
        <v>0.11909722222222223</v>
      </c>
      <c r="F60" s="5">
        <v>0.12916666666666668</v>
      </c>
      <c r="G60" s="5">
        <v>0.14166666666666666</v>
      </c>
      <c r="H60" s="5">
        <v>0.15659722222222222</v>
      </c>
      <c r="I60" s="5">
        <v>0.18472222222222223</v>
      </c>
      <c r="L60" s="4">
        <v>10</v>
      </c>
      <c r="M60" s="5">
        <v>0.13159722222222223</v>
      </c>
      <c r="N60" s="5">
        <v>0.13020833333333334</v>
      </c>
      <c r="O60" s="5">
        <v>0.13368055555555555</v>
      </c>
      <c r="P60" s="5">
        <v>0.14722222222222223</v>
      </c>
      <c r="Q60" s="5">
        <v>0.16701388888888888</v>
      </c>
      <c r="R60" s="5">
        <v>0.19340277777777776</v>
      </c>
      <c r="S60" s="5">
        <v>0.23333333333333331</v>
      </c>
    </row>
    <row r="61" spans="1:19" x14ac:dyDescent="0.25">
      <c r="B61" s="4">
        <v>9</v>
      </c>
      <c r="C61" s="5">
        <v>0.1232638888888889</v>
      </c>
      <c r="D61" s="5">
        <v>0.1232638888888889</v>
      </c>
      <c r="E61" s="5">
        <v>0.12673611111111113</v>
      </c>
      <c r="F61" s="5">
        <v>0.13749999999999998</v>
      </c>
      <c r="G61" s="5">
        <v>0.15069444444444444</v>
      </c>
      <c r="H61" s="5">
        <v>0.16666666666666666</v>
      </c>
      <c r="I61" s="5">
        <v>0.19652777777777775</v>
      </c>
      <c r="L61" s="4">
        <v>9</v>
      </c>
      <c r="M61" s="5">
        <v>0.14027777777777778</v>
      </c>
      <c r="N61" s="5">
        <v>0.13888888888888887</v>
      </c>
      <c r="O61" s="5">
        <v>0.14236111111111113</v>
      </c>
      <c r="P61" s="5">
        <v>0.15659722222222222</v>
      </c>
      <c r="Q61" s="5">
        <v>0.17777777777777778</v>
      </c>
      <c r="R61" s="5">
        <v>0.20590277777777777</v>
      </c>
      <c r="S61" s="5">
        <v>0.24826388888888887</v>
      </c>
    </row>
    <row r="62" spans="1:19" x14ac:dyDescent="0.25">
      <c r="B62" s="4">
        <v>8</v>
      </c>
      <c r="C62" s="5">
        <v>0.13194444444444445</v>
      </c>
      <c r="D62" s="5">
        <v>0.13194444444444445</v>
      </c>
      <c r="E62" s="5">
        <v>0.13541666666666666</v>
      </c>
      <c r="F62" s="5">
        <v>0.14722222222222223</v>
      </c>
      <c r="G62" s="5">
        <v>0.16111111111111112</v>
      </c>
      <c r="H62" s="5">
        <v>0.17812500000000003</v>
      </c>
      <c r="I62" s="5">
        <v>0.21006944444444445</v>
      </c>
      <c r="L62" s="4">
        <v>8</v>
      </c>
      <c r="M62" s="5">
        <v>0.14965277777777777</v>
      </c>
      <c r="N62" s="5">
        <v>0.14826388888888889</v>
      </c>
      <c r="O62" s="5">
        <v>0.15243055555555554</v>
      </c>
      <c r="P62" s="5">
        <v>0.1673611111111111</v>
      </c>
      <c r="Q62" s="5">
        <v>0.19027777777777777</v>
      </c>
      <c r="R62" s="5">
        <v>0.22013888888888888</v>
      </c>
      <c r="S62" s="5"/>
    </row>
    <row r="63" spans="1:19" x14ac:dyDescent="0.25">
      <c r="B63" s="4">
        <v>7</v>
      </c>
      <c r="C63" s="5">
        <v>0.14166666666666666</v>
      </c>
      <c r="D63" s="5">
        <v>0.14166666666666666</v>
      </c>
      <c r="E63" s="5">
        <v>0.14548611111111112</v>
      </c>
      <c r="F63" s="5">
        <v>0.15798611111111113</v>
      </c>
      <c r="G63" s="5">
        <v>0.17048611111111112</v>
      </c>
      <c r="H63" s="5">
        <v>0.19131944444444443</v>
      </c>
      <c r="I63" s="5">
        <v>0.22569444444444442</v>
      </c>
      <c r="L63" s="4">
        <v>7</v>
      </c>
      <c r="M63" s="5">
        <v>0.1607638888888889</v>
      </c>
      <c r="N63" s="5">
        <v>0.15937500000000002</v>
      </c>
      <c r="O63" s="5">
        <v>0.16354166666666667</v>
      </c>
      <c r="P63" s="5">
        <v>0.17986111111111111</v>
      </c>
      <c r="Q63" s="5">
        <v>0.20416666666666672</v>
      </c>
      <c r="R63" s="5">
        <v>0.23645833333333333</v>
      </c>
      <c r="S63" s="5"/>
    </row>
    <row r="64" spans="1:19" x14ac:dyDescent="0.25">
      <c r="B64" s="4">
        <v>6</v>
      </c>
      <c r="C64" s="5">
        <v>0.15312499999999998</v>
      </c>
      <c r="D64" s="5">
        <v>0.15312499999999998</v>
      </c>
      <c r="E64" s="5">
        <v>0.15729166666666666</v>
      </c>
      <c r="F64" s="5">
        <v>0.17083333333333331</v>
      </c>
      <c r="G64" s="5">
        <v>0.18680555555555556</v>
      </c>
      <c r="H64" s="5">
        <v>0.20659722222222218</v>
      </c>
      <c r="I64" s="5"/>
      <c r="L64" s="4">
        <v>6</v>
      </c>
      <c r="M64" s="5">
        <v>0.17395833333333333</v>
      </c>
      <c r="N64" s="5">
        <v>0.17222222222222225</v>
      </c>
      <c r="O64" s="5">
        <v>0.17673611111111109</v>
      </c>
      <c r="P64" s="5">
        <v>0.19444444444444442</v>
      </c>
      <c r="Q64" s="5">
        <v>0.2204861111111111</v>
      </c>
      <c r="R64" s="5"/>
      <c r="S64" s="5"/>
    </row>
    <row r="65" spans="1:19" x14ac:dyDescent="0.25">
      <c r="B65" s="4">
        <v>5</v>
      </c>
      <c r="C65" s="5">
        <v>0.16631944444444444</v>
      </c>
      <c r="D65" s="5">
        <v>0.16631944444444444</v>
      </c>
      <c r="E65" s="5">
        <v>0.17118055555555553</v>
      </c>
      <c r="F65" s="5">
        <v>0.18576388888888887</v>
      </c>
      <c r="G65" s="5">
        <v>0.203125</v>
      </c>
      <c r="H65" s="5">
        <v>0.22465277777777776</v>
      </c>
      <c r="I65" s="5"/>
      <c r="L65" s="4">
        <v>5</v>
      </c>
      <c r="M65" s="5">
        <v>0.18888888888888888</v>
      </c>
      <c r="N65" s="5">
        <v>0.18715277777777775</v>
      </c>
      <c r="O65" s="5">
        <v>0.1920138888888889</v>
      </c>
      <c r="P65" s="5">
        <v>0.21111111111111111</v>
      </c>
      <c r="Q65" s="5"/>
      <c r="R65" s="5"/>
      <c r="S65" s="5"/>
    </row>
    <row r="66" spans="1:19" x14ac:dyDescent="0.25">
      <c r="B66" s="4">
        <v>4</v>
      </c>
      <c r="C66" s="5">
        <v>0.18229166666666669</v>
      </c>
      <c r="D66" s="5">
        <v>0.18229166666666669</v>
      </c>
      <c r="E66" s="5">
        <v>0.1875</v>
      </c>
      <c r="F66" s="5">
        <v>0.20347222222222219</v>
      </c>
      <c r="G66" s="5">
        <v>0.22256944444444443</v>
      </c>
      <c r="H66" s="5"/>
      <c r="I66" s="5"/>
      <c r="L66" s="4">
        <v>4</v>
      </c>
      <c r="M66" s="5">
        <v>0.20694444444444446</v>
      </c>
      <c r="N66" s="5">
        <v>0.20520833333333333</v>
      </c>
      <c r="O66" s="5">
        <v>0.2104166666666667</v>
      </c>
      <c r="P66" s="5"/>
      <c r="Q66" s="5"/>
      <c r="R66" s="5"/>
      <c r="S66" s="5"/>
    </row>
    <row r="67" spans="1:19" x14ac:dyDescent="0.25">
      <c r="B67" s="4">
        <v>3</v>
      </c>
      <c r="C67" s="5">
        <v>0.20138888888888887</v>
      </c>
      <c r="D67" s="5">
        <v>0.20138888888888887</v>
      </c>
      <c r="E67" s="5">
        <v>0.20729166666666665</v>
      </c>
      <c r="F67" s="5">
        <v>0.22465277777777776</v>
      </c>
      <c r="G67" s="5"/>
      <c r="H67" s="5"/>
      <c r="I67" s="5"/>
      <c r="L67" s="4">
        <v>3</v>
      </c>
      <c r="M67" s="5">
        <v>0.22881944444444446</v>
      </c>
      <c r="N67" s="5">
        <v>0.22673611111111108</v>
      </c>
      <c r="O67" s="5"/>
      <c r="P67" s="5"/>
      <c r="Q67" s="5"/>
      <c r="R67" s="5"/>
      <c r="S67" s="5"/>
    </row>
    <row r="68" spans="1:19" x14ac:dyDescent="0.25">
      <c r="B68" s="4">
        <v>2</v>
      </c>
      <c r="C68" s="5">
        <v>0.22534722222222223</v>
      </c>
      <c r="D68" s="5">
        <v>0.22534722222222223</v>
      </c>
      <c r="E68" s="5">
        <v>0.23124999999999998</v>
      </c>
      <c r="F68" s="5"/>
      <c r="G68" s="5"/>
      <c r="H68" s="5"/>
      <c r="I68" s="5"/>
      <c r="L68" s="4">
        <v>2</v>
      </c>
      <c r="M68" s="5"/>
      <c r="N68" s="5"/>
      <c r="O68" s="5"/>
      <c r="P68" s="5"/>
      <c r="Q68" s="5"/>
      <c r="R68" s="5"/>
      <c r="S68" s="5"/>
    </row>
    <row r="70" spans="1:19" ht="60" x14ac:dyDescent="0.25">
      <c r="A70" s="13" t="s">
        <v>20</v>
      </c>
      <c r="B70" s="11" t="s">
        <v>9</v>
      </c>
      <c r="C70" s="11" t="s">
        <v>0</v>
      </c>
      <c r="D70" s="11" t="s">
        <v>1</v>
      </c>
      <c r="E70" s="13" t="s">
        <v>2</v>
      </c>
      <c r="F70" s="13" t="s">
        <v>3</v>
      </c>
      <c r="G70" s="13" t="s">
        <v>4</v>
      </c>
      <c r="H70" s="13" t="s">
        <v>5</v>
      </c>
      <c r="I70" s="13" t="s">
        <v>6</v>
      </c>
      <c r="J70" s="14"/>
      <c r="K70" s="13" t="s">
        <v>21</v>
      </c>
      <c r="L70" s="15" t="s">
        <v>9</v>
      </c>
      <c r="M70" s="11" t="s">
        <v>0</v>
      </c>
      <c r="N70" s="11" t="s">
        <v>1</v>
      </c>
      <c r="O70" s="13" t="s">
        <v>2</v>
      </c>
      <c r="P70" s="13" t="s">
        <v>3</v>
      </c>
      <c r="Q70" s="13" t="s">
        <v>4</v>
      </c>
      <c r="R70" s="13" t="s">
        <v>5</v>
      </c>
      <c r="S70" s="13" t="s">
        <v>6</v>
      </c>
    </row>
    <row r="71" spans="1:19" x14ac:dyDescent="0.25">
      <c r="B71" s="4">
        <v>10</v>
      </c>
      <c r="C71" s="5">
        <v>0.1380621693121693</v>
      </c>
      <c r="D71" s="5">
        <v>0.1380621693121693</v>
      </c>
      <c r="E71" s="5">
        <v>0.14178240740740741</v>
      </c>
      <c r="F71" s="5">
        <v>0.15376984126984128</v>
      </c>
      <c r="G71" s="5">
        <v>0.16865079365079363</v>
      </c>
      <c r="H71" s="5">
        <v>0.18642526455026456</v>
      </c>
      <c r="I71" s="5">
        <v>0.21990740740740741</v>
      </c>
      <c r="L71" s="4">
        <v>10</v>
      </c>
      <c r="M71" s="5">
        <v>0.1566633597883598</v>
      </c>
      <c r="N71" s="5">
        <v>0.15500992063492064</v>
      </c>
      <c r="O71" s="5">
        <v>0.15914351851851852</v>
      </c>
      <c r="P71" s="5">
        <v>0.17526455026455026</v>
      </c>
      <c r="Q71" s="5">
        <v>0.1988260582010582</v>
      </c>
      <c r="R71" s="5">
        <v>0.23024140211640209</v>
      </c>
      <c r="S71" s="5"/>
    </row>
    <row r="72" spans="1:19" x14ac:dyDescent="0.25">
      <c r="B72" s="4">
        <v>9</v>
      </c>
      <c r="C72" s="5">
        <v>0.14674272486772488</v>
      </c>
      <c r="D72" s="5">
        <v>0.14674272486772488</v>
      </c>
      <c r="E72" s="5">
        <v>0.15087632275132279</v>
      </c>
      <c r="F72" s="5">
        <v>0.16369047619047616</v>
      </c>
      <c r="G72" s="5">
        <v>0.17939814814814814</v>
      </c>
      <c r="H72" s="5">
        <v>0.1984126984126984</v>
      </c>
      <c r="I72" s="5">
        <v>0.23396164021164018</v>
      </c>
      <c r="L72" s="4">
        <v>9</v>
      </c>
      <c r="M72" s="5">
        <v>0.16699735449735451</v>
      </c>
      <c r="N72" s="5">
        <v>0.16534391534391532</v>
      </c>
      <c r="O72" s="5">
        <v>0.16947751322751325</v>
      </c>
      <c r="P72" s="5">
        <v>0.18642526455026456</v>
      </c>
      <c r="Q72" s="5">
        <v>0.21164021164021166</v>
      </c>
      <c r="R72" s="5">
        <v>0.24512235449735448</v>
      </c>
      <c r="S72" s="5"/>
    </row>
    <row r="73" spans="1:19" x14ac:dyDescent="0.25">
      <c r="B73" s="4">
        <v>8</v>
      </c>
      <c r="C73" s="5">
        <v>0.15707671957671959</v>
      </c>
      <c r="D73" s="5">
        <v>0.15707671957671959</v>
      </c>
      <c r="E73" s="5">
        <v>0.16121031746031744</v>
      </c>
      <c r="F73" s="5">
        <v>0.17526455026455026</v>
      </c>
      <c r="G73" s="5">
        <v>0.19179894179894183</v>
      </c>
      <c r="H73" s="5">
        <v>0.21205357142857145</v>
      </c>
      <c r="I73" s="5">
        <v>0.25008267195767198</v>
      </c>
      <c r="L73" s="4">
        <v>8</v>
      </c>
      <c r="M73" s="5">
        <v>0.17815806878306878</v>
      </c>
      <c r="N73" s="5">
        <v>0.17650462962962962</v>
      </c>
      <c r="O73" s="5">
        <v>0.18146494708994707</v>
      </c>
      <c r="P73" s="5">
        <v>0.19923941798941797</v>
      </c>
      <c r="Q73" s="5">
        <v>0.22652116402116401</v>
      </c>
      <c r="R73" s="5">
        <v>0.26207010582010581</v>
      </c>
      <c r="S73" s="5"/>
    </row>
    <row r="74" spans="1:19" x14ac:dyDescent="0.25">
      <c r="B74" s="4">
        <v>7</v>
      </c>
      <c r="C74" s="5">
        <v>0.16865079365079363</v>
      </c>
      <c r="D74" s="5">
        <v>0.16865079365079363</v>
      </c>
      <c r="E74" s="5">
        <v>0.17319775132275134</v>
      </c>
      <c r="F74" s="5">
        <v>0.18807870370370375</v>
      </c>
      <c r="G74" s="5">
        <v>0.20295965608465608</v>
      </c>
      <c r="H74" s="5">
        <v>0.22776124338624337</v>
      </c>
      <c r="I74" s="5">
        <v>0.26868386243386244</v>
      </c>
      <c r="L74" s="4">
        <v>7</v>
      </c>
      <c r="M74" s="5">
        <v>0.19138558201058201</v>
      </c>
      <c r="N74" s="5">
        <v>0.18973214285714288</v>
      </c>
      <c r="O74" s="5">
        <v>0.19469246031746032</v>
      </c>
      <c r="P74" s="5">
        <v>0.21412037037037038</v>
      </c>
      <c r="Q74" s="5">
        <v>0.24305555555555561</v>
      </c>
      <c r="R74" s="5">
        <v>0.28149801587301587</v>
      </c>
      <c r="S74" s="5"/>
    </row>
    <row r="75" spans="1:19" x14ac:dyDescent="0.25">
      <c r="B75" s="4">
        <v>6</v>
      </c>
      <c r="C75" s="5">
        <v>0.18229166666666666</v>
      </c>
      <c r="D75" s="5">
        <v>0.18229166666666666</v>
      </c>
      <c r="E75" s="5">
        <v>0.1872519841269841</v>
      </c>
      <c r="F75" s="5">
        <v>0.20337301587301584</v>
      </c>
      <c r="G75" s="5">
        <v>0.22238756613756613</v>
      </c>
      <c r="H75" s="5">
        <v>0.24594907407407404</v>
      </c>
      <c r="I75" s="5"/>
      <c r="L75" s="4">
        <v>6</v>
      </c>
      <c r="M75" s="5">
        <v>0.20709325396825398</v>
      </c>
      <c r="N75" s="5">
        <v>0.20502645502645506</v>
      </c>
      <c r="O75" s="5">
        <v>0.21040013227513224</v>
      </c>
      <c r="P75" s="5">
        <v>0.23148148148148145</v>
      </c>
      <c r="Q75" s="5">
        <v>0.26248346560846564</v>
      </c>
      <c r="R75" s="5">
        <v>0.30381944444444442</v>
      </c>
      <c r="S75" s="5"/>
    </row>
    <row r="76" spans="1:19" x14ac:dyDescent="0.25">
      <c r="B76" s="4">
        <v>5</v>
      </c>
      <c r="C76" s="5">
        <v>0.19799933862433861</v>
      </c>
      <c r="D76" s="5">
        <v>0.19799933862433861</v>
      </c>
      <c r="E76" s="5">
        <v>0.20378637566137564</v>
      </c>
      <c r="F76" s="5">
        <v>0.22114748677248675</v>
      </c>
      <c r="G76" s="5">
        <v>0.24181547619047619</v>
      </c>
      <c r="H76" s="5">
        <v>0.26744378306878308</v>
      </c>
      <c r="I76" s="5"/>
      <c r="L76" s="4">
        <v>5</v>
      </c>
      <c r="M76" s="5">
        <v>0.22486772486772486</v>
      </c>
      <c r="N76" s="5">
        <v>0.2228009259259259</v>
      </c>
      <c r="O76" s="5">
        <v>0.22858796296296299</v>
      </c>
      <c r="P76" s="5">
        <v>0.25132275132275134</v>
      </c>
      <c r="Q76" s="5"/>
      <c r="R76" s="5"/>
      <c r="S76" s="5"/>
    </row>
    <row r="77" spans="1:19" x14ac:dyDescent="0.25">
      <c r="B77" s="4">
        <v>4</v>
      </c>
      <c r="C77" s="5">
        <v>0.2170138888888889</v>
      </c>
      <c r="D77" s="5">
        <v>0.2170138888888889</v>
      </c>
      <c r="E77" s="5">
        <v>0.2232142857142857</v>
      </c>
      <c r="F77" s="5">
        <v>0.24222883597883596</v>
      </c>
      <c r="G77" s="5">
        <v>0.26496362433862436</v>
      </c>
      <c r="H77" s="5"/>
      <c r="I77" s="5"/>
      <c r="L77" s="4">
        <v>4</v>
      </c>
      <c r="M77" s="5">
        <v>0.24636243386243389</v>
      </c>
      <c r="N77" s="5">
        <v>0.24429563492063491</v>
      </c>
      <c r="O77" s="5">
        <v>0.25049603174603174</v>
      </c>
      <c r="P77" s="5"/>
      <c r="Q77" s="5"/>
      <c r="R77" s="5"/>
      <c r="S77" s="5"/>
    </row>
    <row r="78" spans="1:19" x14ac:dyDescent="0.25">
      <c r="B78" s="4">
        <v>3</v>
      </c>
      <c r="C78" s="5">
        <v>0.23974867724867724</v>
      </c>
      <c r="D78" s="5">
        <v>0.23974867724867724</v>
      </c>
      <c r="E78" s="5">
        <v>0.24677579365079363</v>
      </c>
      <c r="F78" s="5">
        <v>0.26744378306878308</v>
      </c>
      <c r="G78" s="5"/>
      <c r="H78" s="5"/>
      <c r="I78" s="5"/>
      <c r="L78" s="4">
        <v>3</v>
      </c>
      <c r="M78" s="5">
        <v>0.27240410052910052</v>
      </c>
      <c r="N78" s="5">
        <v>0.2699239417989418</v>
      </c>
      <c r="O78" s="5"/>
      <c r="P78" s="5"/>
      <c r="Q78" s="5"/>
      <c r="R78" s="5"/>
      <c r="S78" s="5"/>
    </row>
    <row r="79" spans="1:19" x14ac:dyDescent="0.25">
      <c r="B79" s="4">
        <v>2</v>
      </c>
      <c r="C79" s="5">
        <v>0.26827050264550267</v>
      </c>
      <c r="D79" s="5">
        <v>0.26827050264550267</v>
      </c>
      <c r="E79" s="5"/>
      <c r="F79" s="5"/>
      <c r="G79" s="5"/>
      <c r="H79" s="5"/>
      <c r="I79" s="5"/>
      <c r="L79" s="4">
        <v>2</v>
      </c>
      <c r="M79" s="5"/>
      <c r="N79" s="5"/>
      <c r="O79" s="5"/>
      <c r="P79" s="5"/>
      <c r="Q79" s="5"/>
      <c r="R79" s="5"/>
      <c r="S79" s="5"/>
    </row>
  </sheetData>
  <mergeCells count="2">
    <mergeCell ref="A1:I1"/>
    <mergeCell ref="K1:S1"/>
  </mergeCells>
  <pageMargins left="0.25" right="0.25" top="0.75" bottom="0.75" header="0.3" footer="0.3"/>
  <pageSetup paperSize="9" scale="66" orientation="landscape" r:id="rId1"/>
  <rowBreaks count="3" manualBreakCount="3">
    <brk id="25" max="16383" man="1"/>
    <brk id="47" max="16383" man="1"/>
    <brk id="69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86"/>
  <sheetViews>
    <sheetView zoomScale="90" zoomScaleNormal="90" workbookViewId="0">
      <selection activeCell="D9" sqref="D9"/>
    </sheetView>
  </sheetViews>
  <sheetFormatPr defaultRowHeight="15" x14ac:dyDescent="0.25"/>
  <cols>
    <col min="1" max="1" width="8.42578125" customWidth="1"/>
    <col min="2" max="2" width="6.42578125" style="1" bestFit="1" customWidth="1"/>
    <col min="3" max="3" width="8.42578125" style="1" bestFit="1" customWidth="1"/>
    <col min="11" max="11" width="4.5703125" customWidth="1"/>
    <col min="12" max="12" width="8.42578125" customWidth="1"/>
  </cols>
  <sheetData>
    <row r="1" spans="1:21" ht="16.5" thickBot="1" x14ac:dyDescent="0.3">
      <c r="A1" s="61" t="s">
        <v>22</v>
      </c>
      <c r="B1" s="62"/>
      <c r="C1" s="62"/>
      <c r="D1" s="62"/>
      <c r="E1" s="62"/>
      <c r="F1" s="62"/>
      <c r="G1" s="62"/>
      <c r="H1" s="62"/>
      <c r="I1" s="62"/>
      <c r="J1" s="63"/>
      <c r="L1" s="64" t="s">
        <v>23</v>
      </c>
      <c r="M1" s="65"/>
      <c r="N1" s="65"/>
      <c r="O1" s="65"/>
      <c r="P1" s="65"/>
      <c r="Q1" s="65"/>
      <c r="R1" s="65"/>
      <c r="S1" s="65"/>
      <c r="T1" s="65"/>
      <c r="U1" s="66"/>
    </row>
    <row r="3" spans="1:21" s="35" customFormat="1" ht="45" x14ac:dyDescent="0.25">
      <c r="B3" s="44"/>
      <c r="C3" s="44"/>
      <c r="D3" s="45" t="s">
        <v>0</v>
      </c>
      <c r="E3" s="45" t="s">
        <v>1</v>
      </c>
      <c r="F3" s="45" t="s">
        <v>26</v>
      </c>
      <c r="G3" s="45" t="s">
        <v>27</v>
      </c>
      <c r="H3" s="45" t="s">
        <v>28</v>
      </c>
      <c r="I3" s="45" t="s">
        <v>115</v>
      </c>
      <c r="J3" s="45" t="s">
        <v>115</v>
      </c>
      <c r="O3" s="45" t="s">
        <v>0</v>
      </c>
      <c r="P3" s="45" t="s">
        <v>1</v>
      </c>
      <c r="Q3" s="45" t="s">
        <v>26</v>
      </c>
      <c r="R3" s="45" t="s">
        <v>27</v>
      </c>
      <c r="S3" s="45" t="s">
        <v>28</v>
      </c>
      <c r="T3" s="45" t="s">
        <v>115</v>
      </c>
      <c r="U3" s="45" t="s">
        <v>115</v>
      </c>
    </row>
    <row r="4" spans="1:21" s="14" customFormat="1" ht="30" x14ac:dyDescent="0.25">
      <c r="A4" s="13" t="s">
        <v>12</v>
      </c>
      <c r="B4" s="11" t="s">
        <v>9</v>
      </c>
      <c r="C4" s="11">
        <v>1</v>
      </c>
      <c r="D4" s="11">
        <v>19</v>
      </c>
      <c r="E4" s="11">
        <v>39</v>
      </c>
      <c r="F4" s="13">
        <v>49</v>
      </c>
      <c r="G4" s="13">
        <v>59</v>
      </c>
      <c r="H4" s="13">
        <v>69</v>
      </c>
      <c r="I4" s="13">
        <v>79</v>
      </c>
      <c r="J4" s="13">
        <v>89</v>
      </c>
      <c r="L4" s="16" t="s">
        <v>13</v>
      </c>
      <c r="M4" s="11" t="s">
        <v>9</v>
      </c>
      <c r="N4" s="11">
        <v>1</v>
      </c>
      <c r="O4" s="11">
        <v>19</v>
      </c>
      <c r="P4" s="11">
        <v>39</v>
      </c>
      <c r="Q4" s="13">
        <v>49</v>
      </c>
      <c r="R4" s="13">
        <v>59</v>
      </c>
      <c r="S4" s="13">
        <v>69</v>
      </c>
      <c r="T4" s="13">
        <v>79</v>
      </c>
      <c r="U4" s="13">
        <v>89</v>
      </c>
    </row>
    <row r="5" spans="1:21" s="14" customFormat="1" x14ac:dyDescent="0.25">
      <c r="A5" s="42"/>
      <c r="B5" s="4">
        <v>10</v>
      </c>
      <c r="C5" s="41">
        <v>1.1574074074074073E-5</v>
      </c>
      <c r="D5" s="41">
        <v>1.1574074074074073E-5</v>
      </c>
      <c r="E5" s="41">
        <v>1.1574074074074073E-5</v>
      </c>
      <c r="F5" s="41">
        <v>1.1574074074074073E-5</v>
      </c>
      <c r="G5" s="41">
        <v>1.1574074074074073E-5</v>
      </c>
      <c r="H5" s="41">
        <v>1.1574074074074073E-5</v>
      </c>
      <c r="I5" s="41">
        <v>1.1574074074074073E-5</v>
      </c>
      <c r="J5" s="41">
        <v>1.1574074074074073E-5</v>
      </c>
      <c r="L5" s="43"/>
      <c r="M5" s="4">
        <v>10</v>
      </c>
      <c r="N5" s="41">
        <v>1.1574074074074073E-5</v>
      </c>
      <c r="O5" s="41">
        <v>1.1574074074074073E-5</v>
      </c>
      <c r="P5" s="41">
        <v>1.1574074074074073E-5</v>
      </c>
      <c r="Q5" s="41">
        <v>1.1574074074074073E-5</v>
      </c>
      <c r="R5" s="41">
        <v>1.1574074074074073E-5</v>
      </c>
      <c r="S5" s="41">
        <v>1.1574074074074073E-5</v>
      </c>
      <c r="T5" s="41">
        <v>1.1574074074074073E-5</v>
      </c>
      <c r="U5" s="41">
        <v>1.1574074074074073E-5</v>
      </c>
    </row>
    <row r="6" spans="1:21" x14ac:dyDescent="0.25">
      <c r="B6" s="4">
        <v>10</v>
      </c>
      <c r="C6" s="5">
        <v>1.328125E-2</v>
      </c>
      <c r="D6" s="5">
        <v>1.328125E-2</v>
      </c>
      <c r="E6" s="5">
        <v>1.328125E-2</v>
      </c>
      <c r="F6" s="5">
        <v>1.3715277777777778E-2</v>
      </c>
      <c r="G6" s="5">
        <v>1.4930555555555556E-2</v>
      </c>
      <c r="H6" s="5">
        <v>1.623263888888889E-2</v>
      </c>
      <c r="I6" s="5">
        <v>1.7968750000000002E-2</v>
      </c>
      <c r="J6" s="5">
        <v>2.1267361111111108E-2</v>
      </c>
      <c r="M6" s="4">
        <v>10</v>
      </c>
      <c r="N6" s="8">
        <v>1.5104166666666667E-2</v>
      </c>
      <c r="O6" s="8">
        <v>1.5104166666666667E-2</v>
      </c>
      <c r="P6" s="8">
        <v>1.5104166666666667E-2</v>
      </c>
      <c r="Q6" s="8">
        <v>1.545138888888889E-2</v>
      </c>
      <c r="R6" s="8">
        <v>1.7013888888888887E-2</v>
      </c>
      <c r="S6" s="8">
        <v>1.9270833333333334E-2</v>
      </c>
      <c r="T6" s="8">
        <v>2.2309027777777778E-2</v>
      </c>
      <c r="U6" s="8">
        <v>2.6475694444444444E-2</v>
      </c>
    </row>
    <row r="7" spans="1:21" x14ac:dyDescent="0.25">
      <c r="B7" s="4">
        <v>9</v>
      </c>
      <c r="C7" s="5">
        <v>1.4149305555555556E-2</v>
      </c>
      <c r="D7" s="5">
        <v>1.4149305555555556E-2</v>
      </c>
      <c r="E7" s="5">
        <v>1.4149305555555556E-2</v>
      </c>
      <c r="F7" s="5">
        <v>1.4670138888888891E-2</v>
      </c>
      <c r="G7" s="5">
        <v>1.5885416666666666E-2</v>
      </c>
      <c r="H7" s="5">
        <v>1.7361111111111112E-2</v>
      </c>
      <c r="I7" s="5">
        <v>1.909722222222222E-2</v>
      </c>
      <c r="J7" s="5">
        <v>2.2656249999999999E-2</v>
      </c>
      <c r="M7" s="4">
        <v>9</v>
      </c>
      <c r="N7" s="8">
        <v>1.605902777777778E-2</v>
      </c>
      <c r="O7" s="8">
        <v>1.605902777777778E-2</v>
      </c>
      <c r="P7" s="8">
        <v>1.605902777777778E-2</v>
      </c>
      <c r="Q7" s="8">
        <v>1.6493055555555556E-2</v>
      </c>
      <c r="R7" s="8">
        <v>1.8055555555555557E-2</v>
      </c>
      <c r="S7" s="8">
        <v>2.0572916666666666E-2</v>
      </c>
      <c r="T7" s="8">
        <v>2.3697916666666666E-2</v>
      </c>
      <c r="U7" s="8">
        <v>2.8211805555555556E-2</v>
      </c>
    </row>
    <row r="8" spans="1:21" x14ac:dyDescent="0.25">
      <c r="B8" s="4">
        <v>8</v>
      </c>
      <c r="C8" s="5">
        <v>1.5104166666666667E-2</v>
      </c>
      <c r="D8" s="5">
        <v>1.5104166666666667E-2</v>
      </c>
      <c r="E8" s="5">
        <v>1.5104166666666667E-2</v>
      </c>
      <c r="F8" s="5">
        <v>1.5625E-2</v>
      </c>
      <c r="G8" s="5">
        <v>1.6927083333333332E-2</v>
      </c>
      <c r="H8" s="5">
        <v>1.8489583333333334E-2</v>
      </c>
      <c r="I8" s="5">
        <v>2.0399305555555556E-2</v>
      </c>
      <c r="J8" s="5">
        <v>2.4218750000000001E-2</v>
      </c>
      <c r="M8" s="4">
        <v>8</v>
      </c>
      <c r="N8" s="8">
        <v>1.7187499999999998E-2</v>
      </c>
      <c r="O8" s="8">
        <v>1.7187499999999998E-2</v>
      </c>
      <c r="P8" s="8">
        <v>1.7187499999999998E-2</v>
      </c>
      <c r="Q8" s="8">
        <v>1.7621527777777778E-2</v>
      </c>
      <c r="R8" s="8">
        <v>1.935763888888889E-2</v>
      </c>
      <c r="S8" s="8">
        <v>2.1961805555555557E-2</v>
      </c>
      <c r="T8" s="8">
        <v>2.5347222222222226E-2</v>
      </c>
      <c r="U8" s="8">
        <v>3.0121527777777778E-2</v>
      </c>
    </row>
    <row r="9" spans="1:21" x14ac:dyDescent="0.25">
      <c r="B9" s="4">
        <v>7</v>
      </c>
      <c r="C9" s="5">
        <v>1.623263888888889E-2</v>
      </c>
      <c r="D9" s="5">
        <v>1.623263888888889E-2</v>
      </c>
      <c r="E9" s="5">
        <v>1.623263888888889E-2</v>
      </c>
      <c r="F9" s="5">
        <v>1.6840277777777777E-2</v>
      </c>
      <c r="G9" s="5">
        <v>1.8229166666666668E-2</v>
      </c>
      <c r="H9" s="5">
        <v>1.9878472222222224E-2</v>
      </c>
      <c r="I9" s="5">
        <v>2.1961805555555557E-2</v>
      </c>
      <c r="J9" s="5">
        <v>2.6041666666666668E-2</v>
      </c>
      <c r="M9" s="4">
        <v>7</v>
      </c>
      <c r="N9" s="8">
        <v>1.8489583333333334E-2</v>
      </c>
      <c r="O9" s="8">
        <v>1.8489583333333334E-2</v>
      </c>
      <c r="P9" s="8">
        <v>1.8489583333333334E-2</v>
      </c>
      <c r="Q9" s="8">
        <v>1.892361111111111E-2</v>
      </c>
      <c r="R9" s="8">
        <v>2.0746527777777777E-2</v>
      </c>
      <c r="S9" s="8">
        <v>2.361111111111111E-2</v>
      </c>
      <c r="T9" s="8">
        <v>2.7256944444444445E-2</v>
      </c>
      <c r="U9" s="8">
        <v>3.2378472222222225E-2</v>
      </c>
    </row>
    <row r="10" spans="1:21" x14ac:dyDescent="0.25">
      <c r="B10" s="4">
        <v>6</v>
      </c>
      <c r="C10" s="5">
        <v>1.7505787037037038E-2</v>
      </c>
      <c r="D10" s="5">
        <v>1.7505787037037038E-2</v>
      </c>
      <c r="E10" s="5">
        <v>1.7505787037037038E-2</v>
      </c>
      <c r="F10" s="5">
        <v>1.8142361111111113E-2</v>
      </c>
      <c r="G10" s="5">
        <v>1.970486111111111E-2</v>
      </c>
      <c r="H10" s="5">
        <v>2.1527777777777781E-2</v>
      </c>
      <c r="I10" s="5">
        <v>2.3697916666666666E-2</v>
      </c>
      <c r="J10" s="5">
        <v>2.8125000000000001E-2</v>
      </c>
      <c r="M10" s="4">
        <v>6</v>
      </c>
      <c r="N10" s="8">
        <v>1.996527777777778E-2</v>
      </c>
      <c r="O10" s="8">
        <v>1.996527777777778E-2</v>
      </c>
      <c r="P10" s="8">
        <v>1.996527777777778E-2</v>
      </c>
      <c r="Q10" s="8">
        <v>2.0486111111111111E-2</v>
      </c>
      <c r="R10" s="8">
        <v>2.2482638888888889E-2</v>
      </c>
      <c r="S10" s="8">
        <v>2.5434027777777774E-2</v>
      </c>
      <c r="T10" s="8">
        <v>2.9427083333333336E-2</v>
      </c>
      <c r="U10" s="8">
        <v>3.498263888888889E-2</v>
      </c>
    </row>
    <row r="11" spans="1:21" x14ac:dyDescent="0.25">
      <c r="B11" s="4">
        <v>5</v>
      </c>
      <c r="C11" s="5">
        <v>1.9010416666666665E-2</v>
      </c>
      <c r="D11" s="5">
        <v>1.9010416666666665E-2</v>
      </c>
      <c r="E11" s="5">
        <v>1.9010416666666665E-2</v>
      </c>
      <c r="F11" s="5">
        <v>1.970486111111111E-2</v>
      </c>
      <c r="G11" s="5">
        <v>2.1440972222222219E-2</v>
      </c>
      <c r="H11" s="5">
        <v>2.3350694444444445E-2</v>
      </c>
      <c r="I11" s="5">
        <v>2.5781250000000002E-2</v>
      </c>
      <c r="J11" s="5">
        <v>3.0555555555555558E-2</v>
      </c>
      <c r="M11" s="4">
        <v>5</v>
      </c>
      <c r="N11" s="8">
        <v>2.1701388888888892E-2</v>
      </c>
      <c r="O11" s="8">
        <v>2.1701388888888892E-2</v>
      </c>
      <c r="P11" s="8">
        <v>2.1701388888888892E-2</v>
      </c>
      <c r="Q11" s="8">
        <v>2.2222222222222223E-2</v>
      </c>
      <c r="R11" s="8">
        <v>2.4392361111111111E-2</v>
      </c>
      <c r="S11" s="8">
        <v>2.7690972222222221E-2</v>
      </c>
      <c r="T11" s="8">
        <v>3.2031250000000004E-2</v>
      </c>
      <c r="U11" s="8">
        <v>3.802083333333333E-2</v>
      </c>
    </row>
    <row r="12" spans="1:21" x14ac:dyDescent="0.25">
      <c r="B12" s="4">
        <v>4</v>
      </c>
      <c r="C12" s="5">
        <v>2.0833333333333332E-2</v>
      </c>
      <c r="D12" s="5">
        <v>2.0833333333333332E-2</v>
      </c>
      <c r="E12" s="5">
        <v>2.0833333333333332E-2</v>
      </c>
      <c r="F12" s="5">
        <v>2.1614583333333336E-2</v>
      </c>
      <c r="G12" s="5">
        <v>2.34375E-2</v>
      </c>
      <c r="H12" s="5">
        <v>2.5607638888888892E-2</v>
      </c>
      <c r="I12" s="5">
        <v>2.8211805555555556E-2</v>
      </c>
      <c r="J12" s="5">
        <v>3.3506944444444443E-2</v>
      </c>
      <c r="M12" s="4">
        <v>4</v>
      </c>
      <c r="N12" s="8">
        <v>2.3697916666666666E-2</v>
      </c>
      <c r="O12" s="8">
        <v>2.3697916666666666E-2</v>
      </c>
      <c r="P12" s="8">
        <v>2.3697916666666666E-2</v>
      </c>
      <c r="Q12" s="8">
        <v>2.4392361111111111E-2</v>
      </c>
      <c r="R12" s="8">
        <v>2.673611111111111E-2</v>
      </c>
      <c r="S12" s="8">
        <v>3.0381944444444444E-2</v>
      </c>
      <c r="T12" s="8">
        <v>3.5069444444444445E-2</v>
      </c>
      <c r="U12" s="8">
        <v>4.1666666666666664E-2</v>
      </c>
    </row>
    <row r="13" spans="1:21" x14ac:dyDescent="0.25">
      <c r="B13" s="4">
        <v>3</v>
      </c>
      <c r="C13" s="5">
        <v>2.3090277777777779E-2</v>
      </c>
      <c r="D13" s="5">
        <v>2.3090277777777779E-2</v>
      </c>
      <c r="E13" s="5">
        <v>2.3090277777777779E-2</v>
      </c>
      <c r="F13" s="5">
        <v>2.3871527777777776E-2</v>
      </c>
      <c r="G13" s="5">
        <v>2.5954861111111113E-2</v>
      </c>
      <c r="H13" s="5">
        <v>2.8298611111111111E-2</v>
      </c>
      <c r="I13" s="5">
        <v>3.1163194444444445E-2</v>
      </c>
      <c r="J13" s="5">
        <v>3.6979166666666667E-2</v>
      </c>
      <c r="M13" s="4">
        <v>3</v>
      </c>
      <c r="N13" s="8">
        <v>2.6215277777777778E-2</v>
      </c>
      <c r="O13" s="8">
        <v>2.6215277777777778E-2</v>
      </c>
      <c r="P13" s="8">
        <v>2.6215277777777778E-2</v>
      </c>
      <c r="Q13" s="8">
        <v>2.6909722222222224E-2</v>
      </c>
      <c r="R13" s="8">
        <v>2.9600694444444447E-2</v>
      </c>
      <c r="S13" s="8">
        <v>3.3506944444444443E-2</v>
      </c>
      <c r="T13" s="8">
        <v>3.8802083333333334E-2</v>
      </c>
      <c r="U13" s="8">
        <v>4.6093749999999996E-2</v>
      </c>
    </row>
    <row r="14" spans="1:21" x14ac:dyDescent="0.25">
      <c r="B14" s="4">
        <v>2</v>
      </c>
      <c r="C14" s="5">
        <v>2.5781250000000002E-2</v>
      </c>
      <c r="D14" s="5">
        <v>2.5781250000000002E-2</v>
      </c>
      <c r="E14" s="5">
        <v>2.5781250000000002E-2</v>
      </c>
      <c r="F14" s="5">
        <v>2.673611111111111E-2</v>
      </c>
      <c r="G14" s="5">
        <v>2.8993055555555553E-2</v>
      </c>
      <c r="H14" s="5">
        <v>3.1597222222222221E-2</v>
      </c>
      <c r="I14" s="5">
        <v>3.4895833333333334E-2</v>
      </c>
      <c r="J14" s="5">
        <v>4.1406249999999999E-2</v>
      </c>
      <c r="M14" s="4">
        <v>2</v>
      </c>
      <c r="N14" s="8">
        <v>2.9340277777777774E-2</v>
      </c>
      <c r="O14" s="8">
        <v>2.9340277777777774E-2</v>
      </c>
      <c r="P14" s="8">
        <v>2.9340277777777774E-2</v>
      </c>
      <c r="Q14" s="8">
        <v>3.0121527777777778E-2</v>
      </c>
      <c r="R14" s="8">
        <v>3.3072916666666667E-2</v>
      </c>
      <c r="S14" s="8">
        <v>3.7499999999999999E-2</v>
      </c>
      <c r="T14" s="8">
        <v>4.2621527777777779E-2</v>
      </c>
      <c r="U14" s="8">
        <v>5.1475694444444442E-2</v>
      </c>
    </row>
    <row r="15" spans="1:21" x14ac:dyDescent="0.25">
      <c r="C15"/>
    </row>
    <row r="16" spans="1:21" s="12" customFormat="1" ht="30" x14ac:dyDescent="0.25">
      <c r="A16" s="13" t="s">
        <v>7</v>
      </c>
      <c r="B16" s="11" t="s">
        <v>9</v>
      </c>
      <c r="C16" s="11">
        <v>1</v>
      </c>
      <c r="D16" s="11">
        <v>19</v>
      </c>
      <c r="E16" s="11">
        <v>39</v>
      </c>
      <c r="F16" s="13">
        <v>49</v>
      </c>
      <c r="G16" s="13">
        <v>59</v>
      </c>
      <c r="H16" s="13">
        <v>69</v>
      </c>
      <c r="I16" s="13">
        <v>79</v>
      </c>
      <c r="J16" s="13">
        <v>89</v>
      </c>
      <c r="L16" s="16" t="s">
        <v>8</v>
      </c>
      <c r="M16" s="11" t="s">
        <v>9</v>
      </c>
      <c r="N16" s="11">
        <v>1</v>
      </c>
      <c r="O16" s="11">
        <v>19</v>
      </c>
      <c r="P16" s="11">
        <v>39</v>
      </c>
      <c r="Q16" s="13">
        <v>49</v>
      </c>
      <c r="R16" s="13">
        <v>59</v>
      </c>
      <c r="S16" s="13">
        <v>69</v>
      </c>
      <c r="T16" s="13">
        <v>79</v>
      </c>
      <c r="U16" s="13">
        <v>89</v>
      </c>
    </row>
    <row r="17" spans="1:21" s="12" customFormat="1" x14ac:dyDescent="0.25">
      <c r="A17" s="42"/>
      <c r="B17" s="4">
        <v>10</v>
      </c>
      <c r="C17" s="41">
        <v>1.1574074074074073E-5</v>
      </c>
      <c r="D17" s="41">
        <v>1.1574074074074073E-5</v>
      </c>
      <c r="E17" s="41">
        <v>1.1574074074074073E-5</v>
      </c>
      <c r="F17" s="41">
        <v>1.1574074074074073E-5</v>
      </c>
      <c r="G17" s="41">
        <v>1.1574074074074073E-5</v>
      </c>
      <c r="H17" s="41">
        <v>1.1574074074074073E-5</v>
      </c>
      <c r="I17" s="41">
        <v>1.1574074074074073E-5</v>
      </c>
      <c r="J17" s="41">
        <v>1.1574074074074073E-5</v>
      </c>
      <c r="L17" s="43"/>
      <c r="M17" s="4">
        <v>10</v>
      </c>
      <c r="N17" s="41">
        <v>1.1574074074074073E-5</v>
      </c>
      <c r="O17" s="41">
        <v>1.1574074074074073E-5</v>
      </c>
      <c r="P17" s="41">
        <v>1.1574074074074073E-5</v>
      </c>
      <c r="Q17" s="41">
        <v>1.1574074074074073E-5</v>
      </c>
      <c r="R17" s="41">
        <v>1.1574074074074073E-5</v>
      </c>
      <c r="S17" s="41">
        <v>1.1574074074074073E-5</v>
      </c>
      <c r="T17" s="41">
        <v>1.1574074074074073E-5</v>
      </c>
      <c r="U17" s="41">
        <v>1.1574074074074073E-5</v>
      </c>
    </row>
    <row r="18" spans="1:21" x14ac:dyDescent="0.25">
      <c r="B18" s="4">
        <v>10</v>
      </c>
      <c r="C18" s="5">
        <v>2.6562499999999999E-2</v>
      </c>
      <c r="D18" s="5">
        <v>2.6562499999999999E-2</v>
      </c>
      <c r="E18" s="5">
        <v>2.6562499999999999E-2</v>
      </c>
      <c r="F18" s="5">
        <v>2.7430555555555555E-2</v>
      </c>
      <c r="G18" s="5">
        <v>2.9861111111111113E-2</v>
      </c>
      <c r="H18" s="5">
        <v>3.246527777777778E-2</v>
      </c>
      <c r="I18" s="5">
        <v>3.5937500000000004E-2</v>
      </c>
      <c r="J18" s="5">
        <v>4.2534722222222217E-2</v>
      </c>
      <c r="M18" s="4">
        <v>10</v>
      </c>
      <c r="N18" s="8">
        <v>3.0208333333333334E-2</v>
      </c>
      <c r="O18" s="8">
        <v>3.0208333333333334E-2</v>
      </c>
      <c r="P18" s="8">
        <v>3.0208333333333334E-2</v>
      </c>
      <c r="Q18" s="5">
        <v>3.0902777777777779E-2</v>
      </c>
      <c r="R18" s="5">
        <v>3.4027777777777775E-2</v>
      </c>
      <c r="S18" s="5">
        <v>3.8541666666666669E-2</v>
      </c>
      <c r="T18" s="5">
        <v>4.4618055555555557E-2</v>
      </c>
      <c r="U18" s="5">
        <v>5.2951388888888888E-2</v>
      </c>
    </row>
    <row r="19" spans="1:21" x14ac:dyDescent="0.25">
      <c r="B19" s="4">
        <v>9</v>
      </c>
      <c r="C19" s="5">
        <v>2.8298611111111111E-2</v>
      </c>
      <c r="D19" s="5">
        <v>2.8298611111111111E-2</v>
      </c>
      <c r="E19" s="5">
        <v>2.8298611111111111E-2</v>
      </c>
      <c r="F19" s="5">
        <v>2.9340277777777781E-2</v>
      </c>
      <c r="G19" s="5">
        <v>3.1770833333333331E-2</v>
      </c>
      <c r="H19" s="5">
        <v>3.4722222222222224E-2</v>
      </c>
      <c r="I19" s="5">
        <v>3.8194444444444441E-2</v>
      </c>
      <c r="J19" s="5">
        <v>4.5312499999999999E-2</v>
      </c>
      <c r="M19" s="4">
        <v>9</v>
      </c>
      <c r="N19" s="8">
        <v>3.2118055555555559E-2</v>
      </c>
      <c r="O19" s="8">
        <v>3.2118055555555559E-2</v>
      </c>
      <c r="P19" s="8">
        <v>3.2118055555555559E-2</v>
      </c>
      <c r="Q19" s="5">
        <v>3.2986111111111112E-2</v>
      </c>
      <c r="R19" s="5">
        <v>3.6111111111111115E-2</v>
      </c>
      <c r="S19" s="5">
        <v>4.1145833333333333E-2</v>
      </c>
      <c r="T19" s="5">
        <v>4.7395833333333331E-2</v>
      </c>
      <c r="U19" s="5">
        <v>5.6423611111111112E-2</v>
      </c>
    </row>
    <row r="20" spans="1:21" x14ac:dyDescent="0.25">
      <c r="B20" s="4">
        <v>8</v>
      </c>
      <c r="C20" s="5">
        <v>3.0208333333333334E-2</v>
      </c>
      <c r="D20" s="5">
        <v>3.0208333333333334E-2</v>
      </c>
      <c r="E20" s="5">
        <v>3.0208333333333334E-2</v>
      </c>
      <c r="F20" s="5">
        <v>3.125E-2</v>
      </c>
      <c r="G20" s="5">
        <v>3.3854166666666664E-2</v>
      </c>
      <c r="H20" s="5">
        <v>3.6979166666666667E-2</v>
      </c>
      <c r="I20" s="5">
        <v>4.0798611111111112E-2</v>
      </c>
      <c r="J20" s="5">
        <v>4.8437500000000001E-2</v>
      </c>
      <c r="M20" s="4">
        <v>8</v>
      </c>
      <c r="N20" s="8">
        <v>3.4374999999999996E-2</v>
      </c>
      <c r="O20" s="8">
        <v>3.4374999999999996E-2</v>
      </c>
      <c r="P20" s="8">
        <v>3.4374999999999996E-2</v>
      </c>
      <c r="Q20" s="5">
        <v>3.5243055555555555E-2</v>
      </c>
      <c r="R20" s="5">
        <v>3.8715277777777779E-2</v>
      </c>
      <c r="S20" s="5">
        <v>4.3923611111111115E-2</v>
      </c>
      <c r="T20" s="5">
        <v>5.0694444444444452E-2</v>
      </c>
      <c r="U20" s="5">
        <v>6.0243055555555557E-2</v>
      </c>
    </row>
    <row r="21" spans="1:21" x14ac:dyDescent="0.25">
      <c r="B21" s="4">
        <v>7</v>
      </c>
      <c r="C21" s="5">
        <v>3.246527777777778E-2</v>
      </c>
      <c r="D21" s="5">
        <v>3.246527777777778E-2</v>
      </c>
      <c r="E21" s="5">
        <v>3.246527777777778E-2</v>
      </c>
      <c r="F21" s="5">
        <v>3.3680555555555554E-2</v>
      </c>
      <c r="G21" s="5">
        <v>3.6458333333333336E-2</v>
      </c>
      <c r="H21" s="5">
        <v>3.9756944444444449E-2</v>
      </c>
      <c r="I21" s="5">
        <v>4.3923611111111115E-2</v>
      </c>
      <c r="J21" s="5">
        <v>5.2083333333333336E-2</v>
      </c>
      <c r="M21" s="4">
        <v>7</v>
      </c>
      <c r="N21" s="8">
        <v>3.6979166666666667E-2</v>
      </c>
      <c r="O21" s="8">
        <v>3.6979166666666667E-2</v>
      </c>
      <c r="P21" s="8">
        <v>3.6979166666666667E-2</v>
      </c>
      <c r="Q21" s="5">
        <v>3.784722222222222E-2</v>
      </c>
      <c r="R21" s="5">
        <v>4.1493055555555554E-2</v>
      </c>
      <c r="S21" s="5">
        <v>4.7222222222222221E-2</v>
      </c>
      <c r="T21" s="5">
        <v>5.451388888888889E-2</v>
      </c>
      <c r="U21" s="5">
        <v>6.475694444444445E-2</v>
      </c>
    </row>
    <row r="22" spans="1:21" x14ac:dyDescent="0.25">
      <c r="B22" s="4">
        <v>6</v>
      </c>
      <c r="C22" s="5">
        <v>3.5011574074074077E-2</v>
      </c>
      <c r="D22" s="5">
        <v>3.5011574074074077E-2</v>
      </c>
      <c r="E22" s="5">
        <v>3.5011574074074077E-2</v>
      </c>
      <c r="F22" s="5">
        <v>3.6284722222222225E-2</v>
      </c>
      <c r="G22" s="5">
        <v>3.9409722222222221E-2</v>
      </c>
      <c r="H22" s="5">
        <v>4.3055555555555562E-2</v>
      </c>
      <c r="I22" s="5">
        <v>4.7395833333333331E-2</v>
      </c>
      <c r="J22" s="5">
        <v>5.6250000000000001E-2</v>
      </c>
      <c r="M22" s="4">
        <v>6</v>
      </c>
      <c r="N22" s="8">
        <v>3.9930555555555559E-2</v>
      </c>
      <c r="O22" s="8">
        <v>3.9930555555555559E-2</v>
      </c>
      <c r="P22" s="8">
        <v>3.9930555555555559E-2</v>
      </c>
      <c r="Q22" s="5">
        <v>4.0972222222222222E-2</v>
      </c>
      <c r="R22" s="5">
        <v>4.4965277777777778E-2</v>
      </c>
      <c r="S22" s="5">
        <v>5.0868055555555548E-2</v>
      </c>
      <c r="T22" s="5">
        <v>5.8854166666666673E-2</v>
      </c>
      <c r="U22" s="5">
        <v>6.9965277777777779E-2</v>
      </c>
    </row>
    <row r="23" spans="1:21" x14ac:dyDescent="0.25">
      <c r="B23" s="4">
        <v>5</v>
      </c>
      <c r="C23" s="5">
        <v>3.802083333333333E-2</v>
      </c>
      <c r="D23" s="5">
        <v>3.802083333333333E-2</v>
      </c>
      <c r="E23" s="5">
        <v>3.802083333333333E-2</v>
      </c>
      <c r="F23" s="5">
        <v>3.9409722222222221E-2</v>
      </c>
      <c r="G23" s="5">
        <v>4.2881944444444438E-2</v>
      </c>
      <c r="H23" s="5">
        <v>4.670138888888889E-2</v>
      </c>
      <c r="I23" s="5">
        <v>5.1562500000000004E-2</v>
      </c>
      <c r="J23" s="5">
        <v>6.1111111111111116E-2</v>
      </c>
      <c r="M23" s="4">
        <v>5</v>
      </c>
      <c r="N23" s="8">
        <v>4.3402777777777783E-2</v>
      </c>
      <c r="O23" s="8">
        <v>4.3402777777777783E-2</v>
      </c>
      <c r="P23" s="8">
        <v>4.3402777777777783E-2</v>
      </c>
      <c r="Q23" s="5">
        <v>4.4444444444444446E-2</v>
      </c>
      <c r="R23" s="5">
        <v>4.8784722222222222E-2</v>
      </c>
      <c r="S23" s="5">
        <v>5.5381944444444442E-2</v>
      </c>
      <c r="T23" s="5">
        <v>6.4062500000000008E-2</v>
      </c>
      <c r="U23" s="5">
        <v>7.604166666666666E-2</v>
      </c>
    </row>
    <row r="24" spans="1:21" x14ac:dyDescent="0.25">
      <c r="B24" s="4">
        <v>4</v>
      </c>
      <c r="C24" s="5">
        <v>4.1666666666666664E-2</v>
      </c>
      <c r="D24" s="5">
        <v>4.1666666666666664E-2</v>
      </c>
      <c r="E24" s="5">
        <v>4.1666666666666664E-2</v>
      </c>
      <c r="F24" s="5">
        <v>4.3229166666666673E-2</v>
      </c>
      <c r="G24" s="5">
        <v>4.6875E-2</v>
      </c>
      <c r="H24" s="5">
        <v>5.1215277777777783E-2</v>
      </c>
      <c r="I24" s="5">
        <v>5.6423611111111112E-2</v>
      </c>
      <c r="J24" s="5">
        <v>6.7013888888888887E-2</v>
      </c>
      <c r="M24" s="4">
        <v>4</v>
      </c>
      <c r="N24" s="8">
        <v>4.7395833333333331E-2</v>
      </c>
      <c r="O24" s="8">
        <v>4.7395833333333331E-2</v>
      </c>
      <c r="P24" s="8">
        <v>4.7395833333333331E-2</v>
      </c>
      <c r="Q24" s="5">
        <v>4.8784722222222222E-2</v>
      </c>
      <c r="R24" s="5">
        <v>5.347222222222222E-2</v>
      </c>
      <c r="S24" s="5">
        <v>6.0763888888888888E-2</v>
      </c>
      <c r="T24" s="5">
        <v>7.013888888888889E-2</v>
      </c>
      <c r="U24" s="5">
        <v>8.3333333333333329E-2</v>
      </c>
    </row>
    <row r="25" spans="1:21" x14ac:dyDescent="0.25">
      <c r="B25" s="4">
        <v>3</v>
      </c>
      <c r="C25" s="5">
        <v>4.6180555555555558E-2</v>
      </c>
      <c r="D25" s="5">
        <v>4.6180555555555558E-2</v>
      </c>
      <c r="E25" s="5">
        <v>4.6180555555555558E-2</v>
      </c>
      <c r="F25" s="5">
        <v>4.7743055555555552E-2</v>
      </c>
      <c r="G25" s="5">
        <v>5.1909722222222225E-2</v>
      </c>
      <c r="H25" s="5">
        <v>5.6597222222222222E-2</v>
      </c>
      <c r="I25" s="5">
        <v>6.232638888888889E-2</v>
      </c>
      <c r="J25" s="5">
        <v>7.3958333333333334E-2</v>
      </c>
      <c r="M25" s="4">
        <v>3</v>
      </c>
      <c r="N25" s="8">
        <v>5.2430555555555557E-2</v>
      </c>
      <c r="O25" s="8">
        <v>5.2430555555555557E-2</v>
      </c>
      <c r="P25" s="8">
        <v>5.2430555555555557E-2</v>
      </c>
      <c r="Q25" s="5">
        <v>5.3819444444444448E-2</v>
      </c>
      <c r="R25" s="5">
        <v>5.9201388888888894E-2</v>
      </c>
      <c r="S25" s="5">
        <v>6.7013888888888887E-2</v>
      </c>
      <c r="T25" s="5">
        <v>7.7604166666666669E-2</v>
      </c>
      <c r="U25" s="5"/>
    </row>
    <row r="26" spans="1:21" x14ac:dyDescent="0.25">
      <c r="B26" s="4">
        <v>2</v>
      </c>
      <c r="C26" s="5">
        <v>5.1562500000000004E-2</v>
      </c>
      <c r="D26" s="5">
        <v>5.1562500000000004E-2</v>
      </c>
      <c r="E26" s="5">
        <v>5.1562500000000004E-2</v>
      </c>
      <c r="F26" s="5">
        <v>5.347222222222222E-2</v>
      </c>
      <c r="G26" s="5">
        <v>5.7986111111111106E-2</v>
      </c>
      <c r="H26" s="5">
        <v>6.3194444444444442E-2</v>
      </c>
      <c r="I26" s="5">
        <v>6.9791666666666669E-2</v>
      </c>
      <c r="J26" s="5">
        <v>8.2812499999999997E-2</v>
      </c>
      <c r="M26" s="4">
        <v>2</v>
      </c>
      <c r="N26" s="8">
        <v>5.8680555555555548E-2</v>
      </c>
      <c r="O26" s="8">
        <v>5.8680555555555548E-2</v>
      </c>
      <c r="P26" s="8">
        <v>5.8680555555555548E-2</v>
      </c>
      <c r="Q26" s="5">
        <v>6.0243055555555557E-2</v>
      </c>
      <c r="R26" s="5">
        <v>6.6145833333333334E-2</v>
      </c>
      <c r="S26" s="5">
        <v>7.4999999999999997E-2</v>
      </c>
      <c r="T26" s="5"/>
      <c r="U26" s="5"/>
    </row>
    <row r="27" spans="1:21" x14ac:dyDescent="0.25">
      <c r="C27" s="17"/>
      <c r="D27" s="17"/>
      <c r="E27" s="17"/>
      <c r="F27" s="17"/>
      <c r="G27" s="17"/>
      <c r="H27" s="17"/>
      <c r="I27" s="17"/>
      <c r="J27" s="17"/>
      <c r="M27" s="1"/>
      <c r="N27" s="18"/>
      <c r="O27" s="18"/>
      <c r="P27" s="18"/>
      <c r="Q27" s="17"/>
      <c r="R27" s="17"/>
      <c r="S27" s="17"/>
      <c r="T27" s="17"/>
      <c r="U27" s="17"/>
    </row>
    <row r="28" spans="1:21" ht="30" x14ac:dyDescent="0.25">
      <c r="A28" s="13" t="s">
        <v>15</v>
      </c>
      <c r="B28" s="11" t="s">
        <v>9</v>
      </c>
      <c r="C28" s="11">
        <v>1</v>
      </c>
      <c r="D28" s="11">
        <v>19</v>
      </c>
      <c r="E28" s="11">
        <v>39</v>
      </c>
      <c r="F28" s="13">
        <v>49</v>
      </c>
      <c r="G28" s="13">
        <v>59</v>
      </c>
      <c r="H28" s="13">
        <v>69</v>
      </c>
      <c r="I28" s="13">
        <v>79</v>
      </c>
      <c r="J28" s="13">
        <v>89</v>
      </c>
      <c r="K28" s="12"/>
      <c r="L28" s="16" t="s">
        <v>14</v>
      </c>
      <c r="M28" s="11" t="s">
        <v>9</v>
      </c>
      <c r="N28" s="11">
        <v>1</v>
      </c>
      <c r="O28" s="11">
        <v>19</v>
      </c>
      <c r="P28" s="11">
        <v>39</v>
      </c>
      <c r="Q28" s="13">
        <v>49</v>
      </c>
      <c r="R28" s="13">
        <v>59</v>
      </c>
      <c r="S28" s="13">
        <v>69</v>
      </c>
      <c r="T28" s="13">
        <v>79</v>
      </c>
      <c r="U28" s="13">
        <v>89</v>
      </c>
    </row>
    <row r="29" spans="1:21" x14ac:dyDescent="0.25">
      <c r="A29" s="42"/>
      <c r="B29" s="4">
        <v>10</v>
      </c>
      <c r="C29" s="41">
        <v>1.1574074074074073E-5</v>
      </c>
      <c r="D29" s="41">
        <v>1.1574074074074073E-5</v>
      </c>
      <c r="E29" s="41">
        <v>1.1574074074074073E-5</v>
      </c>
      <c r="F29" s="41">
        <v>1.1574074074074073E-5</v>
      </c>
      <c r="G29" s="41">
        <v>1.1574074074074073E-5</v>
      </c>
      <c r="H29" s="41">
        <v>1.1574074074074073E-5</v>
      </c>
      <c r="I29" s="41">
        <v>1.1574074074074073E-5</v>
      </c>
      <c r="J29" s="41">
        <v>1.1574074074074073E-5</v>
      </c>
      <c r="K29" s="12"/>
      <c r="L29" s="43"/>
      <c r="M29" s="4">
        <v>10</v>
      </c>
      <c r="N29" s="41">
        <v>1.1574074074074073E-5</v>
      </c>
      <c r="O29" s="41">
        <v>1.1574074074074073E-5</v>
      </c>
      <c r="P29" s="41">
        <v>1.1574074074074073E-5</v>
      </c>
      <c r="Q29" s="41">
        <v>1.1574074074074073E-5</v>
      </c>
      <c r="R29" s="41">
        <v>1.1574074074074073E-5</v>
      </c>
      <c r="S29" s="41">
        <v>1.1574074074074073E-5</v>
      </c>
      <c r="T29" s="41">
        <v>1.1574074074074073E-5</v>
      </c>
      <c r="U29" s="41">
        <v>1.1574074074074073E-5</v>
      </c>
    </row>
    <row r="30" spans="1:21" x14ac:dyDescent="0.25">
      <c r="B30" s="4">
        <v>10</v>
      </c>
      <c r="C30" s="5">
        <v>3.9843749999999997E-2</v>
      </c>
      <c r="D30" s="5">
        <v>3.9843749999999997E-2</v>
      </c>
      <c r="E30" s="5">
        <v>3.9843749999999997E-2</v>
      </c>
      <c r="F30" s="5">
        <v>4.1145833333333333E-2</v>
      </c>
      <c r="G30" s="5">
        <v>4.4791666666666667E-2</v>
      </c>
      <c r="H30" s="5">
        <v>4.8697916666666667E-2</v>
      </c>
      <c r="I30" s="5">
        <v>5.390625000000001E-2</v>
      </c>
      <c r="J30" s="5">
        <v>6.3802083333333329E-2</v>
      </c>
      <c r="M30" s="4">
        <v>10</v>
      </c>
      <c r="N30" s="5">
        <v>4.5312499999999999E-2</v>
      </c>
      <c r="O30" s="5">
        <v>4.5312499999999999E-2</v>
      </c>
      <c r="P30" s="5">
        <v>4.5312499999999999E-2</v>
      </c>
      <c r="Q30" s="5">
        <v>4.6354166666666669E-2</v>
      </c>
      <c r="R30" s="5">
        <v>5.1041666666666666E-2</v>
      </c>
      <c r="S30" s="5">
        <v>5.7812500000000003E-2</v>
      </c>
      <c r="T30" s="5">
        <v>6.6927083333333331E-2</v>
      </c>
      <c r="U30" s="5">
        <v>7.9427083333333343E-2</v>
      </c>
    </row>
    <row r="31" spans="1:21" x14ac:dyDescent="0.25">
      <c r="B31" s="4">
        <v>9</v>
      </c>
      <c r="C31" s="5">
        <v>4.2447916666666669E-2</v>
      </c>
      <c r="D31" s="5">
        <v>4.2447916666666669E-2</v>
      </c>
      <c r="E31" s="5">
        <v>4.2447916666666669E-2</v>
      </c>
      <c r="F31" s="5">
        <v>4.401041666666667E-2</v>
      </c>
      <c r="G31" s="5">
        <v>4.7656249999999997E-2</v>
      </c>
      <c r="H31" s="5">
        <v>5.2083333333333336E-2</v>
      </c>
      <c r="I31" s="5">
        <v>5.7291666666666657E-2</v>
      </c>
      <c r="J31" s="5">
        <v>6.7968749999999994E-2</v>
      </c>
      <c r="M31" s="4">
        <v>9</v>
      </c>
      <c r="N31" s="5">
        <v>4.8177083333333336E-2</v>
      </c>
      <c r="O31" s="5">
        <v>4.8177083333333336E-2</v>
      </c>
      <c r="P31" s="5">
        <v>4.8177083333333336E-2</v>
      </c>
      <c r="Q31" s="5">
        <v>4.9479166666666664E-2</v>
      </c>
      <c r="R31" s="5">
        <v>5.4166666666666669E-2</v>
      </c>
      <c r="S31" s="5">
        <v>6.1718749999999996E-2</v>
      </c>
      <c r="T31" s="5">
        <v>7.1093749999999997E-2</v>
      </c>
      <c r="U31" s="5">
        <v>8.4635416666666671E-2</v>
      </c>
    </row>
    <row r="32" spans="1:21" x14ac:dyDescent="0.25">
      <c r="B32" s="4">
        <v>8</v>
      </c>
      <c r="C32" s="5">
        <v>4.5312499999999999E-2</v>
      </c>
      <c r="D32" s="5">
        <v>4.5312499999999999E-2</v>
      </c>
      <c r="E32" s="5">
        <v>4.5312499999999999E-2</v>
      </c>
      <c r="F32" s="5">
        <v>4.6875E-2</v>
      </c>
      <c r="G32" s="5">
        <v>5.0781249999999993E-2</v>
      </c>
      <c r="H32" s="5">
        <v>5.5468749999999997E-2</v>
      </c>
      <c r="I32" s="5">
        <v>6.1197916666666671E-2</v>
      </c>
      <c r="J32" s="5">
        <v>7.2656250000000006E-2</v>
      </c>
      <c r="M32" s="4">
        <v>8</v>
      </c>
      <c r="N32" s="5">
        <v>5.1562499999999997E-2</v>
      </c>
      <c r="O32" s="5">
        <v>5.1562499999999997E-2</v>
      </c>
      <c r="P32" s="5">
        <v>5.1562499999999997E-2</v>
      </c>
      <c r="Q32" s="5">
        <v>5.2864583333333333E-2</v>
      </c>
      <c r="R32" s="5">
        <v>5.8072916666666669E-2</v>
      </c>
      <c r="S32" s="5">
        <v>6.5885416666666669E-2</v>
      </c>
      <c r="T32" s="5">
        <v>7.6041666666666674E-2</v>
      </c>
      <c r="U32" s="5">
        <v>9.0364583333333331E-2</v>
      </c>
    </row>
    <row r="33" spans="1:21" x14ac:dyDescent="0.25">
      <c r="B33" s="4">
        <v>7</v>
      </c>
      <c r="C33" s="5">
        <v>4.8697916666666667E-2</v>
      </c>
      <c r="D33" s="5">
        <v>4.8697916666666667E-2</v>
      </c>
      <c r="E33" s="5">
        <v>4.8697916666666667E-2</v>
      </c>
      <c r="F33" s="5">
        <v>5.0520833333333334E-2</v>
      </c>
      <c r="G33" s="5">
        <v>5.46875E-2</v>
      </c>
      <c r="H33" s="5">
        <v>5.9635416666666677E-2</v>
      </c>
      <c r="I33" s="5">
        <v>6.5885416666666669E-2</v>
      </c>
      <c r="J33" s="5">
        <v>7.8125000000000014E-2</v>
      </c>
      <c r="M33" s="4">
        <v>7</v>
      </c>
      <c r="N33" s="5">
        <v>5.5468749999999997E-2</v>
      </c>
      <c r="O33" s="5">
        <v>5.5468749999999997E-2</v>
      </c>
      <c r="P33" s="5">
        <v>5.5468749999999997E-2</v>
      </c>
      <c r="Q33" s="5">
        <v>5.6770833333333326E-2</v>
      </c>
      <c r="R33" s="5">
        <v>6.2239583333333334E-2</v>
      </c>
      <c r="S33" s="5">
        <v>7.0833333333333331E-2</v>
      </c>
      <c r="T33" s="5">
        <v>8.1770833333333334E-2</v>
      </c>
      <c r="U33" s="5">
        <v>9.7135416666666682E-2</v>
      </c>
    </row>
    <row r="34" spans="1:21" x14ac:dyDescent="0.25">
      <c r="B34" s="4">
        <v>6</v>
      </c>
      <c r="C34" s="5">
        <v>5.2517361111111119E-2</v>
      </c>
      <c r="D34" s="5">
        <v>5.2517361111111119E-2</v>
      </c>
      <c r="E34" s="5">
        <v>5.2517361111111119E-2</v>
      </c>
      <c r="F34" s="5">
        <v>5.4427083333333341E-2</v>
      </c>
      <c r="G34" s="5">
        <v>5.9114583333333338E-2</v>
      </c>
      <c r="H34" s="5">
        <v>6.458333333333334E-2</v>
      </c>
      <c r="I34" s="5">
        <v>7.1093749999999997E-2</v>
      </c>
      <c r="J34" s="5">
        <v>8.4374999999999992E-2</v>
      </c>
      <c r="M34" s="4">
        <v>6</v>
      </c>
      <c r="N34" s="5">
        <v>5.9895833333333343E-2</v>
      </c>
      <c r="O34" s="5">
        <v>5.9895833333333343E-2</v>
      </c>
      <c r="P34" s="5">
        <v>5.9895833333333343E-2</v>
      </c>
      <c r="Q34" s="5">
        <v>6.1458333333333337E-2</v>
      </c>
      <c r="R34" s="5">
        <v>6.7447916666666677E-2</v>
      </c>
      <c r="S34" s="5">
        <v>7.6302083333333312E-2</v>
      </c>
      <c r="T34" s="5">
        <v>8.8281250000000006E-2</v>
      </c>
      <c r="U34" s="5">
        <v>0.10494791666666667</v>
      </c>
    </row>
    <row r="35" spans="1:21" x14ac:dyDescent="0.25">
      <c r="B35" s="4">
        <v>5</v>
      </c>
      <c r="C35" s="5">
        <v>5.7031249999999999E-2</v>
      </c>
      <c r="D35" s="5">
        <v>5.7031249999999999E-2</v>
      </c>
      <c r="E35" s="5">
        <v>5.7031249999999999E-2</v>
      </c>
      <c r="F35" s="5">
        <v>5.9114583333333338E-2</v>
      </c>
      <c r="G35" s="5">
        <v>6.4322916666666646E-2</v>
      </c>
      <c r="H35" s="5">
        <v>7.0052083333333334E-2</v>
      </c>
      <c r="I35" s="5">
        <v>7.7343750000000003E-2</v>
      </c>
      <c r="J35" s="5">
        <v>9.1666666666666674E-2</v>
      </c>
      <c r="M35" s="4">
        <v>5</v>
      </c>
      <c r="N35" s="5">
        <v>6.5104166666666671E-2</v>
      </c>
      <c r="O35" s="5">
        <v>6.5104166666666671E-2</v>
      </c>
      <c r="P35" s="5">
        <v>6.5104166666666671E-2</v>
      </c>
      <c r="Q35" s="5">
        <v>6.6666666666666666E-2</v>
      </c>
      <c r="R35" s="5">
        <v>7.3177083333333337E-2</v>
      </c>
      <c r="S35" s="5">
        <v>8.3072916666666663E-2</v>
      </c>
      <c r="T35" s="5">
        <v>9.6093750000000006E-2</v>
      </c>
      <c r="U35" s="5">
        <v>0.1140625</v>
      </c>
    </row>
    <row r="36" spans="1:21" x14ac:dyDescent="0.25">
      <c r="B36" s="4">
        <v>4</v>
      </c>
      <c r="C36" s="5">
        <v>6.25E-2</v>
      </c>
      <c r="D36" s="5">
        <v>6.25E-2</v>
      </c>
      <c r="E36" s="5">
        <v>6.25E-2</v>
      </c>
      <c r="F36" s="5">
        <v>6.4843750000000019E-2</v>
      </c>
      <c r="G36" s="5">
        <v>7.03125E-2</v>
      </c>
      <c r="H36" s="5">
        <v>7.6822916666666685E-2</v>
      </c>
      <c r="I36" s="5">
        <v>8.4635416666666671E-2</v>
      </c>
      <c r="J36" s="5">
        <v>0.10052083333333334</v>
      </c>
      <c r="M36" s="4">
        <v>4</v>
      </c>
      <c r="N36" s="5">
        <v>7.1093749999999997E-2</v>
      </c>
      <c r="O36" s="5">
        <v>7.1093749999999997E-2</v>
      </c>
      <c r="P36" s="5">
        <v>7.1093749999999997E-2</v>
      </c>
      <c r="Q36" s="5">
        <v>7.3177083333333337E-2</v>
      </c>
      <c r="R36" s="5">
        <v>8.0208333333333326E-2</v>
      </c>
      <c r="S36" s="5">
        <v>9.1145833333333329E-2</v>
      </c>
      <c r="T36" s="5">
        <v>0.10520833333333333</v>
      </c>
      <c r="U36" s="5">
        <v>0.125</v>
      </c>
    </row>
    <row r="37" spans="1:21" x14ac:dyDescent="0.25">
      <c r="B37" s="4">
        <v>3</v>
      </c>
      <c r="C37" s="5">
        <v>6.9270833333333337E-2</v>
      </c>
      <c r="D37" s="5">
        <v>6.9270833333333337E-2</v>
      </c>
      <c r="E37" s="5">
        <v>6.9270833333333337E-2</v>
      </c>
      <c r="F37" s="5">
        <v>7.1614583333333329E-2</v>
      </c>
      <c r="G37" s="5">
        <v>7.7864583333333334E-2</v>
      </c>
      <c r="H37" s="5">
        <v>8.4895833333333337E-2</v>
      </c>
      <c r="I37" s="5">
        <v>9.3489583333333334E-2</v>
      </c>
      <c r="J37" s="5">
        <v>0.11093749999999999</v>
      </c>
      <c r="M37" s="4">
        <v>3</v>
      </c>
      <c r="N37" s="5">
        <v>7.8645833333333331E-2</v>
      </c>
      <c r="O37" s="5">
        <v>7.8645833333333331E-2</v>
      </c>
      <c r="P37" s="5">
        <v>7.8645833333333331E-2</v>
      </c>
      <c r="Q37" s="5">
        <v>8.0729166666666671E-2</v>
      </c>
      <c r="R37" s="5">
        <v>8.8802083333333351E-2</v>
      </c>
      <c r="S37" s="5">
        <v>0.10052083333333334</v>
      </c>
      <c r="T37" s="5">
        <v>0.11640625</v>
      </c>
      <c r="U37" s="5"/>
    </row>
    <row r="38" spans="1:21" x14ac:dyDescent="0.25">
      <c r="B38" s="4">
        <v>2</v>
      </c>
      <c r="C38" s="5">
        <v>7.7343750000000003E-2</v>
      </c>
      <c r="D38" s="5">
        <v>7.7343750000000003E-2</v>
      </c>
      <c r="E38" s="5">
        <v>7.7343750000000003E-2</v>
      </c>
      <c r="F38" s="5">
        <v>8.0208333333333326E-2</v>
      </c>
      <c r="G38" s="5">
        <v>8.6979166666666649E-2</v>
      </c>
      <c r="H38" s="5">
        <v>9.4791666666666663E-2</v>
      </c>
      <c r="I38" s="5">
        <v>0.1046875</v>
      </c>
      <c r="J38" s="5">
        <v>0.12421875</v>
      </c>
      <c r="M38" s="4">
        <v>2</v>
      </c>
      <c r="N38" s="5">
        <v>8.8020833333333326E-2</v>
      </c>
      <c r="O38" s="5">
        <v>8.8020833333333326E-2</v>
      </c>
      <c r="P38" s="5">
        <v>8.8020833333333326E-2</v>
      </c>
      <c r="Q38" s="5">
        <v>9.0364583333333331E-2</v>
      </c>
      <c r="R38" s="5">
        <v>9.9218749999999994E-2</v>
      </c>
      <c r="S38" s="5">
        <v>0.11249999999999999</v>
      </c>
      <c r="T38" s="5"/>
      <c r="U38" s="5"/>
    </row>
    <row r="39" spans="1:21" x14ac:dyDescent="0.25">
      <c r="C39" s="17"/>
      <c r="D39" s="17"/>
      <c r="E39" s="17"/>
      <c r="F39" s="17"/>
      <c r="G39" s="17"/>
      <c r="H39" s="17"/>
      <c r="I39" s="17"/>
      <c r="J39" s="17"/>
      <c r="M39" s="1"/>
      <c r="N39" s="18"/>
      <c r="O39" s="18"/>
      <c r="P39" s="18"/>
      <c r="Q39" s="17"/>
      <c r="R39" s="17"/>
      <c r="S39" s="17"/>
      <c r="T39" s="17"/>
      <c r="U39" s="17"/>
    </row>
    <row r="40" spans="1:21" s="14" customFormat="1" ht="30" x14ac:dyDescent="0.25">
      <c r="A40" s="13" t="s">
        <v>10</v>
      </c>
      <c r="B40" s="11" t="s">
        <v>9</v>
      </c>
      <c r="C40" s="11">
        <v>1</v>
      </c>
      <c r="D40" s="11">
        <v>19</v>
      </c>
      <c r="E40" s="11">
        <v>39</v>
      </c>
      <c r="F40" s="13">
        <v>49</v>
      </c>
      <c r="G40" s="13">
        <v>59</v>
      </c>
      <c r="H40" s="13">
        <v>69</v>
      </c>
      <c r="I40" s="13">
        <v>79</v>
      </c>
      <c r="J40" s="13">
        <v>89</v>
      </c>
      <c r="L40" s="13" t="s">
        <v>11</v>
      </c>
      <c r="M40" s="11" t="s">
        <v>9</v>
      </c>
      <c r="N40" s="11">
        <v>1</v>
      </c>
      <c r="O40" s="11">
        <v>19</v>
      </c>
      <c r="P40" s="11">
        <v>39</v>
      </c>
      <c r="Q40" s="13">
        <v>49</v>
      </c>
      <c r="R40" s="13">
        <v>59</v>
      </c>
      <c r="S40" s="13">
        <v>69</v>
      </c>
      <c r="T40" s="13">
        <v>79</v>
      </c>
      <c r="U40" s="13">
        <v>89</v>
      </c>
    </row>
    <row r="41" spans="1:21" s="14" customFormat="1" x14ac:dyDescent="0.25">
      <c r="A41" s="42"/>
      <c r="B41" s="4">
        <v>10</v>
      </c>
      <c r="C41" s="41">
        <v>1.1574074074074073E-5</v>
      </c>
      <c r="D41" s="41">
        <v>1.1574074074074073E-5</v>
      </c>
      <c r="E41" s="41">
        <v>1.1574074074074073E-5</v>
      </c>
      <c r="F41" s="41">
        <v>1.1574074074074073E-5</v>
      </c>
      <c r="G41" s="41">
        <v>1.1574074074074073E-5</v>
      </c>
      <c r="H41" s="41">
        <v>1.1574074074074073E-5</v>
      </c>
      <c r="I41" s="41">
        <v>1.1574074074074073E-5</v>
      </c>
      <c r="J41" s="41">
        <v>1.1574074074074073E-5</v>
      </c>
      <c r="L41" s="42"/>
      <c r="M41" s="4">
        <v>10</v>
      </c>
      <c r="N41" s="41">
        <v>1.1574074074074073E-5</v>
      </c>
      <c r="O41" s="41">
        <v>1.1574074074074073E-5</v>
      </c>
      <c r="P41" s="41">
        <v>1.1574074074074073E-5</v>
      </c>
      <c r="Q41" s="41">
        <v>1.1574074074074073E-5</v>
      </c>
      <c r="R41" s="41">
        <v>1.1574074074074073E-5</v>
      </c>
      <c r="S41" s="41">
        <v>1.1574074074074073E-5</v>
      </c>
      <c r="T41" s="41">
        <v>1.1574074074074073E-5</v>
      </c>
      <c r="U41" s="41">
        <v>1.1574074074074073E-5</v>
      </c>
    </row>
    <row r="42" spans="1:21" x14ac:dyDescent="0.25">
      <c r="B42" s="4">
        <v>10</v>
      </c>
      <c r="C42" s="5">
        <v>5.7986111111111106E-2</v>
      </c>
      <c r="D42" s="5">
        <v>5.7986111111111106E-2</v>
      </c>
      <c r="E42" s="5">
        <v>5.7986111111111106E-2</v>
      </c>
      <c r="F42" s="5">
        <v>5.9548611111111115E-2</v>
      </c>
      <c r="G42" s="5">
        <v>6.458333333333334E-2</v>
      </c>
      <c r="H42" s="5">
        <v>7.0833333333333331E-2</v>
      </c>
      <c r="I42" s="5">
        <v>7.829861111111111E-2</v>
      </c>
      <c r="J42" s="5">
        <v>9.2361111111111116E-2</v>
      </c>
      <c r="M42" s="4">
        <v>10</v>
      </c>
      <c r="N42" s="5">
        <v>6.5798611111111113E-2</v>
      </c>
      <c r="O42" s="5">
        <v>6.5798611111111113E-2</v>
      </c>
      <c r="P42" s="5">
        <v>6.5104166666666671E-2</v>
      </c>
      <c r="Q42" s="5">
        <v>6.6840277777777776E-2</v>
      </c>
      <c r="R42" s="5">
        <v>7.3611111111111113E-2</v>
      </c>
      <c r="S42" s="5">
        <v>8.3506944444444453E-2</v>
      </c>
      <c r="T42" s="5">
        <v>9.6701388888888892E-2</v>
      </c>
      <c r="U42" s="5">
        <v>0.11666666666666665</v>
      </c>
    </row>
    <row r="43" spans="1:21" x14ac:dyDescent="0.25">
      <c r="B43" s="4">
        <v>9</v>
      </c>
      <c r="C43" s="5">
        <v>6.1631944444444448E-2</v>
      </c>
      <c r="D43" s="5">
        <v>6.1631944444444448E-2</v>
      </c>
      <c r="E43" s="5">
        <v>6.1631944444444448E-2</v>
      </c>
      <c r="F43" s="5">
        <v>6.3368055555555566E-2</v>
      </c>
      <c r="G43" s="5">
        <v>6.8749999999999992E-2</v>
      </c>
      <c r="H43" s="5">
        <v>7.5347222222222218E-2</v>
      </c>
      <c r="I43" s="5">
        <v>8.3333333333333329E-2</v>
      </c>
      <c r="J43" s="5">
        <v>9.8263888888888887E-2</v>
      </c>
      <c r="M43" s="4">
        <v>9</v>
      </c>
      <c r="N43" s="5">
        <v>7.013888888888889E-2</v>
      </c>
      <c r="O43" s="5">
        <v>7.013888888888889E-2</v>
      </c>
      <c r="P43" s="5">
        <v>6.9444444444444434E-2</v>
      </c>
      <c r="Q43" s="5">
        <v>7.1180555555555566E-2</v>
      </c>
      <c r="R43" s="5">
        <v>7.829861111111111E-2</v>
      </c>
      <c r="S43" s="5">
        <v>8.8888888888888892E-2</v>
      </c>
      <c r="T43" s="5">
        <v>0.10295138888888888</v>
      </c>
      <c r="U43" s="5">
        <v>0.12413194444444443</v>
      </c>
    </row>
    <row r="44" spans="1:21" x14ac:dyDescent="0.25">
      <c r="B44" s="4">
        <v>8</v>
      </c>
      <c r="C44" s="5">
        <v>6.5972222222222224E-2</v>
      </c>
      <c r="D44" s="5">
        <v>6.5972222222222224E-2</v>
      </c>
      <c r="E44" s="5">
        <v>6.5972222222222224E-2</v>
      </c>
      <c r="F44" s="5">
        <v>6.7708333333333329E-2</v>
      </c>
      <c r="G44" s="5">
        <v>7.3611111111111113E-2</v>
      </c>
      <c r="H44" s="5">
        <v>8.0555555555555561E-2</v>
      </c>
      <c r="I44" s="5">
        <v>8.9062500000000003E-2</v>
      </c>
      <c r="J44" s="5">
        <v>0.10503472222222222</v>
      </c>
      <c r="M44" s="4">
        <v>8</v>
      </c>
      <c r="N44" s="5">
        <v>7.4826388888888887E-2</v>
      </c>
      <c r="O44" s="5">
        <v>7.4826388888888887E-2</v>
      </c>
      <c r="P44" s="5">
        <v>7.4131944444444445E-2</v>
      </c>
      <c r="Q44" s="5">
        <v>7.6215277777777771E-2</v>
      </c>
      <c r="R44" s="5">
        <v>8.368055555555555E-2</v>
      </c>
      <c r="S44" s="5">
        <v>9.5138888888888884E-2</v>
      </c>
      <c r="T44" s="5">
        <v>0.11006944444444444</v>
      </c>
      <c r="U44" s="5"/>
    </row>
    <row r="45" spans="1:21" x14ac:dyDescent="0.25">
      <c r="B45" s="4">
        <v>7</v>
      </c>
      <c r="C45" s="5">
        <v>7.0833333333333331E-2</v>
      </c>
      <c r="D45" s="5">
        <v>7.0833333333333331E-2</v>
      </c>
      <c r="E45" s="5">
        <v>7.0833333333333331E-2</v>
      </c>
      <c r="F45" s="5">
        <v>7.2743055555555561E-2</v>
      </c>
      <c r="G45" s="5">
        <v>7.8993055555555566E-2</v>
      </c>
      <c r="H45" s="5">
        <v>8.5243055555555558E-2</v>
      </c>
      <c r="I45" s="5">
        <v>9.5659722222222229E-2</v>
      </c>
      <c r="J45" s="5">
        <v>0.11284722222222222</v>
      </c>
      <c r="M45" s="4">
        <v>7</v>
      </c>
      <c r="N45" s="5">
        <v>8.038194444444445E-2</v>
      </c>
      <c r="O45" s="5">
        <v>8.038194444444445E-2</v>
      </c>
      <c r="P45" s="5">
        <v>7.9687500000000008E-2</v>
      </c>
      <c r="Q45" s="5">
        <v>8.1770833333333334E-2</v>
      </c>
      <c r="R45" s="5">
        <v>8.9930555555555555E-2</v>
      </c>
      <c r="S45" s="5">
        <v>0.10208333333333335</v>
      </c>
      <c r="T45" s="5">
        <v>0.11822916666666666</v>
      </c>
      <c r="U45" s="5"/>
    </row>
    <row r="46" spans="1:21" x14ac:dyDescent="0.25">
      <c r="B46" s="4">
        <v>6</v>
      </c>
      <c r="C46" s="5">
        <v>7.6562499999999992E-2</v>
      </c>
      <c r="D46" s="5">
        <v>7.6562499999999992E-2</v>
      </c>
      <c r="E46" s="5">
        <v>7.6562499999999992E-2</v>
      </c>
      <c r="F46" s="5">
        <v>7.8645833333333331E-2</v>
      </c>
      <c r="G46" s="5">
        <v>8.5416666666666655E-2</v>
      </c>
      <c r="H46" s="5">
        <v>9.3402777777777779E-2</v>
      </c>
      <c r="I46" s="5">
        <v>0.1032986111111111</v>
      </c>
      <c r="J46" s="5">
        <v>0.121875</v>
      </c>
      <c r="M46" s="4">
        <v>6</v>
      </c>
      <c r="N46" s="5">
        <v>8.6979166666666663E-2</v>
      </c>
      <c r="O46" s="5">
        <v>8.6979166666666663E-2</v>
      </c>
      <c r="P46" s="5">
        <v>8.6111111111111124E-2</v>
      </c>
      <c r="Q46" s="5">
        <v>8.8368055555555547E-2</v>
      </c>
      <c r="R46" s="5">
        <v>9.7222222222222224E-2</v>
      </c>
      <c r="S46" s="5">
        <v>0.11024305555555557</v>
      </c>
      <c r="T46" s="5"/>
      <c r="U46" s="5"/>
    </row>
    <row r="47" spans="1:21" x14ac:dyDescent="0.25">
      <c r="B47" s="4">
        <v>5</v>
      </c>
      <c r="C47" s="5">
        <v>8.3159722222222218E-2</v>
      </c>
      <c r="D47" s="5">
        <v>8.3159722222222218E-2</v>
      </c>
      <c r="E47" s="5">
        <v>8.3159722222222218E-2</v>
      </c>
      <c r="F47" s="5">
        <v>8.5590277777777779E-2</v>
      </c>
      <c r="G47" s="5">
        <v>9.2881944444444434E-2</v>
      </c>
      <c r="H47" s="5">
        <v>0.1015625</v>
      </c>
      <c r="I47" s="5">
        <v>0.11232638888888889</v>
      </c>
      <c r="J47" s="5"/>
      <c r="M47" s="4">
        <v>5</v>
      </c>
      <c r="N47" s="5">
        <v>9.4444444444444442E-2</v>
      </c>
      <c r="O47" s="5">
        <v>9.4444444444444442E-2</v>
      </c>
      <c r="P47" s="5">
        <v>9.3576388888888876E-2</v>
      </c>
      <c r="Q47" s="5">
        <v>9.600694444444445E-2</v>
      </c>
      <c r="R47" s="5">
        <v>0.10555555555555556</v>
      </c>
      <c r="S47" s="5">
        <v>0.11996527777777777</v>
      </c>
      <c r="T47" s="5"/>
      <c r="U47" s="5"/>
    </row>
    <row r="48" spans="1:21" x14ac:dyDescent="0.25">
      <c r="B48" s="4">
        <v>4</v>
      </c>
      <c r="C48" s="5">
        <v>9.1145833333333329E-2</v>
      </c>
      <c r="D48" s="5">
        <v>9.1145833333333329E-2</v>
      </c>
      <c r="E48" s="5">
        <v>9.1145833333333329E-2</v>
      </c>
      <c r="F48" s="5">
        <v>9.375E-2</v>
      </c>
      <c r="G48" s="5">
        <v>0.1017361111111111</v>
      </c>
      <c r="H48" s="5">
        <v>0.11128472222222223</v>
      </c>
      <c r="I48" s="5">
        <v>0.12309027777777777</v>
      </c>
      <c r="J48" s="5"/>
      <c r="M48" s="4">
        <v>4</v>
      </c>
      <c r="N48" s="5">
        <v>0.10347222222222223</v>
      </c>
      <c r="O48" s="5">
        <v>0.10347222222222223</v>
      </c>
      <c r="P48" s="5">
        <v>0.10260416666666666</v>
      </c>
      <c r="Q48" s="5">
        <v>0.10520833333333333</v>
      </c>
      <c r="R48" s="5">
        <v>0.11579861111111112</v>
      </c>
      <c r="S48" s="5">
        <v>0.13142361111111112</v>
      </c>
      <c r="T48" s="5"/>
      <c r="U48" s="5"/>
    </row>
    <row r="49" spans="1:21" x14ac:dyDescent="0.25">
      <c r="B49" s="4">
        <v>3</v>
      </c>
      <c r="C49" s="5">
        <v>0.10069444444444443</v>
      </c>
      <c r="D49" s="5">
        <v>0.10069444444444443</v>
      </c>
      <c r="E49" s="5">
        <v>0.10069444444444443</v>
      </c>
      <c r="F49" s="5">
        <v>0.10364583333333333</v>
      </c>
      <c r="G49" s="5">
        <v>0.11232638888888889</v>
      </c>
      <c r="H49" s="5">
        <v>0.12309027777777777</v>
      </c>
      <c r="I49" s="5">
        <v>0.1361111111111111</v>
      </c>
      <c r="J49" s="5"/>
      <c r="M49" s="4">
        <v>3</v>
      </c>
      <c r="N49" s="5">
        <v>0.11440972222222223</v>
      </c>
      <c r="O49" s="5">
        <v>0.11440972222222223</v>
      </c>
      <c r="P49" s="5">
        <v>0.11336805555555556</v>
      </c>
      <c r="Q49" s="5">
        <v>0.11631944444444443</v>
      </c>
      <c r="R49" s="5">
        <v>0.12795138888888888</v>
      </c>
      <c r="S49" s="5">
        <v>0.14531249999999998</v>
      </c>
      <c r="T49" s="5"/>
      <c r="U49" s="5"/>
    </row>
    <row r="50" spans="1:21" x14ac:dyDescent="0.25">
      <c r="B50" s="4">
        <v>2</v>
      </c>
      <c r="C50" s="5">
        <v>0.11267361111111111</v>
      </c>
      <c r="D50" s="5">
        <v>0.11267361111111111</v>
      </c>
      <c r="E50" s="5">
        <v>0.11267361111111111</v>
      </c>
      <c r="F50" s="5">
        <v>0.11579861111111112</v>
      </c>
      <c r="G50" s="5"/>
      <c r="H50" s="5"/>
      <c r="I50" s="9"/>
      <c r="J50" s="5"/>
      <c r="M50" s="4">
        <v>2</v>
      </c>
      <c r="N50" s="5">
        <v>0.12725694444444444</v>
      </c>
      <c r="O50" s="5">
        <v>0.12725694444444444</v>
      </c>
      <c r="P50" s="5">
        <v>0.1267361111111111</v>
      </c>
      <c r="Q50" s="5">
        <v>0.1300347222222222</v>
      </c>
      <c r="R50" s="5">
        <v>0.15</v>
      </c>
      <c r="S50" s="5">
        <v>0.16250000000000001</v>
      </c>
      <c r="T50" s="5"/>
      <c r="U50" s="5"/>
    </row>
    <row r="51" spans="1:21" x14ac:dyDescent="0.25">
      <c r="C51"/>
    </row>
    <row r="52" spans="1:21" s="14" customFormat="1" ht="30" x14ac:dyDescent="0.25">
      <c r="A52" s="13" t="s">
        <v>16</v>
      </c>
      <c r="B52" s="11" t="s">
        <v>9</v>
      </c>
      <c r="C52" s="11">
        <v>1</v>
      </c>
      <c r="D52" s="11">
        <v>19</v>
      </c>
      <c r="E52" s="11">
        <v>39</v>
      </c>
      <c r="F52" s="13">
        <v>49</v>
      </c>
      <c r="G52" s="13">
        <v>59</v>
      </c>
      <c r="H52" s="13">
        <v>69</v>
      </c>
      <c r="I52" s="13">
        <v>79</v>
      </c>
      <c r="J52" s="13">
        <v>89</v>
      </c>
      <c r="L52" s="13" t="s">
        <v>17</v>
      </c>
      <c r="M52" s="11" t="s">
        <v>9</v>
      </c>
      <c r="N52" s="11">
        <v>1</v>
      </c>
      <c r="O52" s="11">
        <v>19</v>
      </c>
      <c r="P52" s="11">
        <v>39</v>
      </c>
      <c r="Q52" s="13">
        <v>49</v>
      </c>
      <c r="R52" s="13">
        <v>59</v>
      </c>
      <c r="S52" s="13">
        <v>69</v>
      </c>
      <c r="T52" s="13">
        <v>79</v>
      </c>
      <c r="U52" s="13">
        <v>89</v>
      </c>
    </row>
    <row r="53" spans="1:21" s="14" customFormat="1" x14ac:dyDescent="0.25">
      <c r="A53" s="42"/>
      <c r="B53" s="4">
        <v>10</v>
      </c>
      <c r="C53" s="41">
        <v>1.1574074074074073E-5</v>
      </c>
      <c r="D53" s="41">
        <v>1.1574074074074073E-5</v>
      </c>
      <c r="E53" s="41">
        <v>1.1574074074074073E-5</v>
      </c>
      <c r="F53" s="41">
        <v>1.1574074074074073E-5</v>
      </c>
      <c r="G53" s="41">
        <v>1.1574074074074073E-5</v>
      </c>
      <c r="H53" s="41">
        <v>1.1574074074074073E-5</v>
      </c>
      <c r="I53" s="41">
        <v>1.1574074074074073E-5</v>
      </c>
      <c r="J53" s="41">
        <v>1.1574074074074073E-5</v>
      </c>
      <c r="L53" s="42"/>
      <c r="M53" s="4">
        <v>10</v>
      </c>
      <c r="N53" s="41">
        <v>1.1574074074074073E-5</v>
      </c>
      <c r="O53" s="41">
        <v>1.1574074074074073E-5</v>
      </c>
      <c r="P53" s="41">
        <v>1.1574074074074073E-5</v>
      </c>
      <c r="Q53" s="41">
        <v>1.1574074074074073E-5</v>
      </c>
      <c r="R53" s="41">
        <v>1.1574074074074073E-5</v>
      </c>
      <c r="S53" s="41">
        <v>1.1574074074074073E-5</v>
      </c>
      <c r="T53" s="41">
        <v>1.1574074074074073E-5</v>
      </c>
      <c r="U53" s="41">
        <v>1.1574074074074073E-5</v>
      </c>
    </row>
    <row r="54" spans="1:21" x14ac:dyDescent="0.25">
      <c r="B54" s="4">
        <v>10</v>
      </c>
      <c r="C54" s="5">
        <v>8.8359788359788347E-2</v>
      </c>
      <c r="D54" s="5">
        <v>8.8359788359788347E-2</v>
      </c>
      <c r="E54" s="5">
        <v>8.8359788359788347E-2</v>
      </c>
      <c r="F54" s="5">
        <v>9.0740740740740747E-2</v>
      </c>
      <c r="G54" s="5">
        <v>9.8412698412698424E-2</v>
      </c>
      <c r="H54" s="5">
        <v>0.10793650793650793</v>
      </c>
      <c r="I54" s="5">
        <v>0.11931216931216931</v>
      </c>
      <c r="J54" s="5">
        <v>0.14074074074074075</v>
      </c>
      <c r="M54" s="4">
        <v>10</v>
      </c>
      <c r="N54" s="5">
        <v>0.10026455026455026</v>
      </c>
      <c r="O54" s="5">
        <v>0.10026455026455026</v>
      </c>
      <c r="P54" s="5">
        <v>9.9206349206349215E-2</v>
      </c>
      <c r="Q54" s="5">
        <v>0.10185185185185185</v>
      </c>
      <c r="R54" s="5">
        <v>0.11216931216931217</v>
      </c>
      <c r="S54" s="5">
        <v>0.12724867724867725</v>
      </c>
      <c r="T54" s="5">
        <v>0.14735449735449735</v>
      </c>
      <c r="U54" s="5"/>
    </row>
    <row r="55" spans="1:21" x14ac:dyDescent="0.25">
      <c r="B55" s="4">
        <v>9</v>
      </c>
      <c r="C55" s="5">
        <v>9.3915343915343924E-2</v>
      </c>
      <c r="D55" s="5">
        <v>9.3915343915343924E-2</v>
      </c>
      <c r="E55" s="5">
        <v>9.3915343915343924E-2</v>
      </c>
      <c r="F55" s="5">
        <v>9.6560846560846583E-2</v>
      </c>
      <c r="G55" s="5">
        <v>0.10476190476190475</v>
      </c>
      <c r="H55" s="5">
        <v>0.11481481481481481</v>
      </c>
      <c r="I55" s="5">
        <v>0.12698412698412698</v>
      </c>
      <c r="J55" s="5">
        <v>0.14973544973544972</v>
      </c>
      <c r="M55" s="4">
        <v>9</v>
      </c>
      <c r="N55" s="5">
        <v>0.10687830687830688</v>
      </c>
      <c r="O55" s="5">
        <v>0.10687830687830688</v>
      </c>
      <c r="P55" s="5">
        <v>0.1058201058201058</v>
      </c>
      <c r="Q55" s="5">
        <v>0.10846560846560849</v>
      </c>
      <c r="R55" s="5">
        <v>0.11931216931216931</v>
      </c>
      <c r="S55" s="5">
        <v>0.13544973544973546</v>
      </c>
      <c r="T55" s="5">
        <v>0.15687830687830687</v>
      </c>
      <c r="U55" s="5"/>
    </row>
    <row r="56" spans="1:21" x14ac:dyDescent="0.25">
      <c r="B56" s="4">
        <v>8</v>
      </c>
      <c r="C56" s="5">
        <v>0.10052910052910054</v>
      </c>
      <c r="D56" s="5">
        <v>0.10052910052910054</v>
      </c>
      <c r="E56" s="5">
        <v>0.10052910052910054</v>
      </c>
      <c r="F56" s="5">
        <v>0.10317460317460317</v>
      </c>
      <c r="G56" s="5">
        <v>0.11216931216931217</v>
      </c>
      <c r="H56" s="5">
        <v>0.12275132275132276</v>
      </c>
      <c r="I56" s="5">
        <v>0.13571428571428573</v>
      </c>
      <c r="J56" s="5">
        <v>0.16005291005291006</v>
      </c>
      <c r="M56" s="4">
        <v>8</v>
      </c>
      <c r="N56" s="5">
        <v>0.11402116402116402</v>
      </c>
      <c r="O56" s="5">
        <v>0.11402116402116402</v>
      </c>
      <c r="P56" s="5">
        <v>0.11296296296296296</v>
      </c>
      <c r="Q56" s="5">
        <v>0.11613756613756612</v>
      </c>
      <c r="R56" s="5">
        <v>0.1275132275132275</v>
      </c>
      <c r="S56" s="5">
        <v>0.14497354497354498</v>
      </c>
      <c r="T56" s="5"/>
      <c r="U56" s="5"/>
    </row>
    <row r="57" spans="1:21" x14ac:dyDescent="0.25">
      <c r="B57" s="4">
        <v>7</v>
      </c>
      <c r="C57" s="5">
        <v>0.10793650793650793</v>
      </c>
      <c r="D57" s="5">
        <v>0.10793650793650793</v>
      </c>
      <c r="E57" s="5">
        <v>0.10793650793650793</v>
      </c>
      <c r="F57" s="5">
        <v>0.11084656084656086</v>
      </c>
      <c r="G57" s="5">
        <v>0.12037037037037039</v>
      </c>
      <c r="H57" s="5">
        <v>0.1298941798941799</v>
      </c>
      <c r="I57" s="5">
        <v>0.14576719576719577</v>
      </c>
      <c r="J57" s="5"/>
      <c r="M57" s="4">
        <v>7</v>
      </c>
      <c r="N57" s="5">
        <v>0.12248677248677249</v>
      </c>
      <c r="O57" s="5">
        <v>0.12248677248677249</v>
      </c>
      <c r="P57" s="5">
        <v>0.12142857142857144</v>
      </c>
      <c r="Q57" s="5">
        <v>0.1246031746031746</v>
      </c>
      <c r="R57" s="5">
        <v>0.13703703703703704</v>
      </c>
      <c r="S57" s="5">
        <v>0.15555555555555559</v>
      </c>
      <c r="T57" s="5"/>
      <c r="U57" s="5"/>
    </row>
    <row r="58" spans="1:21" x14ac:dyDescent="0.25">
      <c r="B58" s="4">
        <v>6</v>
      </c>
      <c r="C58" s="5">
        <v>0.11666666666666665</v>
      </c>
      <c r="D58" s="5">
        <v>0.11666666666666665</v>
      </c>
      <c r="E58" s="5">
        <v>0.11666666666666665</v>
      </c>
      <c r="F58" s="5">
        <v>0.11984126984126983</v>
      </c>
      <c r="G58" s="5">
        <v>0.13015873015873014</v>
      </c>
      <c r="H58" s="5">
        <v>0.14232804232804233</v>
      </c>
      <c r="I58" s="5">
        <v>0.15740740740740738</v>
      </c>
      <c r="J58" s="5"/>
      <c r="M58" s="4">
        <v>6</v>
      </c>
      <c r="N58" s="5">
        <v>0.13253968253968254</v>
      </c>
      <c r="O58" s="5">
        <v>0.13253968253968254</v>
      </c>
      <c r="P58" s="5">
        <v>0.13121693121693123</v>
      </c>
      <c r="Q58" s="5">
        <v>0.13465608465608464</v>
      </c>
      <c r="R58" s="5">
        <v>0.14814814814814814</v>
      </c>
      <c r="S58" s="5"/>
      <c r="T58" s="5"/>
      <c r="U58" s="5"/>
    </row>
    <row r="59" spans="1:21" x14ac:dyDescent="0.25">
      <c r="B59" s="4">
        <v>5</v>
      </c>
      <c r="C59" s="5">
        <v>0.1267195767195767</v>
      </c>
      <c r="D59" s="5">
        <v>0.1267195767195767</v>
      </c>
      <c r="E59" s="5">
        <v>0.1267195767195767</v>
      </c>
      <c r="F59" s="5">
        <v>0.13042328042328041</v>
      </c>
      <c r="G59" s="5">
        <v>0.14153439153439151</v>
      </c>
      <c r="H59" s="5">
        <v>0.15476190476190477</v>
      </c>
      <c r="I59" s="5"/>
      <c r="J59" s="5"/>
      <c r="M59" s="4">
        <v>5</v>
      </c>
      <c r="N59" s="5">
        <v>0.14391534391534391</v>
      </c>
      <c r="O59" s="5">
        <v>0.14391534391534391</v>
      </c>
      <c r="P59" s="5">
        <v>0.14259259259259258</v>
      </c>
      <c r="Q59" s="5">
        <v>0.14629629629629631</v>
      </c>
      <c r="R59" s="5"/>
      <c r="S59" s="5"/>
      <c r="T59" s="5"/>
      <c r="U59" s="5"/>
    </row>
    <row r="60" spans="1:21" x14ac:dyDescent="0.25">
      <c r="B60" s="4">
        <v>4</v>
      </c>
      <c r="C60" s="5">
        <v>0.1388888888888889</v>
      </c>
      <c r="D60" s="5">
        <v>0.1388888888888889</v>
      </c>
      <c r="E60" s="5">
        <v>0.1388888888888889</v>
      </c>
      <c r="F60" s="5">
        <v>0.14285714285714285</v>
      </c>
      <c r="G60" s="5">
        <v>0.15502645502645501</v>
      </c>
      <c r="H60" s="5"/>
      <c r="I60" s="5"/>
      <c r="J60" s="5"/>
      <c r="M60" s="4">
        <v>4</v>
      </c>
      <c r="N60" s="5"/>
      <c r="O60" s="5"/>
      <c r="P60" s="5"/>
      <c r="Q60" s="5">
        <v>0.16031746031746033</v>
      </c>
      <c r="R60" s="5"/>
      <c r="S60" s="5"/>
      <c r="T60" s="5"/>
      <c r="U60" s="5"/>
    </row>
    <row r="61" spans="1:21" x14ac:dyDescent="0.25">
      <c r="B61" s="4">
        <v>3</v>
      </c>
      <c r="C61" s="5">
        <v>0.15343915343915343</v>
      </c>
      <c r="D61" s="5">
        <v>0.15343915343915343</v>
      </c>
      <c r="E61" s="5">
        <v>0.15343915343915343</v>
      </c>
      <c r="F61" s="5">
        <v>0.15793650793650793</v>
      </c>
      <c r="G61" s="5"/>
      <c r="H61" s="5"/>
      <c r="I61" s="5"/>
      <c r="J61" s="5"/>
      <c r="M61" s="4">
        <v>3</v>
      </c>
      <c r="N61" s="5"/>
      <c r="O61" s="5"/>
      <c r="P61" s="5"/>
      <c r="Q61" s="5"/>
      <c r="R61" s="5"/>
      <c r="S61" s="5"/>
      <c r="T61" s="5"/>
      <c r="U61" s="5"/>
    </row>
    <row r="62" spans="1:21" x14ac:dyDescent="0.25">
      <c r="B62" s="4">
        <v>2</v>
      </c>
      <c r="C62" s="5"/>
      <c r="D62" s="5"/>
      <c r="E62" s="5"/>
      <c r="F62" s="5"/>
      <c r="G62" s="5"/>
      <c r="H62" s="5"/>
      <c r="I62" s="5"/>
      <c r="J62" s="5"/>
      <c r="M62" s="4">
        <v>2</v>
      </c>
      <c r="N62" s="5"/>
      <c r="O62" s="5"/>
      <c r="P62" s="5"/>
      <c r="Q62" s="5"/>
      <c r="R62" s="5"/>
      <c r="S62" s="5"/>
      <c r="T62" s="5"/>
      <c r="U62" s="5"/>
    </row>
    <row r="63" spans="1:21" x14ac:dyDescent="0.25">
      <c r="C63"/>
    </row>
    <row r="64" spans="1:21" ht="30" x14ac:dyDescent="0.25">
      <c r="A64" s="13" t="s">
        <v>18</v>
      </c>
      <c r="B64" s="11" t="s">
        <v>9</v>
      </c>
      <c r="C64" s="11">
        <v>1</v>
      </c>
      <c r="D64" s="11">
        <v>19</v>
      </c>
      <c r="E64" s="11">
        <v>39</v>
      </c>
      <c r="F64" s="13">
        <v>49</v>
      </c>
      <c r="G64" s="13">
        <v>59</v>
      </c>
      <c r="H64" s="13">
        <v>69</v>
      </c>
      <c r="I64" s="13">
        <v>79</v>
      </c>
      <c r="J64" s="13">
        <v>89</v>
      </c>
      <c r="K64" s="14"/>
      <c r="L64" s="13" t="s">
        <v>19</v>
      </c>
      <c r="M64" s="11" t="s">
        <v>9</v>
      </c>
      <c r="N64" s="11">
        <v>1</v>
      </c>
      <c r="O64" s="11">
        <v>19</v>
      </c>
      <c r="P64" s="11">
        <v>39</v>
      </c>
      <c r="Q64" s="13">
        <v>49</v>
      </c>
      <c r="R64" s="13">
        <v>59</v>
      </c>
      <c r="S64" s="13">
        <v>69</v>
      </c>
      <c r="T64" s="13">
        <v>79</v>
      </c>
      <c r="U64" s="13">
        <v>89</v>
      </c>
    </row>
    <row r="65" spans="1:21" x14ac:dyDescent="0.25">
      <c r="A65" s="42"/>
      <c r="B65" s="4">
        <v>10</v>
      </c>
      <c r="C65" s="41">
        <v>1.1574074074074073E-5</v>
      </c>
      <c r="D65" s="41">
        <v>1.1574074074074073E-5</v>
      </c>
      <c r="E65" s="41">
        <v>1.1574074074074073E-5</v>
      </c>
      <c r="F65" s="41">
        <v>1.1574074074074073E-5</v>
      </c>
      <c r="G65" s="41">
        <v>1.1574074074074073E-5</v>
      </c>
      <c r="H65" s="41">
        <v>1.1574074074074073E-5</v>
      </c>
      <c r="I65" s="41">
        <v>1.1574074074074073E-5</v>
      </c>
      <c r="J65" s="41">
        <v>1.1574074074074073E-5</v>
      </c>
      <c r="K65" s="14"/>
      <c r="L65" s="42"/>
      <c r="M65" s="4">
        <v>10</v>
      </c>
      <c r="N65" s="41">
        <v>1.1574074074074073E-5</v>
      </c>
      <c r="O65" s="41">
        <v>1.1574074074074073E-5</v>
      </c>
      <c r="P65" s="41">
        <v>1.1574074074074073E-5</v>
      </c>
      <c r="Q65" s="41">
        <v>1.1574074074074073E-5</v>
      </c>
      <c r="R65" s="41">
        <v>1.1574074074074073E-5</v>
      </c>
      <c r="S65" s="41">
        <v>1.1574074074074073E-5</v>
      </c>
      <c r="T65" s="41">
        <v>1.1574074074074073E-5</v>
      </c>
      <c r="U65" s="41">
        <v>1.1574074074074073E-5</v>
      </c>
    </row>
    <row r="66" spans="1:21" x14ac:dyDescent="0.25">
      <c r="B66" s="4">
        <v>10</v>
      </c>
      <c r="C66" s="5">
        <v>0.1159722222222222</v>
      </c>
      <c r="D66" s="5">
        <v>0.1159722222222222</v>
      </c>
      <c r="E66" s="5">
        <v>0.1159722222222222</v>
      </c>
      <c r="F66" s="5">
        <v>0.11909722222222223</v>
      </c>
      <c r="G66" s="5">
        <v>0.12916666666666668</v>
      </c>
      <c r="H66" s="5">
        <v>0.14166666666666666</v>
      </c>
      <c r="I66" s="5">
        <v>0.15659722222222222</v>
      </c>
      <c r="J66" s="5">
        <v>0.18472222222222223</v>
      </c>
      <c r="M66" s="4">
        <v>10</v>
      </c>
      <c r="N66" s="5">
        <v>0.13159722222222223</v>
      </c>
      <c r="O66" s="5">
        <v>0.13159722222222223</v>
      </c>
      <c r="P66" s="5">
        <v>0.13020833333333334</v>
      </c>
      <c r="Q66" s="5">
        <v>0.13368055555555555</v>
      </c>
      <c r="R66" s="5">
        <v>0.14722222222222223</v>
      </c>
      <c r="S66" s="5">
        <v>0.16701388888888888</v>
      </c>
      <c r="T66" s="5">
        <v>0.19340277777777776</v>
      </c>
      <c r="U66" s="5">
        <v>0.23333333333333331</v>
      </c>
    </row>
    <row r="67" spans="1:21" x14ac:dyDescent="0.25">
      <c r="B67" s="4">
        <v>9</v>
      </c>
      <c r="C67" s="5">
        <v>0.1232638888888889</v>
      </c>
      <c r="D67" s="5">
        <v>0.1232638888888889</v>
      </c>
      <c r="E67" s="5">
        <v>0.1232638888888889</v>
      </c>
      <c r="F67" s="5">
        <v>0.12673611111111113</v>
      </c>
      <c r="G67" s="5">
        <v>0.13749999999999998</v>
      </c>
      <c r="H67" s="5">
        <v>0.15069444444444444</v>
      </c>
      <c r="I67" s="5">
        <v>0.16666666666666666</v>
      </c>
      <c r="J67" s="5">
        <v>0.19652777777777775</v>
      </c>
      <c r="M67" s="4">
        <v>9</v>
      </c>
      <c r="N67" s="5">
        <v>0.14027777777777778</v>
      </c>
      <c r="O67" s="5">
        <v>0.14027777777777778</v>
      </c>
      <c r="P67" s="5">
        <v>0.13888888888888887</v>
      </c>
      <c r="Q67" s="5">
        <v>0.14236111111111113</v>
      </c>
      <c r="R67" s="5">
        <v>0.15659722222222222</v>
      </c>
      <c r="S67" s="5">
        <v>0.17777777777777778</v>
      </c>
      <c r="T67" s="5">
        <v>0.20590277777777777</v>
      </c>
      <c r="U67" s="5">
        <v>0.24826388888888887</v>
      </c>
    </row>
    <row r="68" spans="1:21" x14ac:dyDescent="0.25">
      <c r="B68" s="4">
        <v>8</v>
      </c>
      <c r="C68" s="5">
        <v>0.13194444444444445</v>
      </c>
      <c r="D68" s="5">
        <v>0.13194444444444445</v>
      </c>
      <c r="E68" s="5">
        <v>0.13194444444444445</v>
      </c>
      <c r="F68" s="5">
        <v>0.13541666666666666</v>
      </c>
      <c r="G68" s="5">
        <v>0.14722222222222223</v>
      </c>
      <c r="H68" s="5">
        <v>0.16111111111111112</v>
      </c>
      <c r="I68" s="5">
        <v>0.17812500000000003</v>
      </c>
      <c r="J68" s="5">
        <v>0.21006944444444445</v>
      </c>
      <c r="M68" s="4">
        <v>8</v>
      </c>
      <c r="N68" s="5">
        <v>0.14965277777777777</v>
      </c>
      <c r="O68" s="5">
        <v>0.14965277777777777</v>
      </c>
      <c r="P68" s="5">
        <v>0.14826388888888889</v>
      </c>
      <c r="Q68" s="5">
        <v>0.15243055555555554</v>
      </c>
      <c r="R68" s="5">
        <v>0.1673611111111111</v>
      </c>
      <c r="S68" s="5">
        <v>0.19027777777777777</v>
      </c>
      <c r="T68" s="5">
        <v>0.22013888888888888</v>
      </c>
      <c r="U68" s="5"/>
    </row>
    <row r="69" spans="1:21" x14ac:dyDescent="0.25">
      <c r="B69" s="4">
        <v>7</v>
      </c>
      <c r="C69" s="5">
        <v>0.14166666666666666</v>
      </c>
      <c r="D69" s="5">
        <v>0.14166666666666666</v>
      </c>
      <c r="E69" s="5">
        <v>0.14166666666666666</v>
      </c>
      <c r="F69" s="5">
        <v>0.14548611111111112</v>
      </c>
      <c r="G69" s="5">
        <v>0.15798611111111113</v>
      </c>
      <c r="H69" s="5">
        <v>0.17048611111111112</v>
      </c>
      <c r="I69" s="5">
        <v>0.19131944444444443</v>
      </c>
      <c r="J69" s="5">
        <v>0.22569444444444442</v>
      </c>
      <c r="M69" s="4">
        <v>7</v>
      </c>
      <c r="N69" s="5">
        <v>0.1607638888888889</v>
      </c>
      <c r="O69" s="5">
        <v>0.1607638888888889</v>
      </c>
      <c r="P69" s="5">
        <v>0.15937500000000002</v>
      </c>
      <c r="Q69" s="5">
        <v>0.16354166666666667</v>
      </c>
      <c r="R69" s="5">
        <v>0.17986111111111111</v>
      </c>
      <c r="S69" s="5">
        <v>0.20416666666666672</v>
      </c>
      <c r="T69" s="5">
        <v>0.23645833333333333</v>
      </c>
      <c r="U69" s="5"/>
    </row>
    <row r="70" spans="1:21" x14ac:dyDescent="0.25">
      <c r="B70" s="4">
        <v>6</v>
      </c>
      <c r="C70" s="5">
        <v>0.15312499999999998</v>
      </c>
      <c r="D70" s="5">
        <v>0.15312499999999998</v>
      </c>
      <c r="E70" s="5">
        <v>0.15312499999999998</v>
      </c>
      <c r="F70" s="5">
        <v>0.15729166666666666</v>
      </c>
      <c r="G70" s="5">
        <v>0.17083333333333331</v>
      </c>
      <c r="H70" s="5">
        <v>0.18680555555555556</v>
      </c>
      <c r="I70" s="5">
        <v>0.20659722222222218</v>
      </c>
      <c r="J70" s="5"/>
      <c r="M70" s="4">
        <v>6</v>
      </c>
      <c r="N70" s="5">
        <v>0.17395833333333333</v>
      </c>
      <c r="O70" s="5">
        <v>0.17395833333333333</v>
      </c>
      <c r="P70" s="5">
        <v>0.17222222222222225</v>
      </c>
      <c r="Q70" s="5">
        <v>0.17673611111111109</v>
      </c>
      <c r="R70" s="5">
        <v>0.19444444444444442</v>
      </c>
      <c r="S70" s="5">
        <v>0.2204861111111111</v>
      </c>
      <c r="T70" s="5"/>
      <c r="U70" s="5"/>
    </row>
    <row r="71" spans="1:21" x14ac:dyDescent="0.25">
      <c r="B71" s="4">
        <v>5</v>
      </c>
      <c r="C71" s="5">
        <v>0.16631944444444444</v>
      </c>
      <c r="D71" s="5">
        <v>0.16631944444444444</v>
      </c>
      <c r="E71" s="5">
        <v>0.16631944444444444</v>
      </c>
      <c r="F71" s="5">
        <v>0.17118055555555553</v>
      </c>
      <c r="G71" s="5">
        <v>0.18576388888888887</v>
      </c>
      <c r="H71" s="5">
        <v>0.203125</v>
      </c>
      <c r="I71" s="5">
        <v>0.22465277777777776</v>
      </c>
      <c r="J71" s="5"/>
      <c r="M71" s="4">
        <v>5</v>
      </c>
      <c r="N71" s="5">
        <v>0.18888888888888888</v>
      </c>
      <c r="O71" s="5">
        <v>0.18888888888888888</v>
      </c>
      <c r="P71" s="5">
        <v>0.18715277777777775</v>
      </c>
      <c r="Q71" s="5">
        <v>0.1920138888888889</v>
      </c>
      <c r="R71" s="5">
        <v>0.21111111111111111</v>
      </c>
      <c r="S71" s="5"/>
      <c r="T71" s="5"/>
      <c r="U71" s="5"/>
    </row>
    <row r="72" spans="1:21" x14ac:dyDescent="0.25">
      <c r="B72" s="4">
        <v>4</v>
      </c>
      <c r="C72" s="5">
        <v>0.18229166666666669</v>
      </c>
      <c r="D72" s="5">
        <v>0.18229166666666669</v>
      </c>
      <c r="E72" s="5">
        <v>0.18229166666666669</v>
      </c>
      <c r="F72" s="5">
        <v>0.1875</v>
      </c>
      <c r="G72" s="5">
        <v>0.20347222222222219</v>
      </c>
      <c r="H72" s="5">
        <v>0.22256944444444443</v>
      </c>
      <c r="I72" s="5"/>
      <c r="J72" s="5"/>
      <c r="M72" s="4">
        <v>4</v>
      </c>
      <c r="N72" s="5">
        <v>0.20694444444444446</v>
      </c>
      <c r="O72" s="5">
        <v>0.20694444444444446</v>
      </c>
      <c r="P72" s="5">
        <v>0.20520833333333333</v>
      </c>
      <c r="Q72" s="5">
        <v>0.2104166666666667</v>
      </c>
      <c r="R72" s="5"/>
      <c r="S72" s="5"/>
      <c r="T72" s="5"/>
      <c r="U72" s="5"/>
    </row>
    <row r="73" spans="1:21" x14ac:dyDescent="0.25">
      <c r="B73" s="4">
        <v>3</v>
      </c>
      <c r="C73" s="5">
        <v>0.20138888888888887</v>
      </c>
      <c r="D73" s="5">
        <v>0.20138888888888887</v>
      </c>
      <c r="E73" s="5">
        <v>0.20138888888888887</v>
      </c>
      <c r="F73" s="5">
        <v>0.20729166666666665</v>
      </c>
      <c r="G73" s="5">
        <v>0.22465277777777776</v>
      </c>
      <c r="H73" s="5"/>
      <c r="I73" s="5"/>
      <c r="J73" s="5"/>
      <c r="M73" s="4">
        <v>3</v>
      </c>
      <c r="N73" s="5">
        <v>0.22881944444444446</v>
      </c>
      <c r="O73" s="5">
        <v>0.22881944444444446</v>
      </c>
      <c r="P73" s="5">
        <v>0.22673611111111108</v>
      </c>
      <c r="Q73" s="5"/>
      <c r="R73" s="5"/>
      <c r="S73" s="5"/>
      <c r="T73" s="5"/>
      <c r="U73" s="5"/>
    </row>
    <row r="74" spans="1:21" x14ac:dyDescent="0.25">
      <c r="B74" s="4">
        <v>2</v>
      </c>
      <c r="C74" s="5">
        <v>0.22534722222222223</v>
      </c>
      <c r="D74" s="5">
        <v>0.22534722222222223</v>
      </c>
      <c r="E74" s="5">
        <v>0.22534722222222223</v>
      </c>
      <c r="F74" s="5">
        <v>0.23124999999999998</v>
      </c>
      <c r="G74" s="5"/>
      <c r="H74" s="5"/>
      <c r="I74" s="5"/>
      <c r="J74" s="5"/>
      <c r="M74" s="4">
        <v>2</v>
      </c>
      <c r="N74" s="5"/>
      <c r="O74" s="5"/>
      <c r="P74" s="5"/>
      <c r="Q74" s="5"/>
      <c r="R74" s="5"/>
      <c r="S74" s="5"/>
      <c r="T74" s="5"/>
      <c r="U74" s="5"/>
    </row>
    <row r="75" spans="1:21" x14ac:dyDescent="0.25">
      <c r="C75"/>
    </row>
    <row r="76" spans="1:21" ht="30" x14ac:dyDescent="0.25">
      <c r="A76" s="13" t="s">
        <v>20</v>
      </c>
      <c r="B76" s="11" t="s">
        <v>9</v>
      </c>
      <c r="C76" s="11">
        <v>1</v>
      </c>
      <c r="D76" s="11">
        <v>19</v>
      </c>
      <c r="E76" s="11">
        <v>39</v>
      </c>
      <c r="F76" s="13">
        <v>49</v>
      </c>
      <c r="G76" s="13">
        <v>59</v>
      </c>
      <c r="H76" s="13">
        <v>69</v>
      </c>
      <c r="I76" s="13">
        <v>79</v>
      </c>
      <c r="J76" s="13">
        <v>89</v>
      </c>
      <c r="K76" s="14"/>
      <c r="L76" s="13" t="s">
        <v>21</v>
      </c>
      <c r="M76" s="11" t="s">
        <v>9</v>
      </c>
      <c r="N76" s="11">
        <v>1</v>
      </c>
      <c r="O76" s="11">
        <v>19</v>
      </c>
      <c r="P76" s="11">
        <v>39</v>
      </c>
      <c r="Q76" s="13">
        <v>49</v>
      </c>
      <c r="R76" s="13">
        <v>59</v>
      </c>
      <c r="S76" s="13">
        <v>69</v>
      </c>
      <c r="T76" s="13">
        <v>79</v>
      </c>
      <c r="U76" s="13">
        <v>89</v>
      </c>
    </row>
    <row r="77" spans="1:21" x14ac:dyDescent="0.25">
      <c r="A77" s="42"/>
      <c r="B77" s="4">
        <v>10</v>
      </c>
      <c r="C77" s="41">
        <v>1.1574074074074073E-5</v>
      </c>
      <c r="D77" s="41">
        <v>1.1574074074074073E-5</v>
      </c>
      <c r="E77" s="41">
        <v>1.1574074074074073E-5</v>
      </c>
      <c r="F77" s="41">
        <v>1.1574074074074073E-5</v>
      </c>
      <c r="G77" s="41">
        <v>1.1574074074074073E-5</v>
      </c>
      <c r="H77" s="41">
        <v>1.1574074074074073E-5</v>
      </c>
      <c r="I77" s="41">
        <v>1.1574074074074073E-5</v>
      </c>
      <c r="J77" s="41">
        <v>1.1574074074074073E-5</v>
      </c>
      <c r="K77" s="14"/>
      <c r="L77" s="42"/>
      <c r="M77" s="4">
        <v>10</v>
      </c>
      <c r="N77" s="41">
        <v>1.1574074074074073E-5</v>
      </c>
      <c r="O77" s="41">
        <v>1.1574074074074073E-5</v>
      </c>
      <c r="P77" s="41">
        <v>1.1574074074074073E-5</v>
      </c>
      <c r="Q77" s="41">
        <v>1.1574074074074073E-5</v>
      </c>
      <c r="R77" s="41">
        <v>1.1574074074074073E-5</v>
      </c>
      <c r="S77" s="41">
        <v>1.1574074074074073E-5</v>
      </c>
      <c r="T77" s="41">
        <v>1.1574074074074073E-5</v>
      </c>
      <c r="U77" s="41">
        <v>1.1574074074074073E-5</v>
      </c>
    </row>
    <row r="78" spans="1:21" x14ac:dyDescent="0.25">
      <c r="B78" s="4">
        <v>10</v>
      </c>
      <c r="C78" s="5">
        <v>0.1380621693121693</v>
      </c>
      <c r="D78" s="5">
        <v>0.1380621693121693</v>
      </c>
      <c r="E78" s="5">
        <v>0.1380621693121693</v>
      </c>
      <c r="F78" s="5">
        <v>0.14178240740740741</v>
      </c>
      <c r="G78" s="5">
        <v>0.15376984126984128</v>
      </c>
      <c r="H78" s="5">
        <v>0.16865079365079363</v>
      </c>
      <c r="I78" s="5">
        <v>0.18642526455026456</v>
      </c>
      <c r="J78" s="5">
        <v>0.21990740740740741</v>
      </c>
      <c r="M78" s="4">
        <v>10</v>
      </c>
      <c r="N78" s="5">
        <v>0.1566633597883598</v>
      </c>
      <c r="O78" s="5">
        <v>0.1566633597883598</v>
      </c>
      <c r="P78" s="5">
        <v>0.15500992063492064</v>
      </c>
      <c r="Q78" s="5">
        <v>0.15914351851851852</v>
      </c>
      <c r="R78" s="5">
        <v>0.17526455026455026</v>
      </c>
      <c r="S78" s="5">
        <v>0.1988260582010582</v>
      </c>
      <c r="T78" s="5">
        <v>0.23024140211640209</v>
      </c>
      <c r="U78" s="5"/>
    </row>
    <row r="79" spans="1:21" x14ac:dyDescent="0.25">
      <c r="B79" s="4">
        <v>9</v>
      </c>
      <c r="C79" s="5">
        <v>0.14674272486772488</v>
      </c>
      <c r="D79" s="5">
        <v>0.14674272486772488</v>
      </c>
      <c r="E79" s="5">
        <v>0.14674272486772488</v>
      </c>
      <c r="F79" s="5">
        <v>0.15087632275132279</v>
      </c>
      <c r="G79" s="5">
        <v>0.16369047619047616</v>
      </c>
      <c r="H79" s="5">
        <v>0.17939814814814814</v>
      </c>
      <c r="I79" s="5">
        <v>0.1984126984126984</v>
      </c>
      <c r="J79" s="5">
        <v>0.23396164021164018</v>
      </c>
      <c r="M79" s="4">
        <v>9</v>
      </c>
      <c r="N79" s="5">
        <v>0.16699735449735451</v>
      </c>
      <c r="O79" s="5">
        <v>0.16699735449735451</v>
      </c>
      <c r="P79" s="5">
        <v>0.16534391534391532</v>
      </c>
      <c r="Q79" s="5">
        <v>0.16947751322751325</v>
      </c>
      <c r="R79" s="5">
        <v>0.18642526455026456</v>
      </c>
      <c r="S79" s="5">
        <v>0.21164021164021166</v>
      </c>
      <c r="T79" s="5">
        <v>0.24512235449735448</v>
      </c>
      <c r="U79" s="5"/>
    </row>
    <row r="80" spans="1:21" x14ac:dyDescent="0.25">
      <c r="B80" s="4">
        <v>8</v>
      </c>
      <c r="C80" s="5">
        <v>0.15707671957671959</v>
      </c>
      <c r="D80" s="5">
        <v>0.15707671957671959</v>
      </c>
      <c r="E80" s="5">
        <v>0.15707671957671959</v>
      </c>
      <c r="F80" s="5">
        <v>0.16121031746031744</v>
      </c>
      <c r="G80" s="5">
        <v>0.17526455026455026</v>
      </c>
      <c r="H80" s="5">
        <v>0.19179894179894183</v>
      </c>
      <c r="I80" s="5">
        <v>0.21205357142857145</v>
      </c>
      <c r="J80" s="5">
        <v>0.25008267195767198</v>
      </c>
      <c r="M80" s="4">
        <v>8</v>
      </c>
      <c r="N80" s="5">
        <v>0.17815806878306878</v>
      </c>
      <c r="O80" s="5">
        <v>0.17815806878306878</v>
      </c>
      <c r="P80" s="5">
        <v>0.17650462962962962</v>
      </c>
      <c r="Q80" s="5">
        <v>0.18146494708994707</v>
      </c>
      <c r="R80" s="5">
        <v>0.19923941798941797</v>
      </c>
      <c r="S80" s="5">
        <v>0.22652116402116401</v>
      </c>
      <c r="T80" s="5">
        <v>0.26207010582010581</v>
      </c>
      <c r="U80" s="5"/>
    </row>
    <row r="81" spans="2:21" x14ac:dyDescent="0.25">
      <c r="B81" s="4">
        <v>7</v>
      </c>
      <c r="C81" s="5">
        <v>0.16865079365079363</v>
      </c>
      <c r="D81" s="5">
        <v>0.16865079365079363</v>
      </c>
      <c r="E81" s="5">
        <v>0.16865079365079363</v>
      </c>
      <c r="F81" s="5">
        <v>0.17319775132275134</v>
      </c>
      <c r="G81" s="5">
        <v>0.18807870370370375</v>
      </c>
      <c r="H81" s="5">
        <v>0.20295965608465608</v>
      </c>
      <c r="I81" s="5">
        <v>0.22776124338624337</v>
      </c>
      <c r="J81" s="5">
        <v>0.26868386243386244</v>
      </c>
      <c r="M81" s="4">
        <v>7</v>
      </c>
      <c r="N81" s="5">
        <v>0.19138558201058201</v>
      </c>
      <c r="O81" s="5">
        <v>0.19138558201058201</v>
      </c>
      <c r="P81" s="5">
        <v>0.18973214285714288</v>
      </c>
      <c r="Q81" s="5">
        <v>0.19469246031746032</v>
      </c>
      <c r="R81" s="5">
        <v>0.21412037037037038</v>
      </c>
      <c r="S81" s="5">
        <v>0.24305555555555561</v>
      </c>
      <c r="T81" s="5">
        <v>0.28149801587301587</v>
      </c>
      <c r="U81" s="5"/>
    </row>
    <row r="82" spans="2:21" x14ac:dyDescent="0.25">
      <c r="B82" s="4">
        <v>6</v>
      </c>
      <c r="C82" s="5">
        <v>0.18229166666666666</v>
      </c>
      <c r="D82" s="5">
        <v>0.18229166666666666</v>
      </c>
      <c r="E82" s="5">
        <v>0.18229166666666666</v>
      </c>
      <c r="F82" s="5">
        <v>0.1872519841269841</v>
      </c>
      <c r="G82" s="5">
        <v>0.20337301587301584</v>
      </c>
      <c r="H82" s="5">
        <v>0.22238756613756613</v>
      </c>
      <c r="I82" s="5">
        <v>0.24594907407407404</v>
      </c>
      <c r="J82" s="5"/>
      <c r="M82" s="4">
        <v>6</v>
      </c>
      <c r="N82" s="5">
        <v>0.20709325396825398</v>
      </c>
      <c r="O82" s="5">
        <v>0.20709325396825398</v>
      </c>
      <c r="P82" s="5">
        <v>0.20502645502645506</v>
      </c>
      <c r="Q82" s="5">
        <v>0.21040013227513224</v>
      </c>
      <c r="R82" s="5">
        <v>0.23148148148148145</v>
      </c>
      <c r="S82" s="5">
        <v>0.26248346560846564</v>
      </c>
      <c r="T82" s="5">
        <v>0.30381944444444442</v>
      </c>
      <c r="U82" s="5"/>
    </row>
    <row r="83" spans="2:21" x14ac:dyDescent="0.25">
      <c r="B83" s="4">
        <v>5</v>
      </c>
      <c r="C83" s="5">
        <v>0.19799933862433861</v>
      </c>
      <c r="D83" s="5">
        <v>0.19799933862433861</v>
      </c>
      <c r="E83" s="5">
        <v>0.19799933862433861</v>
      </c>
      <c r="F83" s="5">
        <v>0.20378637566137564</v>
      </c>
      <c r="G83" s="5">
        <v>0.22114748677248675</v>
      </c>
      <c r="H83" s="5">
        <v>0.24181547619047619</v>
      </c>
      <c r="I83" s="5">
        <v>0.26744378306878308</v>
      </c>
      <c r="J83" s="5"/>
      <c r="M83" s="4">
        <v>5</v>
      </c>
      <c r="N83" s="5">
        <v>0.22486772486772486</v>
      </c>
      <c r="O83" s="5">
        <v>0.22486772486772486</v>
      </c>
      <c r="P83" s="5">
        <v>0.2228009259259259</v>
      </c>
      <c r="Q83" s="5">
        <v>0.22858796296296299</v>
      </c>
      <c r="R83" s="5">
        <v>0.25132275132275134</v>
      </c>
      <c r="S83" s="5"/>
      <c r="T83" s="5"/>
      <c r="U83" s="5"/>
    </row>
    <row r="84" spans="2:21" x14ac:dyDescent="0.25">
      <c r="B84" s="4">
        <v>4</v>
      </c>
      <c r="C84" s="5">
        <v>0.2170138888888889</v>
      </c>
      <c r="D84" s="5">
        <v>0.2170138888888889</v>
      </c>
      <c r="E84" s="5">
        <v>0.2170138888888889</v>
      </c>
      <c r="F84" s="5">
        <v>0.2232142857142857</v>
      </c>
      <c r="G84" s="5">
        <v>0.24222883597883596</v>
      </c>
      <c r="H84" s="5">
        <v>0.26496362433862436</v>
      </c>
      <c r="I84" s="5"/>
      <c r="J84" s="5"/>
      <c r="M84" s="4">
        <v>4</v>
      </c>
      <c r="N84" s="5">
        <v>0.24636243386243389</v>
      </c>
      <c r="O84" s="5">
        <v>0.24636243386243389</v>
      </c>
      <c r="P84" s="5">
        <v>0.24429563492063491</v>
      </c>
      <c r="Q84" s="5">
        <v>0.25049603174603174</v>
      </c>
      <c r="R84" s="5"/>
      <c r="S84" s="5"/>
      <c r="T84" s="5"/>
      <c r="U84" s="5"/>
    </row>
    <row r="85" spans="2:21" x14ac:dyDescent="0.25">
      <c r="B85" s="4">
        <v>3</v>
      </c>
      <c r="C85" s="5">
        <v>0.23974867724867724</v>
      </c>
      <c r="D85" s="5">
        <v>0.23974867724867724</v>
      </c>
      <c r="E85" s="5">
        <v>0.23974867724867724</v>
      </c>
      <c r="F85" s="5">
        <v>0.24677579365079363</v>
      </c>
      <c r="G85" s="5">
        <v>0.26744378306878308</v>
      </c>
      <c r="H85" s="5"/>
      <c r="I85" s="5"/>
      <c r="J85" s="5"/>
      <c r="M85" s="4">
        <v>3</v>
      </c>
      <c r="N85" s="5">
        <v>0.27240410052910052</v>
      </c>
      <c r="O85" s="5">
        <v>0.27240410052910052</v>
      </c>
      <c r="P85" s="5">
        <v>0.2699239417989418</v>
      </c>
      <c r="Q85" s="5"/>
      <c r="R85" s="5"/>
      <c r="S85" s="5"/>
      <c r="T85" s="5"/>
      <c r="U85" s="5"/>
    </row>
    <row r="86" spans="2:21" x14ac:dyDescent="0.25">
      <c r="B86" s="4">
        <v>2</v>
      </c>
      <c r="C86" s="5">
        <v>0.26827050264550267</v>
      </c>
      <c r="D86" s="5">
        <v>0.26827050264550267</v>
      </c>
      <c r="E86" s="5">
        <v>0.26827050264550267</v>
      </c>
      <c r="F86" s="5"/>
      <c r="G86" s="5"/>
      <c r="H86" s="5"/>
      <c r="I86" s="5"/>
      <c r="J86" s="5"/>
      <c r="M86" s="4">
        <v>2</v>
      </c>
      <c r="N86" s="5"/>
      <c r="O86" s="5"/>
      <c r="P86" s="5"/>
      <c r="Q86" s="5"/>
      <c r="R86" s="5"/>
      <c r="S86" s="5"/>
      <c r="T86" s="5"/>
      <c r="U86" s="5"/>
    </row>
  </sheetData>
  <mergeCells count="2">
    <mergeCell ref="A1:J1"/>
    <mergeCell ref="L1:U1"/>
  </mergeCells>
  <pageMargins left="0.25" right="0.25" top="0.75" bottom="0.75" header="0.3" footer="0.3"/>
  <pageSetup paperSize="9" scale="66" orientation="landscape" r:id="rId1"/>
  <rowBreaks count="3" manualBreakCount="3">
    <brk id="27" max="16383" man="1"/>
    <brk id="51" max="16383" man="1"/>
    <brk id="75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97"/>
  <sheetViews>
    <sheetView zoomScale="90" zoomScaleNormal="90" workbookViewId="0">
      <selection activeCell="A2" sqref="A2"/>
    </sheetView>
  </sheetViews>
  <sheetFormatPr defaultRowHeight="15" x14ac:dyDescent="0.25"/>
  <cols>
    <col min="1" max="1" width="26.42578125" bestFit="1" customWidth="1"/>
    <col min="2" max="2" width="7.5703125" bestFit="1" customWidth="1"/>
    <col min="3" max="3" width="2.140625" customWidth="1"/>
    <col min="4" max="4" width="26.42578125" bestFit="1" customWidth="1"/>
    <col min="6" max="6" width="2.140625" customWidth="1"/>
    <col min="7" max="7" width="26.42578125" bestFit="1" customWidth="1"/>
    <col min="9" max="9" width="2.140625" customWidth="1"/>
    <col min="10" max="10" width="26.42578125" bestFit="1" customWidth="1"/>
    <col min="12" max="12" width="2.140625" customWidth="1"/>
    <col min="15" max="15" width="2.140625" customWidth="1"/>
    <col min="18" max="18" width="2.5703125" customWidth="1"/>
    <col min="19" max="19" width="26.42578125" bestFit="1" customWidth="1"/>
  </cols>
  <sheetData>
    <row r="1" spans="1:20" s="14" customFormat="1" x14ac:dyDescent="0.25">
      <c r="A1" s="67" t="s">
        <v>124</v>
      </c>
      <c r="B1" s="67"/>
      <c r="D1" s="67" t="s">
        <v>125</v>
      </c>
      <c r="E1" s="67"/>
      <c r="G1" s="67" t="s">
        <v>124</v>
      </c>
      <c r="H1" s="67"/>
      <c r="J1" s="67" t="s">
        <v>125</v>
      </c>
      <c r="K1" s="67"/>
      <c r="M1" s="67" t="s">
        <v>124</v>
      </c>
      <c r="N1" s="67"/>
      <c r="P1" s="67" t="s">
        <v>125</v>
      </c>
      <c r="Q1" s="67"/>
    </row>
    <row r="2" spans="1:20" ht="14.45" customHeight="1" x14ac:dyDescent="0.25">
      <c r="A2" s="49" t="s">
        <v>123</v>
      </c>
      <c r="B2" s="49"/>
      <c r="D2" s="49" t="s">
        <v>123</v>
      </c>
      <c r="E2" s="49"/>
      <c r="G2" s="49" t="s">
        <v>123</v>
      </c>
      <c r="H2" s="49"/>
      <c r="J2" s="49" t="s">
        <v>123</v>
      </c>
      <c r="K2" s="49"/>
      <c r="M2" s="49" t="s">
        <v>123</v>
      </c>
      <c r="N2" s="49"/>
      <c r="P2" s="49" t="s">
        <v>123</v>
      </c>
      <c r="Q2" s="49"/>
    </row>
    <row r="3" spans="1:20" ht="30" x14ac:dyDescent="0.25">
      <c r="A3" s="49" t="s">
        <v>122</v>
      </c>
      <c r="B3" s="49" t="s">
        <v>9</v>
      </c>
      <c r="D3" s="49" t="s">
        <v>122</v>
      </c>
      <c r="E3" s="49" t="s">
        <v>9</v>
      </c>
      <c r="G3" s="49" t="s">
        <v>122</v>
      </c>
      <c r="H3" s="49" t="s">
        <v>9</v>
      </c>
      <c r="J3" s="49" t="s">
        <v>122</v>
      </c>
      <c r="K3" s="49" t="s">
        <v>9</v>
      </c>
      <c r="M3" s="49" t="s">
        <v>122</v>
      </c>
      <c r="N3" s="49" t="s">
        <v>9</v>
      </c>
      <c r="P3" s="49" t="s">
        <v>122</v>
      </c>
      <c r="Q3" s="49" t="s">
        <v>9</v>
      </c>
      <c r="S3" s="50" t="s">
        <v>121</v>
      </c>
      <c r="T3" s="51" t="s">
        <v>126</v>
      </c>
    </row>
    <row r="4" spans="1:20" x14ac:dyDescent="0.25">
      <c r="A4">
        <f>'15km race male'!K96</f>
        <v>0</v>
      </c>
      <c r="B4">
        <f>'15km race male'!L96</f>
        <v>0</v>
      </c>
      <c r="D4">
        <f>'32km race Female'!K96</f>
        <v>0</v>
      </c>
      <c r="E4">
        <f>'32km race Female'!L96</f>
        <v>0</v>
      </c>
      <c r="G4">
        <f>'32km race Male'!K96</f>
        <v>0</v>
      </c>
      <c r="H4">
        <f>'32km race Male'!L96</f>
        <v>0</v>
      </c>
      <c r="J4">
        <f>'32km race Female'!K96</f>
        <v>0</v>
      </c>
      <c r="K4">
        <f>'32km race Female'!L96</f>
        <v>0</v>
      </c>
      <c r="S4">
        <f t="shared" ref="S4:S35" si="0">A4</f>
        <v>0</v>
      </c>
      <c r="T4">
        <f t="shared" ref="T4:T35" si="1">B4+E4+H4+K4+N4+Q4</f>
        <v>0</v>
      </c>
    </row>
    <row r="5" spans="1:20" x14ac:dyDescent="0.25">
      <c r="A5">
        <f>'15km race male'!K108</f>
        <v>0</v>
      </c>
      <c r="B5">
        <f>'15km race male'!L108</f>
        <v>0</v>
      </c>
      <c r="D5">
        <f>'32km race Female'!K108</f>
        <v>0</v>
      </c>
      <c r="E5">
        <f>'32km race Female'!L108</f>
        <v>0</v>
      </c>
      <c r="G5">
        <f>'32km race Male'!K108</f>
        <v>0</v>
      </c>
      <c r="H5">
        <f>'32km race Male'!L108</f>
        <v>0</v>
      </c>
      <c r="J5">
        <f>'32km race Female'!K108</f>
        <v>0</v>
      </c>
      <c r="K5">
        <f>'32km race Female'!L108</f>
        <v>0</v>
      </c>
      <c r="S5">
        <f t="shared" si="0"/>
        <v>0</v>
      </c>
      <c r="T5">
        <f t="shared" si="1"/>
        <v>0</v>
      </c>
    </row>
    <row r="6" spans="1:20" x14ac:dyDescent="0.25">
      <c r="A6">
        <f>'15km race male'!K95</f>
        <v>0</v>
      </c>
      <c r="B6">
        <f>'15km race male'!L95</f>
        <v>0</v>
      </c>
      <c r="D6">
        <f>'32km race Female'!K95</f>
        <v>0</v>
      </c>
      <c r="E6">
        <f>'32km race Female'!L95</f>
        <v>0</v>
      </c>
      <c r="G6">
        <f>'32km race Male'!K95</f>
        <v>0</v>
      </c>
      <c r="H6">
        <f>'32km race Male'!L95</f>
        <v>0</v>
      </c>
      <c r="J6">
        <f>'32km race Female'!K95</f>
        <v>0</v>
      </c>
      <c r="K6">
        <f>'32km race Female'!L95</f>
        <v>0</v>
      </c>
      <c r="S6">
        <f t="shared" si="0"/>
        <v>0</v>
      </c>
      <c r="T6">
        <f t="shared" si="1"/>
        <v>0</v>
      </c>
    </row>
    <row r="7" spans="1:20" x14ac:dyDescent="0.25">
      <c r="A7">
        <f>'15km race male'!K18</f>
        <v>0</v>
      </c>
      <c r="B7">
        <f>'15km race male'!L18</f>
        <v>0</v>
      </c>
      <c r="D7">
        <f>'32km race Female'!K18</f>
        <v>0</v>
      </c>
      <c r="E7">
        <f>'32km race Female'!L18</f>
        <v>0</v>
      </c>
      <c r="G7">
        <f>'32km race Male'!K18</f>
        <v>0</v>
      </c>
      <c r="H7">
        <f>'32km race Male'!L18</f>
        <v>0</v>
      </c>
      <c r="J7">
        <f>'32km race Female'!K18</f>
        <v>0</v>
      </c>
      <c r="K7">
        <f>'32km race Female'!L18</f>
        <v>0</v>
      </c>
      <c r="S7">
        <f t="shared" si="0"/>
        <v>0</v>
      </c>
      <c r="T7">
        <f t="shared" si="1"/>
        <v>0</v>
      </c>
    </row>
    <row r="8" spans="1:20" x14ac:dyDescent="0.25">
      <c r="A8">
        <f>'15km race male'!K79</f>
        <v>0</v>
      </c>
      <c r="B8">
        <f>'15km race male'!L79</f>
        <v>0</v>
      </c>
      <c r="D8">
        <f>'32km race Female'!K79</f>
        <v>0</v>
      </c>
      <c r="E8">
        <f>'32km race Female'!L79</f>
        <v>0</v>
      </c>
      <c r="G8">
        <f>'32km race Male'!K79</f>
        <v>0</v>
      </c>
      <c r="H8">
        <f>'32km race Male'!L79</f>
        <v>0</v>
      </c>
      <c r="J8">
        <f>'32km race Female'!K79</f>
        <v>0</v>
      </c>
      <c r="K8">
        <f>'32km race Female'!L79</f>
        <v>0</v>
      </c>
      <c r="S8">
        <f t="shared" si="0"/>
        <v>0</v>
      </c>
      <c r="T8">
        <f t="shared" si="1"/>
        <v>0</v>
      </c>
    </row>
    <row r="9" spans="1:20" x14ac:dyDescent="0.25">
      <c r="A9">
        <f>'15km race male'!K59</f>
        <v>0</v>
      </c>
      <c r="B9">
        <f>'15km race male'!L59</f>
        <v>0</v>
      </c>
      <c r="D9">
        <f>'32km race Female'!K59</f>
        <v>0</v>
      </c>
      <c r="E9">
        <f>'32km race Female'!L59</f>
        <v>0</v>
      </c>
      <c r="G9">
        <f>'32km race Male'!K59</f>
        <v>0</v>
      </c>
      <c r="H9">
        <f>'32km race Male'!L59</f>
        <v>0</v>
      </c>
      <c r="J9">
        <f>'32km race Female'!K59</f>
        <v>0</v>
      </c>
      <c r="K9">
        <f>'32km race Female'!L59</f>
        <v>0</v>
      </c>
      <c r="S9">
        <f t="shared" si="0"/>
        <v>0</v>
      </c>
      <c r="T9">
        <f t="shared" si="1"/>
        <v>0</v>
      </c>
    </row>
    <row r="10" spans="1:20" x14ac:dyDescent="0.25">
      <c r="A10">
        <f>'15km race male'!K63</f>
        <v>0</v>
      </c>
      <c r="B10">
        <f>'15km race male'!L63</f>
        <v>0</v>
      </c>
      <c r="D10">
        <f>'32km race Female'!K63</f>
        <v>0</v>
      </c>
      <c r="E10">
        <f>'32km race Female'!L63</f>
        <v>0</v>
      </c>
      <c r="G10">
        <f>'32km race Male'!K63</f>
        <v>0</v>
      </c>
      <c r="H10">
        <f>'32km race Male'!L63</f>
        <v>0</v>
      </c>
      <c r="J10">
        <f>'32km race Female'!K63</f>
        <v>0</v>
      </c>
      <c r="K10">
        <f>'32km race Female'!L63</f>
        <v>0</v>
      </c>
      <c r="S10">
        <f t="shared" si="0"/>
        <v>0</v>
      </c>
      <c r="T10">
        <f t="shared" si="1"/>
        <v>0</v>
      </c>
    </row>
    <row r="11" spans="1:20" x14ac:dyDescent="0.25">
      <c r="A11">
        <f>'15km race male'!K76</f>
        <v>0</v>
      </c>
      <c r="B11">
        <f>'15km race male'!L76</f>
        <v>0</v>
      </c>
      <c r="D11">
        <f>'32km race Female'!K76</f>
        <v>0</v>
      </c>
      <c r="E11">
        <f>'32km race Female'!L76</f>
        <v>0</v>
      </c>
      <c r="G11">
        <f>'32km race Male'!K76</f>
        <v>0</v>
      </c>
      <c r="H11">
        <f>'32km race Male'!L76</f>
        <v>0</v>
      </c>
      <c r="J11">
        <f>'32km race Female'!K76</f>
        <v>0</v>
      </c>
      <c r="K11">
        <f>'32km race Female'!L76</f>
        <v>0</v>
      </c>
      <c r="S11">
        <f t="shared" si="0"/>
        <v>0</v>
      </c>
      <c r="T11">
        <f t="shared" si="1"/>
        <v>0</v>
      </c>
    </row>
    <row r="12" spans="1:20" x14ac:dyDescent="0.25">
      <c r="A12">
        <f>'15km race male'!K21</f>
        <v>0</v>
      </c>
      <c r="B12">
        <f>'15km race male'!L21</f>
        <v>0</v>
      </c>
      <c r="D12">
        <f>'32km race Female'!K21</f>
        <v>0</v>
      </c>
      <c r="E12">
        <f>'32km race Female'!L21</f>
        <v>0</v>
      </c>
      <c r="G12">
        <f>'32km race Male'!K21</f>
        <v>0</v>
      </c>
      <c r="H12">
        <f>'32km race Male'!L21</f>
        <v>0</v>
      </c>
      <c r="J12">
        <f>'32km race Female'!K21</f>
        <v>0</v>
      </c>
      <c r="K12">
        <f>'32km race Female'!L21</f>
        <v>0</v>
      </c>
      <c r="S12">
        <f t="shared" si="0"/>
        <v>0</v>
      </c>
      <c r="T12">
        <f t="shared" si="1"/>
        <v>0</v>
      </c>
    </row>
    <row r="13" spans="1:20" x14ac:dyDescent="0.25">
      <c r="A13">
        <f>'15km race male'!K31</f>
        <v>0</v>
      </c>
      <c r="B13">
        <f>'15km race male'!L31</f>
        <v>0</v>
      </c>
      <c r="D13">
        <f>'32km race Female'!K31</f>
        <v>0</v>
      </c>
      <c r="E13">
        <f>'32km race Female'!L31</f>
        <v>0</v>
      </c>
      <c r="G13">
        <f>'32km race Male'!K31</f>
        <v>0</v>
      </c>
      <c r="H13">
        <f>'32km race Male'!L31</f>
        <v>0</v>
      </c>
      <c r="J13">
        <f>'32km race Female'!K31</f>
        <v>0</v>
      </c>
      <c r="K13">
        <f>'32km race Female'!L31</f>
        <v>0</v>
      </c>
      <c r="S13">
        <f t="shared" si="0"/>
        <v>0</v>
      </c>
      <c r="T13">
        <f t="shared" si="1"/>
        <v>0</v>
      </c>
    </row>
    <row r="14" spans="1:20" x14ac:dyDescent="0.25">
      <c r="A14">
        <f>'15km race male'!K34</f>
        <v>0</v>
      </c>
      <c r="B14">
        <f>'15km race male'!L34</f>
        <v>0</v>
      </c>
      <c r="D14">
        <f>'32km race Female'!K34</f>
        <v>0</v>
      </c>
      <c r="E14">
        <f>'32km race Female'!L34</f>
        <v>0</v>
      </c>
      <c r="G14">
        <f>'32km race Male'!K34</f>
        <v>0</v>
      </c>
      <c r="H14">
        <f>'32km race Male'!L34</f>
        <v>0</v>
      </c>
      <c r="J14">
        <f>'32km race Female'!K34</f>
        <v>0</v>
      </c>
      <c r="K14">
        <f>'32km race Female'!L34</f>
        <v>0</v>
      </c>
      <c r="S14">
        <f t="shared" si="0"/>
        <v>0</v>
      </c>
      <c r="T14">
        <f t="shared" si="1"/>
        <v>0</v>
      </c>
    </row>
    <row r="15" spans="1:20" x14ac:dyDescent="0.25">
      <c r="A15">
        <f>'15km race male'!K50</f>
        <v>0</v>
      </c>
      <c r="B15">
        <f>'15km race male'!L50</f>
        <v>0</v>
      </c>
      <c r="D15">
        <f>'32km race Female'!K50</f>
        <v>0</v>
      </c>
      <c r="E15">
        <f>'32km race Female'!L50</f>
        <v>0</v>
      </c>
      <c r="G15">
        <f>'32km race Male'!K50</f>
        <v>0</v>
      </c>
      <c r="H15">
        <f>'32km race Male'!L50</f>
        <v>0</v>
      </c>
      <c r="J15">
        <f>'32km race Female'!K50</f>
        <v>0</v>
      </c>
      <c r="K15">
        <f>'32km race Female'!L50</f>
        <v>0</v>
      </c>
      <c r="S15">
        <f t="shared" si="0"/>
        <v>0</v>
      </c>
      <c r="T15">
        <f t="shared" si="1"/>
        <v>0</v>
      </c>
    </row>
    <row r="16" spans="1:20" x14ac:dyDescent="0.25">
      <c r="A16">
        <f>'15km race male'!K23</f>
        <v>0</v>
      </c>
      <c r="B16">
        <f>'15km race male'!L23</f>
        <v>0</v>
      </c>
      <c r="D16">
        <f>'32km race Female'!K23</f>
        <v>0</v>
      </c>
      <c r="E16">
        <f>'32km race Female'!L23</f>
        <v>0</v>
      </c>
      <c r="G16">
        <f>'32km race Male'!K23</f>
        <v>0</v>
      </c>
      <c r="H16">
        <f>'32km race Male'!L23</f>
        <v>0</v>
      </c>
      <c r="J16">
        <f>'32km race Female'!K23</f>
        <v>0</v>
      </c>
      <c r="K16">
        <f>'32km race Female'!L23</f>
        <v>0</v>
      </c>
      <c r="S16">
        <f t="shared" si="0"/>
        <v>0</v>
      </c>
      <c r="T16">
        <f t="shared" si="1"/>
        <v>0</v>
      </c>
    </row>
    <row r="17" spans="1:20" x14ac:dyDescent="0.25">
      <c r="A17">
        <f>'15km race male'!K45</f>
        <v>0</v>
      </c>
      <c r="B17">
        <f>'15km race male'!L45</f>
        <v>0</v>
      </c>
      <c r="D17">
        <f>'32km race Female'!K45</f>
        <v>0</v>
      </c>
      <c r="E17">
        <f>'32km race Female'!L45</f>
        <v>0</v>
      </c>
      <c r="G17">
        <f>'32km race Male'!K45</f>
        <v>0</v>
      </c>
      <c r="H17">
        <f>'32km race Male'!L45</f>
        <v>0</v>
      </c>
      <c r="J17">
        <f>'32km race Female'!K45</f>
        <v>0</v>
      </c>
      <c r="K17">
        <f>'32km race Female'!L45</f>
        <v>0</v>
      </c>
      <c r="S17">
        <f t="shared" si="0"/>
        <v>0</v>
      </c>
      <c r="T17">
        <f t="shared" si="1"/>
        <v>0</v>
      </c>
    </row>
    <row r="18" spans="1:20" x14ac:dyDescent="0.25">
      <c r="A18">
        <f>'15km race male'!K80</f>
        <v>0</v>
      </c>
      <c r="B18">
        <f>'15km race male'!L80</f>
        <v>0</v>
      </c>
      <c r="D18">
        <f>'32km race Female'!K80</f>
        <v>0</v>
      </c>
      <c r="E18">
        <f>'32km race Female'!L80</f>
        <v>0</v>
      </c>
      <c r="G18">
        <f>'32km race Male'!K80</f>
        <v>0</v>
      </c>
      <c r="H18">
        <f>'32km race Male'!L80</f>
        <v>0</v>
      </c>
      <c r="J18">
        <f>'32km race Female'!K80</f>
        <v>0</v>
      </c>
      <c r="K18">
        <f>'32km race Female'!L80</f>
        <v>0</v>
      </c>
      <c r="S18">
        <f t="shared" si="0"/>
        <v>0</v>
      </c>
      <c r="T18">
        <f t="shared" si="1"/>
        <v>0</v>
      </c>
    </row>
    <row r="19" spans="1:20" x14ac:dyDescent="0.25">
      <c r="A19">
        <f>'15km race male'!K82</f>
        <v>0</v>
      </c>
      <c r="B19">
        <f>'15km race male'!L82</f>
        <v>0</v>
      </c>
      <c r="D19">
        <f>'32km race Female'!K82</f>
        <v>0</v>
      </c>
      <c r="E19">
        <f>'32km race Female'!L82</f>
        <v>0</v>
      </c>
      <c r="G19">
        <f>'32km race Male'!K82</f>
        <v>0</v>
      </c>
      <c r="H19">
        <f>'32km race Male'!L82</f>
        <v>0</v>
      </c>
      <c r="J19">
        <f>'32km race Female'!K82</f>
        <v>0</v>
      </c>
      <c r="K19">
        <f>'32km race Female'!L82</f>
        <v>0</v>
      </c>
      <c r="S19">
        <f t="shared" si="0"/>
        <v>0</v>
      </c>
      <c r="T19">
        <f t="shared" si="1"/>
        <v>0</v>
      </c>
    </row>
    <row r="20" spans="1:20" x14ac:dyDescent="0.25">
      <c r="A20">
        <f>'15km race male'!K17</f>
        <v>0</v>
      </c>
      <c r="B20">
        <f>'15km race male'!L17</f>
        <v>0</v>
      </c>
      <c r="D20">
        <f>'32km race Female'!K17</f>
        <v>0</v>
      </c>
      <c r="E20">
        <f>'32km race Female'!L17</f>
        <v>0</v>
      </c>
      <c r="G20">
        <f>'32km race Male'!K17</f>
        <v>0</v>
      </c>
      <c r="H20">
        <f>'32km race Male'!L17</f>
        <v>0</v>
      </c>
      <c r="J20">
        <f>'32km race Female'!K17</f>
        <v>0</v>
      </c>
      <c r="K20">
        <f>'32km race Female'!L17</f>
        <v>0</v>
      </c>
      <c r="S20">
        <f t="shared" si="0"/>
        <v>0</v>
      </c>
      <c r="T20">
        <f t="shared" si="1"/>
        <v>0</v>
      </c>
    </row>
    <row r="21" spans="1:20" x14ac:dyDescent="0.25">
      <c r="A21">
        <f>'15km race male'!K26</f>
        <v>0</v>
      </c>
      <c r="B21">
        <f>'15km race male'!L26</f>
        <v>0</v>
      </c>
      <c r="D21">
        <f>'32km race Female'!K26</f>
        <v>0</v>
      </c>
      <c r="E21">
        <f>'32km race Female'!L26</f>
        <v>0</v>
      </c>
      <c r="G21">
        <f>'32km race Male'!K26</f>
        <v>0</v>
      </c>
      <c r="H21">
        <f>'32km race Male'!L26</f>
        <v>0</v>
      </c>
      <c r="J21">
        <f>'32km race Female'!K26</f>
        <v>0</v>
      </c>
      <c r="K21">
        <f>'32km race Female'!L26</f>
        <v>0</v>
      </c>
      <c r="S21">
        <f t="shared" si="0"/>
        <v>0</v>
      </c>
      <c r="T21">
        <f t="shared" si="1"/>
        <v>0</v>
      </c>
    </row>
    <row r="22" spans="1:20" x14ac:dyDescent="0.25">
      <c r="A22">
        <f>'15km race male'!K43</f>
        <v>0</v>
      </c>
      <c r="B22">
        <f>'15km race male'!L43</f>
        <v>0</v>
      </c>
      <c r="D22">
        <f>'32km race Female'!K43</f>
        <v>0</v>
      </c>
      <c r="E22">
        <f>'32km race Female'!L43</f>
        <v>0</v>
      </c>
      <c r="G22">
        <f>'32km race Male'!K43</f>
        <v>0</v>
      </c>
      <c r="H22">
        <f>'32km race Male'!L43</f>
        <v>0</v>
      </c>
      <c r="J22">
        <f>'32km race Female'!K43</f>
        <v>0</v>
      </c>
      <c r="K22">
        <f>'32km race Female'!L43</f>
        <v>0</v>
      </c>
      <c r="S22">
        <f t="shared" si="0"/>
        <v>0</v>
      </c>
      <c r="T22">
        <f t="shared" si="1"/>
        <v>0</v>
      </c>
    </row>
    <row r="23" spans="1:20" x14ac:dyDescent="0.25">
      <c r="A23">
        <f>'15km race male'!K47</f>
        <v>0</v>
      </c>
      <c r="B23">
        <f>'15km race male'!L47</f>
        <v>0</v>
      </c>
      <c r="D23">
        <f>'32km race Female'!K47</f>
        <v>0</v>
      </c>
      <c r="E23">
        <f>'32km race Female'!L47</f>
        <v>0</v>
      </c>
      <c r="G23">
        <f>'32km race Male'!K47</f>
        <v>0</v>
      </c>
      <c r="H23">
        <f>'32km race Male'!L47</f>
        <v>0</v>
      </c>
      <c r="J23">
        <f>'32km race Female'!K47</f>
        <v>0</v>
      </c>
      <c r="K23">
        <f>'32km race Female'!L47</f>
        <v>0</v>
      </c>
      <c r="S23">
        <f t="shared" si="0"/>
        <v>0</v>
      </c>
      <c r="T23">
        <f t="shared" si="1"/>
        <v>0</v>
      </c>
    </row>
    <row r="24" spans="1:20" x14ac:dyDescent="0.25">
      <c r="A24">
        <f>'15km race male'!K51</f>
        <v>0</v>
      </c>
      <c r="B24">
        <f>'15km race male'!L51</f>
        <v>0</v>
      </c>
      <c r="D24">
        <f>'32km race Female'!K51</f>
        <v>0</v>
      </c>
      <c r="E24">
        <f>'32km race Female'!L51</f>
        <v>0</v>
      </c>
      <c r="G24">
        <f>'32km race Male'!K51</f>
        <v>0</v>
      </c>
      <c r="H24">
        <f>'32km race Male'!L51</f>
        <v>0</v>
      </c>
      <c r="J24">
        <f>'32km race Female'!K51</f>
        <v>0</v>
      </c>
      <c r="K24">
        <f>'32km race Female'!L51</f>
        <v>0</v>
      </c>
      <c r="S24">
        <f t="shared" si="0"/>
        <v>0</v>
      </c>
      <c r="T24">
        <f t="shared" si="1"/>
        <v>0</v>
      </c>
    </row>
    <row r="25" spans="1:20" x14ac:dyDescent="0.25">
      <c r="A25">
        <f>'15km race male'!K77</f>
        <v>0</v>
      </c>
      <c r="B25">
        <f>'15km race male'!L77</f>
        <v>0</v>
      </c>
      <c r="D25">
        <f>'32km race Female'!K77</f>
        <v>0</v>
      </c>
      <c r="E25">
        <f>'32km race Female'!L77</f>
        <v>0</v>
      </c>
      <c r="G25">
        <f>'32km race Male'!K77</f>
        <v>0</v>
      </c>
      <c r="H25">
        <f>'32km race Male'!L77</f>
        <v>0</v>
      </c>
      <c r="J25">
        <f>'32km race Female'!K77</f>
        <v>0</v>
      </c>
      <c r="K25">
        <f>'32km race Female'!L77</f>
        <v>0</v>
      </c>
      <c r="S25">
        <f t="shared" si="0"/>
        <v>0</v>
      </c>
      <c r="T25">
        <f t="shared" si="1"/>
        <v>0</v>
      </c>
    </row>
    <row r="26" spans="1:20" x14ac:dyDescent="0.25">
      <c r="A26">
        <f>'15km race male'!K78</f>
        <v>0</v>
      </c>
      <c r="B26">
        <f>'15km race male'!L78</f>
        <v>0</v>
      </c>
      <c r="D26">
        <f>'32km race Female'!K78</f>
        <v>0</v>
      </c>
      <c r="E26">
        <f>'32km race Female'!L78</f>
        <v>0</v>
      </c>
      <c r="G26">
        <f>'32km race Male'!K78</f>
        <v>0</v>
      </c>
      <c r="H26">
        <f>'32km race Male'!L78</f>
        <v>0</v>
      </c>
      <c r="J26">
        <f>'32km race Female'!K78</f>
        <v>0</v>
      </c>
      <c r="K26">
        <f>'32km race Female'!L78</f>
        <v>0</v>
      </c>
      <c r="S26">
        <f t="shared" si="0"/>
        <v>0</v>
      </c>
      <c r="T26">
        <f t="shared" si="1"/>
        <v>0</v>
      </c>
    </row>
    <row r="27" spans="1:20" x14ac:dyDescent="0.25">
      <c r="A27">
        <f>'15km race male'!K86</f>
        <v>0</v>
      </c>
      <c r="B27">
        <f>'15km race male'!L86</f>
        <v>0</v>
      </c>
      <c r="D27">
        <f>'32km race Female'!K86</f>
        <v>0</v>
      </c>
      <c r="E27">
        <f>'32km race Female'!L86</f>
        <v>0</v>
      </c>
      <c r="G27">
        <f>'32km race Male'!K86</f>
        <v>0</v>
      </c>
      <c r="H27">
        <f>'32km race Male'!L86</f>
        <v>0</v>
      </c>
      <c r="J27">
        <f>'32km race Female'!K86</f>
        <v>0</v>
      </c>
      <c r="K27">
        <f>'32km race Female'!L86</f>
        <v>0</v>
      </c>
      <c r="S27">
        <f t="shared" si="0"/>
        <v>0</v>
      </c>
      <c r="T27">
        <f t="shared" si="1"/>
        <v>0</v>
      </c>
    </row>
    <row r="28" spans="1:20" x14ac:dyDescent="0.25">
      <c r="A28">
        <f>'15km race male'!K92</f>
        <v>0</v>
      </c>
      <c r="B28">
        <f>'15km race male'!L92</f>
        <v>0</v>
      </c>
      <c r="D28">
        <f>'32km race Female'!K92</f>
        <v>0</v>
      </c>
      <c r="E28">
        <f>'32km race Female'!L92</f>
        <v>0</v>
      </c>
      <c r="G28">
        <f>'32km race Male'!K92</f>
        <v>0</v>
      </c>
      <c r="H28">
        <f>'32km race Male'!L92</f>
        <v>0</v>
      </c>
      <c r="J28">
        <f>'32km race Female'!K92</f>
        <v>0</v>
      </c>
      <c r="K28">
        <f>'32km race Female'!L92</f>
        <v>0</v>
      </c>
      <c r="S28">
        <f t="shared" si="0"/>
        <v>0</v>
      </c>
      <c r="T28">
        <f t="shared" si="1"/>
        <v>0</v>
      </c>
    </row>
    <row r="29" spans="1:20" x14ac:dyDescent="0.25">
      <c r="A29">
        <f>'15km race male'!K103</f>
        <v>0</v>
      </c>
      <c r="B29">
        <f>'15km race male'!L103</f>
        <v>0</v>
      </c>
      <c r="D29">
        <f>'32km race Female'!K103</f>
        <v>0</v>
      </c>
      <c r="E29">
        <f>'32km race Female'!L103</f>
        <v>0</v>
      </c>
      <c r="G29">
        <f>'32km race Male'!K103</f>
        <v>0</v>
      </c>
      <c r="H29">
        <f>'32km race Male'!L103</f>
        <v>0</v>
      </c>
      <c r="J29">
        <f>'32km race Female'!K103</f>
        <v>0</v>
      </c>
      <c r="K29">
        <f>'32km race Female'!L103</f>
        <v>0</v>
      </c>
      <c r="S29">
        <f t="shared" si="0"/>
        <v>0</v>
      </c>
      <c r="T29">
        <f t="shared" si="1"/>
        <v>0</v>
      </c>
    </row>
    <row r="30" spans="1:20" x14ac:dyDescent="0.25">
      <c r="A30" t="str">
        <f>'15km race male'!K16</f>
        <v>Grand Total</v>
      </c>
      <c r="B30">
        <f>'15km race male'!L16</f>
        <v>0</v>
      </c>
      <c r="D30" t="str">
        <f>'32km race Female'!K16</f>
        <v>Grand Total</v>
      </c>
      <c r="E30">
        <f>'32km race Female'!L16</f>
        <v>351</v>
      </c>
      <c r="G30" t="str">
        <f>'32km race Male'!K16</f>
        <v>Grand Total</v>
      </c>
      <c r="H30">
        <f>'32km race Male'!L16</f>
        <v>351</v>
      </c>
      <c r="J30" t="str">
        <f>'32km race Female'!K16</f>
        <v>Grand Total</v>
      </c>
      <c r="K30">
        <f>'32km race Female'!L16</f>
        <v>351</v>
      </c>
      <c r="S30" t="str">
        <f t="shared" si="0"/>
        <v>Grand Total</v>
      </c>
      <c r="T30">
        <f t="shared" si="1"/>
        <v>1053</v>
      </c>
    </row>
    <row r="31" spans="1:20" x14ac:dyDescent="0.25">
      <c r="A31">
        <f>'15km race male'!K24</f>
        <v>0</v>
      </c>
      <c r="B31">
        <f>'15km race male'!L24</f>
        <v>0</v>
      </c>
      <c r="D31">
        <f>'32km race Female'!K24</f>
        <v>0</v>
      </c>
      <c r="E31">
        <f>'32km race Female'!L24</f>
        <v>0</v>
      </c>
      <c r="G31">
        <f>'32km race Male'!K24</f>
        <v>0</v>
      </c>
      <c r="H31">
        <f>'32km race Male'!L24</f>
        <v>0</v>
      </c>
      <c r="J31">
        <f>'32km race Female'!K24</f>
        <v>0</v>
      </c>
      <c r="K31">
        <f>'32km race Female'!L24</f>
        <v>0</v>
      </c>
      <c r="S31">
        <f t="shared" si="0"/>
        <v>0</v>
      </c>
      <c r="T31">
        <f t="shared" si="1"/>
        <v>0</v>
      </c>
    </row>
    <row r="32" spans="1:20" x14ac:dyDescent="0.25">
      <c r="A32">
        <f>'15km race male'!K28</f>
        <v>0</v>
      </c>
      <c r="B32">
        <f>'15km race male'!L28</f>
        <v>0</v>
      </c>
      <c r="D32">
        <f>'32km race Female'!K28</f>
        <v>0</v>
      </c>
      <c r="E32">
        <f>'32km race Female'!L28</f>
        <v>0</v>
      </c>
      <c r="G32">
        <f>'32km race Male'!K28</f>
        <v>0</v>
      </c>
      <c r="H32">
        <f>'32km race Male'!L28</f>
        <v>0</v>
      </c>
      <c r="J32">
        <f>'32km race Female'!K28</f>
        <v>0</v>
      </c>
      <c r="K32">
        <f>'32km race Female'!L28</f>
        <v>0</v>
      </c>
      <c r="S32">
        <f t="shared" si="0"/>
        <v>0</v>
      </c>
      <c r="T32">
        <f t="shared" si="1"/>
        <v>0</v>
      </c>
    </row>
    <row r="33" spans="1:20" x14ac:dyDescent="0.25">
      <c r="A33">
        <f>'15km race male'!K32</f>
        <v>0</v>
      </c>
      <c r="B33">
        <f>'15km race male'!L32</f>
        <v>0</v>
      </c>
      <c r="D33">
        <f>'32km race Female'!K32</f>
        <v>0</v>
      </c>
      <c r="E33">
        <f>'32km race Female'!L32</f>
        <v>0</v>
      </c>
      <c r="G33">
        <f>'32km race Male'!K32</f>
        <v>0</v>
      </c>
      <c r="H33">
        <f>'32km race Male'!L32</f>
        <v>0</v>
      </c>
      <c r="J33">
        <f>'32km race Female'!K32</f>
        <v>0</v>
      </c>
      <c r="K33">
        <f>'32km race Female'!L32</f>
        <v>0</v>
      </c>
      <c r="S33">
        <f t="shared" si="0"/>
        <v>0</v>
      </c>
      <c r="T33">
        <f t="shared" si="1"/>
        <v>0</v>
      </c>
    </row>
    <row r="34" spans="1:20" x14ac:dyDescent="0.25">
      <c r="A34">
        <f>'15km race male'!K36</f>
        <v>0</v>
      </c>
      <c r="B34">
        <f>'15km race male'!L36</f>
        <v>0</v>
      </c>
      <c r="D34">
        <f>'32km race Female'!K36</f>
        <v>0</v>
      </c>
      <c r="E34">
        <f>'32km race Female'!L36</f>
        <v>0</v>
      </c>
      <c r="G34">
        <f>'32km race Male'!K36</f>
        <v>0</v>
      </c>
      <c r="H34">
        <f>'32km race Male'!L36</f>
        <v>0</v>
      </c>
      <c r="J34">
        <f>'32km race Female'!K36</f>
        <v>0</v>
      </c>
      <c r="K34">
        <f>'32km race Female'!L36</f>
        <v>0</v>
      </c>
      <c r="S34">
        <f t="shared" si="0"/>
        <v>0</v>
      </c>
      <c r="T34">
        <f t="shared" si="1"/>
        <v>0</v>
      </c>
    </row>
    <row r="35" spans="1:20" x14ac:dyDescent="0.25">
      <c r="A35">
        <f>'15km race male'!K37</f>
        <v>0</v>
      </c>
      <c r="B35">
        <f>'15km race male'!L37</f>
        <v>0</v>
      </c>
      <c r="D35">
        <f>'32km race Female'!K37</f>
        <v>0</v>
      </c>
      <c r="E35">
        <f>'32km race Female'!L37</f>
        <v>0</v>
      </c>
      <c r="G35">
        <f>'32km race Male'!K37</f>
        <v>0</v>
      </c>
      <c r="H35">
        <f>'32km race Male'!L37</f>
        <v>0</v>
      </c>
      <c r="J35">
        <f>'32km race Female'!K37</f>
        <v>0</v>
      </c>
      <c r="K35">
        <f>'32km race Female'!L37</f>
        <v>0</v>
      </c>
      <c r="S35">
        <f t="shared" si="0"/>
        <v>0</v>
      </c>
      <c r="T35">
        <f t="shared" si="1"/>
        <v>0</v>
      </c>
    </row>
    <row r="36" spans="1:20" x14ac:dyDescent="0.25">
      <c r="A36">
        <f>'15km race male'!K40</f>
        <v>0</v>
      </c>
      <c r="B36">
        <f>'15km race male'!L40</f>
        <v>0</v>
      </c>
      <c r="D36">
        <f>'32km race Female'!K40</f>
        <v>0</v>
      </c>
      <c r="E36">
        <f>'32km race Female'!L40</f>
        <v>0</v>
      </c>
      <c r="G36">
        <f>'32km race Male'!K40</f>
        <v>0</v>
      </c>
      <c r="H36">
        <f>'32km race Male'!L40</f>
        <v>0</v>
      </c>
      <c r="J36">
        <f>'32km race Female'!K40</f>
        <v>0</v>
      </c>
      <c r="K36">
        <f>'32km race Female'!L40</f>
        <v>0</v>
      </c>
      <c r="S36">
        <f t="shared" ref="S36:S67" si="2">A36</f>
        <v>0</v>
      </c>
      <c r="T36">
        <f t="shared" ref="T36:T67" si="3">B36+E36+H36+K36+N36+Q36</f>
        <v>0</v>
      </c>
    </row>
    <row r="37" spans="1:20" x14ac:dyDescent="0.25">
      <c r="A37">
        <f>'15km race male'!K42</f>
        <v>0</v>
      </c>
      <c r="B37">
        <f>'15km race male'!L42</f>
        <v>0</v>
      </c>
      <c r="D37">
        <f>'32km race Female'!K42</f>
        <v>0</v>
      </c>
      <c r="E37">
        <f>'32km race Female'!L42</f>
        <v>0</v>
      </c>
      <c r="G37">
        <f>'32km race Male'!K42</f>
        <v>0</v>
      </c>
      <c r="H37">
        <f>'32km race Male'!L42</f>
        <v>0</v>
      </c>
      <c r="J37">
        <f>'32km race Female'!K42</f>
        <v>0</v>
      </c>
      <c r="K37">
        <f>'32km race Female'!L42</f>
        <v>0</v>
      </c>
      <c r="S37">
        <f t="shared" si="2"/>
        <v>0</v>
      </c>
      <c r="T37">
        <f t="shared" si="3"/>
        <v>0</v>
      </c>
    </row>
    <row r="38" spans="1:20" x14ac:dyDescent="0.25">
      <c r="A38">
        <f>'15km race male'!K46</f>
        <v>0</v>
      </c>
      <c r="B38">
        <f>'15km race male'!L46</f>
        <v>0</v>
      </c>
      <c r="D38">
        <f>'32km race Female'!K46</f>
        <v>0</v>
      </c>
      <c r="E38">
        <f>'32km race Female'!L46</f>
        <v>0</v>
      </c>
      <c r="G38">
        <f>'32km race Male'!K46</f>
        <v>0</v>
      </c>
      <c r="H38">
        <f>'32km race Male'!L46</f>
        <v>0</v>
      </c>
      <c r="J38">
        <f>'32km race Female'!K46</f>
        <v>0</v>
      </c>
      <c r="K38">
        <f>'32km race Female'!L46</f>
        <v>0</v>
      </c>
      <c r="S38">
        <f t="shared" si="2"/>
        <v>0</v>
      </c>
      <c r="T38">
        <f t="shared" si="3"/>
        <v>0</v>
      </c>
    </row>
    <row r="39" spans="1:20" x14ac:dyDescent="0.25">
      <c r="A39">
        <f>'15km race male'!K49</f>
        <v>0</v>
      </c>
      <c r="B39">
        <f>'15km race male'!L49</f>
        <v>0</v>
      </c>
      <c r="D39">
        <f>'32km race Female'!K49</f>
        <v>0</v>
      </c>
      <c r="E39">
        <f>'32km race Female'!L49</f>
        <v>0</v>
      </c>
      <c r="G39">
        <f>'32km race Male'!K49</f>
        <v>0</v>
      </c>
      <c r="H39">
        <f>'32km race Male'!L49</f>
        <v>0</v>
      </c>
      <c r="J39">
        <f>'32km race Female'!K49</f>
        <v>0</v>
      </c>
      <c r="K39">
        <f>'32km race Female'!L49</f>
        <v>0</v>
      </c>
      <c r="S39">
        <f t="shared" si="2"/>
        <v>0</v>
      </c>
      <c r="T39">
        <f t="shared" si="3"/>
        <v>0</v>
      </c>
    </row>
    <row r="40" spans="1:20" x14ac:dyDescent="0.25">
      <c r="A40">
        <f>'15km race male'!K60</f>
        <v>0</v>
      </c>
      <c r="B40">
        <f>'15km race male'!L60</f>
        <v>0</v>
      </c>
      <c r="D40">
        <f>'32km race Female'!K60</f>
        <v>0</v>
      </c>
      <c r="E40">
        <f>'32km race Female'!L60</f>
        <v>0</v>
      </c>
      <c r="G40">
        <f>'32km race Male'!K60</f>
        <v>0</v>
      </c>
      <c r="H40">
        <f>'32km race Male'!L60</f>
        <v>0</v>
      </c>
      <c r="J40">
        <f>'32km race Female'!K60</f>
        <v>0</v>
      </c>
      <c r="K40">
        <f>'32km race Female'!L60</f>
        <v>0</v>
      </c>
      <c r="S40">
        <f t="shared" si="2"/>
        <v>0</v>
      </c>
      <c r="T40">
        <f t="shared" si="3"/>
        <v>0</v>
      </c>
    </row>
    <row r="41" spans="1:20" x14ac:dyDescent="0.25">
      <c r="A41">
        <f>'15km race male'!K65</f>
        <v>0</v>
      </c>
      <c r="B41">
        <f>'15km race male'!L65</f>
        <v>0</v>
      </c>
      <c r="D41">
        <f>'32km race Female'!K65</f>
        <v>0</v>
      </c>
      <c r="E41">
        <f>'32km race Female'!L65</f>
        <v>0</v>
      </c>
      <c r="G41">
        <f>'32km race Male'!K65</f>
        <v>0</v>
      </c>
      <c r="H41">
        <f>'32km race Male'!L65</f>
        <v>0</v>
      </c>
      <c r="J41">
        <f>'32km race Female'!K65</f>
        <v>0</v>
      </c>
      <c r="K41">
        <f>'32km race Female'!L65</f>
        <v>0</v>
      </c>
      <c r="S41">
        <f t="shared" si="2"/>
        <v>0</v>
      </c>
      <c r="T41">
        <f t="shared" si="3"/>
        <v>0</v>
      </c>
    </row>
    <row r="42" spans="1:20" x14ac:dyDescent="0.25">
      <c r="A42">
        <f>'15km race male'!K74</f>
        <v>0</v>
      </c>
      <c r="B42">
        <f>'15km race male'!L74</f>
        <v>0</v>
      </c>
      <c r="D42">
        <f>'32km race Female'!K74</f>
        <v>0</v>
      </c>
      <c r="E42">
        <f>'32km race Female'!L74</f>
        <v>0</v>
      </c>
      <c r="G42">
        <f>'32km race Male'!K74</f>
        <v>0</v>
      </c>
      <c r="H42">
        <f>'32km race Male'!L74</f>
        <v>0</v>
      </c>
      <c r="J42">
        <f>'32km race Female'!K74</f>
        <v>0</v>
      </c>
      <c r="K42">
        <f>'32km race Female'!L74</f>
        <v>0</v>
      </c>
      <c r="S42">
        <f t="shared" si="2"/>
        <v>0</v>
      </c>
      <c r="T42">
        <f t="shared" si="3"/>
        <v>0</v>
      </c>
    </row>
    <row r="43" spans="1:20" x14ac:dyDescent="0.25">
      <c r="A43">
        <f>'15km race male'!K87</f>
        <v>0</v>
      </c>
      <c r="B43">
        <f>'15km race male'!L87</f>
        <v>0</v>
      </c>
      <c r="D43">
        <f>'32km race Female'!K87</f>
        <v>0</v>
      </c>
      <c r="E43">
        <f>'32km race Female'!L87</f>
        <v>0</v>
      </c>
      <c r="G43">
        <f>'32km race Male'!K87</f>
        <v>0</v>
      </c>
      <c r="H43">
        <f>'32km race Male'!L87</f>
        <v>0</v>
      </c>
      <c r="J43">
        <f>'32km race Female'!K87</f>
        <v>0</v>
      </c>
      <c r="K43">
        <f>'32km race Female'!L87</f>
        <v>0</v>
      </c>
      <c r="S43">
        <f t="shared" si="2"/>
        <v>0</v>
      </c>
      <c r="T43">
        <f t="shared" si="3"/>
        <v>0</v>
      </c>
    </row>
    <row r="44" spans="1:20" x14ac:dyDescent="0.25">
      <c r="A44">
        <f>'15km race male'!K98</f>
        <v>0</v>
      </c>
      <c r="B44">
        <f>'15km race male'!L98</f>
        <v>0</v>
      </c>
      <c r="D44">
        <f>'32km race Female'!K98</f>
        <v>0</v>
      </c>
      <c r="E44">
        <f>'32km race Female'!L98</f>
        <v>0</v>
      </c>
      <c r="G44">
        <f>'32km race Male'!K98</f>
        <v>0</v>
      </c>
      <c r="H44">
        <f>'32km race Male'!L98</f>
        <v>0</v>
      </c>
      <c r="J44">
        <f>'32km race Female'!K98</f>
        <v>0</v>
      </c>
      <c r="K44">
        <f>'32km race Female'!L98</f>
        <v>0</v>
      </c>
      <c r="S44">
        <f t="shared" si="2"/>
        <v>0</v>
      </c>
      <c r="T44">
        <f t="shared" si="3"/>
        <v>0</v>
      </c>
    </row>
    <row r="45" spans="1:20" x14ac:dyDescent="0.25">
      <c r="A45">
        <f>'15km race male'!K99</f>
        <v>0</v>
      </c>
      <c r="B45">
        <f>'15km race male'!L99</f>
        <v>0</v>
      </c>
      <c r="D45">
        <f>'32km race Female'!K99</f>
        <v>0</v>
      </c>
      <c r="E45">
        <f>'32km race Female'!L99</f>
        <v>0</v>
      </c>
      <c r="G45">
        <f>'32km race Male'!K99</f>
        <v>0</v>
      </c>
      <c r="H45">
        <f>'32km race Male'!L99</f>
        <v>0</v>
      </c>
      <c r="J45">
        <f>'32km race Female'!K99</f>
        <v>0</v>
      </c>
      <c r="K45">
        <f>'32km race Female'!L99</f>
        <v>0</v>
      </c>
      <c r="S45">
        <f t="shared" si="2"/>
        <v>0</v>
      </c>
      <c r="T45">
        <f t="shared" si="3"/>
        <v>0</v>
      </c>
    </row>
    <row r="46" spans="1:20" x14ac:dyDescent="0.25">
      <c r="A46">
        <f>'15km race male'!K100</f>
        <v>0</v>
      </c>
      <c r="B46">
        <f>'15km race male'!L100</f>
        <v>0</v>
      </c>
      <c r="D46">
        <f>'32km race Female'!K100</f>
        <v>0</v>
      </c>
      <c r="E46">
        <f>'32km race Female'!L100</f>
        <v>0</v>
      </c>
      <c r="G46">
        <f>'32km race Male'!K100</f>
        <v>0</v>
      </c>
      <c r="H46">
        <f>'32km race Male'!L100</f>
        <v>0</v>
      </c>
      <c r="J46">
        <f>'32km race Female'!K100</f>
        <v>0</v>
      </c>
      <c r="K46">
        <f>'32km race Female'!L100</f>
        <v>0</v>
      </c>
      <c r="S46">
        <f t="shared" si="2"/>
        <v>0</v>
      </c>
      <c r="T46">
        <f t="shared" si="3"/>
        <v>0</v>
      </c>
    </row>
    <row r="47" spans="1:20" x14ac:dyDescent="0.25">
      <c r="A47">
        <f>'15km race male'!K105</f>
        <v>0</v>
      </c>
      <c r="B47">
        <f>'15km race male'!L105</f>
        <v>0</v>
      </c>
      <c r="D47">
        <f>'32km race Female'!K105</f>
        <v>0</v>
      </c>
      <c r="E47">
        <f>'32km race Female'!L105</f>
        <v>0</v>
      </c>
      <c r="G47">
        <f>'32km race Male'!K105</f>
        <v>0</v>
      </c>
      <c r="H47">
        <f>'32km race Male'!L105</f>
        <v>0</v>
      </c>
      <c r="J47">
        <f>'32km race Female'!K105</f>
        <v>0</v>
      </c>
      <c r="K47">
        <f>'32km race Female'!L105</f>
        <v>0</v>
      </c>
      <c r="S47">
        <f t="shared" si="2"/>
        <v>0</v>
      </c>
      <c r="T47">
        <f t="shared" si="3"/>
        <v>0</v>
      </c>
    </row>
    <row r="48" spans="1:20" x14ac:dyDescent="0.25">
      <c r="A48" t="str">
        <f>'15km race male'!K15</f>
        <v>(blank)</v>
      </c>
      <c r="B48">
        <f>'15km race male'!L15</f>
        <v>0</v>
      </c>
      <c r="D48" t="str">
        <f>'32km race Female'!K15</f>
        <v>(blank)</v>
      </c>
      <c r="E48">
        <f>'32km race Female'!L15</f>
        <v>351</v>
      </c>
      <c r="G48" t="str">
        <f>'32km race Male'!K15</f>
        <v>(blank)</v>
      </c>
      <c r="H48">
        <f>'32km race Male'!L15</f>
        <v>351</v>
      </c>
      <c r="J48" t="str">
        <f>'32km race Female'!K15</f>
        <v>(blank)</v>
      </c>
      <c r="K48">
        <f>'32km race Female'!L15</f>
        <v>351</v>
      </c>
      <c r="S48" t="str">
        <f t="shared" si="2"/>
        <v>(blank)</v>
      </c>
      <c r="T48">
        <f t="shared" si="3"/>
        <v>1053</v>
      </c>
    </row>
    <row r="49" spans="1:20" x14ac:dyDescent="0.25">
      <c r="A49">
        <f>'15km race male'!K19</f>
        <v>0</v>
      </c>
      <c r="B49">
        <f>'15km race male'!L19</f>
        <v>0</v>
      </c>
      <c r="D49">
        <f>'32km race Female'!K19</f>
        <v>0</v>
      </c>
      <c r="E49">
        <f>'32km race Female'!L19</f>
        <v>0</v>
      </c>
      <c r="G49">
        <f>'32km race Male'!K19</f>
        <v>0</v>
      </c>
      <c r="H49">
        <f>'32km race Male'!L19</f>
        <v>0</v>
      </c>
      <c r="J49">
        <f>'32km race Female'!K19</f>
        <v>0</v>
      </c>
      <c r="K49">
        <f>'32km race Female'!L19</f>
        <v>0</v>
      </c>
      <c r="S49">
        <f t="shared" si="2"/>
        <v>0</v>
      </c>
      <c r="T49">
        <f t="shared" si="3"/>
        <v>0</v>
      </c>
    </row>
    <row r="50" spans="1:20" x14ac:dyDescent="0.25">
      <c r="A50">
        <f>'15km race male'!K20</f>
        <v>0</v>
      </c>
      <c r="B50">
        <f>'15km race male'!L20</f>
        <v>0</v>
      </c>
      <c r="D50">
        <f>'32km race Female'!K20</f>
        <v>0</v>
      </c>
      <c r="E50">
        <f>'32km race Female'!L20</f>
        <v>0</v>
      </c>
      <c r="G50">
        <f>'32km race Male'!K20</f>
        <v>0</v>
      </c>
      <c r="H50">
        <f>'32km race Male'!L20</f>
        <v>0</v>
      </c>
      <c r="J50">
        <f>'32km race Female'!K20</f>
        <v>0</v>
      </c>
      <c r="K50">
        <f>'32km race Female'!L20</f>
        <v>0</v>
      </c>
      <c r="S50">
        <f t="shared" si="2"/>
        <v>0</v>
      </c>
      <c r="T50">
        <f t="shared" si="3"/>
        <v>0</v>
      </c>
    </row>
    <row r="51" spans="1:20" x14ac:dyDescent="0.25">
      <c r="A51">
        <f>'15km race male'!K22</f>
        <v>0</v>
      </c>
      <c r="B51">
        <f>'15km race male'!L22</f>
        <v>0</v>
      </c>
      <c r="D51">
        <f>'32km race Female'!K22</f>
        <v>0</v>
      </c>
      <c r="E51">
        <f>'32km race Female'!L22</f>
        <v>0</v>
      </c>
      <c r="G51">
        <f>'32km race Male'!K22</f>
        <v>0</v>
      </c>
      <c r="H51">
        <f>'32km race Male'!L22</f>
        <v>0</v>
      </c>
      <c r="J51">
        <f>'32km race Female'!K22</f>
        <v>0</v>
      </c>
      <c r="K51">
        <f>'32km race Female'!L22</f>
        <v>0</v>
      </c>
      <c r="S51">
        <f t="shared" si="2"/>
        <v>0</v>
      </c>
      <c r="T51">
        <f t="shared" si="3"/>
        <v>0</v>
      </c>
    </row>
    <row r="52" spans="1:20" x14ac:dyDescent="0.25">
      <c r="A52">
        <f>'15km race male'!K25</f>
        <v>0</v>
      </c>
      <c r="B52">
        <f>'15km race male'!L25</f>
        <v>0</v>
      </c>
      <c r="D52">
        <f>'32km race Female'!K25</f>
        <v>0</v>
      </c>
      <c r="E52">
        <f>'32km race Female'!L25</f>
        <v>0</v>
      </c>
      <c r="G52">
        <f>'32km race Male'!K25</f>
        <v>0</v>
      </c>
      <c r="H52">
        <f>'32km race Male'!L25</f>
        <v>0</v>
      </c>
      <c r="J52">
        <f>'32km race Female'!K25</f>
        <v>0</v>
      </c>
      <c r="K52">
        <f>'32km race Female'!L25</f>
        <v>0</v>
      </c>
      <c r="S52">
        <f t="shared" si="2"/>
        <v>0</v>
      </c>
      <c r="T52">
        <f t="shared" si="3"/>
        <v>0</v>
      </c>
    </row>
    <row r="53" spans="1:20" x14ac:dyDescent="0.25">
      <c r="A53">
        <f>'15km race male'!K27</f>
        <v>0</v>
      </c>
      <c r="B53">
        <f>'15km race male'!L27</f>
        <v>0</v>
      </c>
      <c r="D53">
        <f>'32km race Female'!K27</f>
        <v>0</v>
      </c>
      <c r="E53">
        <f>'32km race Female'!L27</f>
        <v>0</v>
      </c>
      <c r="G53">
        <f>'32km race Male'!K27</f>
        <v>0</v>
      </c>
      <c r="H53">
        <f>'32km race Male'!L27</f>
        <v>0</v>
      </c>
      <c r="J53">
        <f>'32km race Female'!K27</f>
        <v>0</v>
      </c>
      <c r="K53">
        <f>'32km race Female'!L27</f>
        <v>0</v>
      </c>
      <c r="S53">
        <f t="shared" si="2"/>
        <v>0</v>
      </c>
      <c r="T53">
        <f t="shared" si="3"/>
        <v>0</v>
      </c>
    </row>
    <row r="54" spans="1:20" x14ac:dyDescent="0.25">
      <c r="A54">
        <f>'15km race male'!K29</f>
        <v>0</v>
      </c>
      <c r="B54">
        <f>'15km race male'!L29</f>
        <v>0</v>
      </c>
      <c r="D54">
        <f>'32km race Female'!K29</f>
        <v>0</v>
      </c>
      <c r="E54">
        <f>'32km race Female'!L29</f>
        <v>0</v>
      </c>
      <c r="G54">
        <f>'32km race Male'!K29</f>
        <v>0</v>
      </c>
      <c r="H54">
        <f>'32km race Male'!L29</f>
        <v>0</v>
      </c>
      <c r="J54">
        <f>'32km race Female'!K29</f>
        <v>0</v>
      </c>
      <c r="K54">
        <f>'32km race Female'!L29</f>
        <v>0</v>
      </c>
      <c r="S54">
        <f t="shared" si="2"/>
        <v>0</v>
      </c>
      <c r="T54">
        <f t="shared" si="3"/>
        <v>0</v>
      </c>
    </row>
    <row r="55" spans="1:20" x14ac:dyDescent="0.25">
      <c r="A55">
        <f>'15km race male'!K30</f>
        <v>0</v>
      </c>
      <c r="B55">
        <f>'15km race male'!L30</f>
        <v>0</v>
      </c>
      <c r="D55">
        <f>'32km race Female'!K30</f>
        <v>0</v>
      </c>
      <c r="E55">
        <f>'32km race Female'!L30</f>
        <v>0</v>
      </c>
      <c r="G55">
        <f>'32km race Male'!K30</f>
        <v>0</v>
      </c>
      <c r="H55">
        <f>'32km race Male'!L30</f>
        <v>0</v>
      </c>
      <c r="J55">
        <f>'32km race Female'!K30</f>
        <v>0</v>
      </c>
      <c r="K55">
        <f>'32km race Female'!L30</f>
        <v>0</v>
      </c>
      <c r="S55">
        <f t="shared" si="2"/>
        <v>0</v>
      </c>
      <c r="T55">
        <f t="shared" si="3"/>
        <v>0</v>
      </c>
    </row>
    <row r="56" spans="1:20" x14ac:dyDescent="0.25">
      <c r="A56">
        <f>'15km race male'!K33</f>
        <v>0</v>
      </c>
      <c r="B56">
        <f>'15km race male'!L33</f>
        <v>0</v>
      </c>
      <c r="D56">
        <f>'32km race Female'!K33</f>
        <v>0</v>
      </c>
      <c r="E56">
        <f>'32km race Female'!L33</f>
        <v>0</v>
      </c>
      <c r="G56">
        <f>'32km race Male'!K33</f>
        <v>0</v>
      </c>
      <c r="H56">
        <f>'32km race Male'!L33</f>
        <v>0</v>
      </c>
      <c r="J56">
        <f>'32km race Female'!K33</f>
        <v>0</v>
      </c>
      <c r="K56">
        <f>'32km race Female'!L33</f>
        <v>0</v>
      </c>
      <c r="S56">
        <f t="shared" si="2"/>
        <v>0</v>
      </c>
      <c r="T56">
        <f t="shared" si="3"/>
        <v>0</v>
      </c>
    </row>
    <row r="57" spans="1:20" x14ac:dyDescent="0.25">
      <c r="A57">
        <f>'15km race male'!K35</f>
        <v>0</v>
      </c>
      <c r="B57">
        <f>'15km race male'!L35</f>
        <v>0</v>
      </c>
      <c r="D57">
        <f>'32km race Female'!K35</f>
        <v>0</v>
      </c>
      <c r="E57">
        <f>'32km race Female'!L35</f>
        <v>0</v>
      </c>
      <c r="G57">
        <f>'32km race Male'!K35</f>
        <v>0</v>
      </c>
      <c r="H57">
        <f>'32km race Male'!L35</f>
        <v>0</v>
      </c>
      <c r="J57">
        <f>'32km race Female'!K35</f>
        <v>0</v>
      </c>
      <c r="K57">
        <f>'32km race Female'!L35</f>
        <v>0</v>
      </c>
      <c r="S57">
        <f t="shared" si="2"/>
        <v>0</v>
      </c>
      <c r="T57">
        <f t="shared" si="3"/>
        <v>0</v>
      </c>
    </row>
    <row r="58" spans="1:20" x14ac:dyDescent="0.25">
      <c r="A58">
        <f>'15km race male'!K38</f>
        <v>0</v>
      </c>
      <c r="B58">
        <f>'15km race male'!L38</f>
        <v>0</v>
      </c>
      <c r="D58">
        <f>'32km race Female'!K38</f>
        <v>0</v>
      </c>
      <c r="E58">
        <f>'32km race Female'!L38</f>
        <v>0</v>
      </c>
      <c r="G58">
        <f>'32km race Male'!K38</f>
        <v>0</v>
      </c>
      <c r="H58">
        <f>'32km race Male'!L38</f>
        <v>0</v>
      </c>
      <c r="J58">
        <f>'32km race Female'!K38</f>
        <v>0</v>
      </c>
      <c r="K58">
        <f>'32km race Female'!L38</f>
        <v>0</v>
      </c>
      <c r="S58">
        <f t="shared" si="2"/>
        <v>0</v>
      </c>
      <c r="T58">
        <f t="shared" si="3"/>
        <v>0</v>
      </c>
    </row>
    <row r="59" spans="1:20" x14ac:dyDescent="0.25">
      <c r="A59">
        <f>'15km race male'!K39</f>
        <v>0</v>
      </c>
      <c r="B59">
        <f>'15km race male'!L39</f>
        <v>0</v>
      </c>
      <c r="D59">
        <f>'32km race Female'!K39</f>
        <v>0</v>
      </c>
      <c r="E59">
        <f>'32km race Female'!L39</f>
        <v>0</v>
      </c>
      <c r="G59">
        <f>'32km race Male'!K39</f>
        <v>0</v>
      </c>
      <c r="H59">
        <f>'32km race Male'!L39</f>
        <v>0</v>
      </c>
      <c r="J59">
        <f>'32km race Female'!K39</f>
        <v>0</v>
      </c>
      <c r="K59">
        <f>'32km race Female'!L39</f>
        <v>0</v>
      </c>
      <c r="S59">
        <f t="shared" si="2"/>
        <v>0</v>
      </c>
      <c r="T59">
        <f t="shared" si="3"/>
        <v>0</v>
      </c>
    </row>
    <row r="60" spans="1:20" x14ac:dyDescent="0.25">
      <c r="A60">
        <f>'15km race male'!K41</f>
        <v>0</v>
      </c>
      <c r="B60">
        <f>'15km race male'!L41</f>
        <v>0</v>
      </c>
      <c r="D60">
        <f>'32km race Female'!K41</f>
        <v>0</v>
      </c>
      <c r="E60">
        <f>'32km race Female'!L41</f>
        <v>0</v>
      </c>
      <c r="G60">
        <f>'32km race Male'!K41</f>
        <v>0</v>
      </c>
      <c r="H60">
        <f>'32km race Male'!L41</f>
        <v>0</v>
      </c>
      <c r="J60">
        <f>'32km race Female'!K41</f>
        <v>0</v>
      </c>
      <c r="K60">
        <f>'32km race Female'!L41</f>
        <v>0</v>
      </c>
      <c r="S60">
        <f t="shared" si="2"/>
        <v>0</v>
      </c>
      <c r="T60">
        <f t="shared" si="3"/>
        <v>0</v>
      </c>
    </row>
    <row r="61" spans="1:20" x14ac:dyDescent="0.25">
      <c r="A61">
        <f>'15km race male'!K44</f>
        <v>0</v>
      </c>
      <c r="B61">
        <f>'15km race male'!L44</f>
        <v>0</v>
      </c>
      <c r="D61">
        <f>'32km race Female'!K44</f>
        <v>0</v>
      </c>
      <c r="E61">
        <f>'32km race Female'!L44</f>
        <v>0</v>
      </c>
      <c r="G61">
        <f>'32km race Male'!K44</f>
        <v>0</v>
      </c>
      <c r="H61">
        <f>'32km race Male'!L44</f>
        <v>0</v>
      </c>
      <c r="J61">
        <f>'32km race Female'!K44</f>
        <v>0</v>
      </c>
      <c r="K61">
        <f>'32km race Female'!L44</f>
        <v>0</v>
      </c>
      <c r="S61">
        <f t="shared" si="2"/>
        <v>0</v>
      </c>
      <c r="T61">
        <f t="shared" si="3"/>
        <v>0</v>
      </c>
    </row>
    <row r="62" spans="1:20" x14ac:dyDescent="0.25">
      <c r="A62">
        <f>'15km race male'!K48</f>
        <v>0</v>
      </c>
      <c r="B62">
        <f>'15km race male'!L48</f>
        <v>0</v>
      </c>
      <c r="D62">
        <f>'32km race Female'!K48</f>
        <v>0</v>
      </c>
      <c r="E62">
        <f>'32km race Female'!L48</f>
        <v>0</v>
      </c>
      <c r="G62">
        <f>'32km race Male'!K48</f>
        <v>0</v>
      </c>
      <c r="H62">
        <f>'32km race Male'!L48</f>
        <v>0</v>
      </c>
      <c r="J62">
        <f>'32km race Female'!K48</f>
        <v>0</v>
      </c>
      <c r="K62">
        <f>'32km race Female'!L48</f>
        <v>0</v>
      </c>
      <c r="S62">
        <f t="shared" si="2"/>
        <v>0</v>
      </c>
      <c r="T62">
        <f t="shared" si="3"/>
        <v>0</v>
      </c>
    </row>
    <row r="63" spans="1:20" x14ac:dyDescent="0.25">
      <c r="A63">
        <f>'15km race male'!K52</f>
        <v>0</v>
      </c>
      <c r="B63">
        <f>'15km race male'!L52</f>
        <v>0</v>
      </c>
      <c r="D63">
        <f>'32km race Female'!K52</f>
        <v>0</v>
      </c>
      <c r="E63">
        <f>'32km race Female'!L52</f>
        <v>0</v>
      </c>
      <c r="G63">
        <f>'32km race Male'!K52</f>
        <v>0</v>
      </c>
      <c r="H63">
        <f>'32km race Male'!L52</f>
        <v>0</v>
      </c>
      <c r="J63">
        <f>'32km race Female'!K52</f>
        <v>0</v>
      </c>
      <c r="K63">
        <f>'32km race Female'!L52</f>
        <v>0</v>
      </c>
      <c r="S63">
        <f t="shared" si="2"/>
        <v>0</v>
      </c>
      <c r="T63">
        <f t="shared" si="3"/>
        <v>0</v>
      </c>
    </row>
    <row r="64" spans="1:20" x14ac:dyDescent="0.25">
      <c r="A64">
        <f>'15km race male'!K53</f>
        <v>0</v>
      </c>
      <c r="B64">
        <f>'15km race male'!L53</f>
        <v>0</v>
      </c>
      <c r="D64">
        <f>'32km race Female'!K53</f>
        <v>0</v>
      </c>
      <c r="E64">
        <f>'32km race Female'!L53</f>
        <v>0</v>
      </c>
      <c r="G64">
        <f>'32km race Male'!K53</f>
        <v>0</v>
      </c>
      <c r="H64">
        <f>'32km race Male'!L53</f>
        <v>0</v>
      </c>
      <c r="J64">
        <f>'32km race Female'!K53</f>
        <v>0</v>
      </c>
      <c r="K64">
        <f>'32km race Female'!L53</f>
        <v>0</v>
      </c>
      <c r="S64">
        <f t="shared" si="2"/>
        <v>0</v>
      </c>
      <c r="T64">
        <f t="shared" si="3"/>
        <v>0</v>
      </c>
    </row>
    <row r="65" spans="1:20" x14ac:dyDescent="0.25">
      <c r="A65">
        <f>'15km race male'!K54</f>
        <v>0</v>
      </c>
      <c r="B65">
        <f>'15km race male'!L54</f>
        <v>0</v>
      </c>
      <c r="D65">
        <f>'32km race Female'!K54</f>
        <v>0</v>
      </c>
      <c r="E65">
        <f>'32km race Female'!L54</f>
        <v>0</v>
      </c>
      <c r="G65">
        <f>'32km race Male'!K54</f>
        <v>0</v>
      </c>
      <c r="H65">
        <f>'32km race Male'!L54</f>
        <v>0</v>
      </c>
      <c r="J65">
        <f>'32km race Female'!K54</f>
        <v>0</v>
      </c>
      <c r="K65">
        <f>'32km race Female'!L54</f>
        <v>0</v>
      </c>
      <c r="S65">
        <f t="shared" si="2"/>
        <v>0</v>
      </c>
      <c r="T65">
        <f t="shared" si="3"/>
        <v>0</v>
      </c>
    </row>
    <row r="66" spans="1:20" x14ac:dyDescent="0.25">
      <c r="A66">
        <f>'15km race male'!K55</f>
        <v>0</v>
      </c>
      <c r="B66">
        <f>'15km race male'!L55</f>
        <v>0</v>
      </c>
      <c r="D66">
        <f>'32km race Female'!K55</f>
        <v>0</v>
      </c>
      <c r="E66">
        <f>'32km race Female'!L55</f>
        <v>0</v>
      </c>
      <c r="G66">
        <f>'32km race Male'!K55</f>
        <v>0</v>
      </c>
      <c r="H66">
        <f>'32km race Male'!L55</f>
        <v>0</v>
      </c>
      <c r="J66">
        <f>'32km race Female'!K55</f>
        <v>0</v>
      </c>
      <c r="K66">
        <f>'32km race Female'!L55</f>
        <v>0</v>
      </c>
      <c r="S66">
        <f t="shared" si="2"/>
        <v>0</v>
      </c>
      <c r="T66">
        <f t="shared" si="3"/>
        <v>0</v>
      </c>
    </row>
    <row r="67" spans="1:20" x14ac:dyDescent="0.25">
      <c r="A67">
        <f>'15km race male'!K56</f>
        <v>0</v>
      </c>
      <c r="B67">
        <f>'15km race male'!L56</f>
        <v>0</v>
      </c>
      <c r="D67">
        <f>'32km race Female'!K56</f>
        <v>0</v>
      </c>
      <c r="E67">
        <f>'32km race Female'!L56</f>
        <v>0</v>
      </c>
      <c r="G67">
        <f>'32km race Male'!K56</f>
        <v>0</v>
      </c>
      <c r="H67">
        <f>'32km race Male'!L56</f>
        <v>0</v>
      </c>
      <c r="J67">
        <f>'32km race Female'!K56</f>
        <v>0</v>
      </c>
      <c r="K67">
        <f>'32km race Female'!L56</f>
        <v>0</v>
      </c>
      <c r="S67">
        <f t="shared" si="2"/>
        <v>0</v>
      </c>
      <c r="T67">
        <f t="shared" si="3"/>
        <v>0</v>
      </c>
    </row>
    <row r="68" spans="1:20" x14ac:dyDescent="0.25">
      <c r="A68">
        <f>'15km race male'!K57</f>
        <v>0</v>
      </c>
      <c r="B68">
        <f>'15km race male'!L57</f>
        <v>0</v>
      </c>
      <c r="D68">
        <f>'32km race Female'!K57</f>
        <v>0</v>
      </c>
      <c r="E68">
        <f>'32km race Female'!L57</f>
        <v>0</v>
      </c>
      <c r="G68">
        <f>'32km race Male'!K57</f>
        <v>0</v>
      </c>
      <c r="H68">
        <f>'32km race Male'!L57</f>
        <v>0</v>
      </c>
      <c r="J68">
        <f>'32km race Female'!K57</f>
        <v>0</v>
      </c>
      <c r="K68">
        <f>'32km race Female'!L57</f>
        <v>0</v>
      </c>
      <c r="S68">
        <f t="shared" ref="S68:S97" si="4">A68</f>
        <v>0</v>
      </c>
      <c r="T68">
        <f t="shared" ref="T68:T97" si="5">B68+E68+H68+K68+N68+Q68</f>
        <v>0</v>
      </c>
    </row>
    <row r="69" spans="1:20" x14ac:dyDescent="0.25">
      <c r="A69">
        <f>'15km race male'!K58</f>
        <v>0</v>
      </c>
      <c r="B69">
        <f>'15km race male'!L58</f>
        <v>0</v>
      </c>
      <c r="D69">
        <f>'32km race Female'!K58</f>
        <v>0</v>
      </c>
      <c r="E69">
        <f>'32km race Female'!L58</f>
        <v>0</v>
      </c>
      <c r="G69">
        <f>'32km race Male'!K58</f>
        <v>0</v>
      </c>
      <c r="H69">
        <f>'32km race Male'!L58</f>
        <v>0</v>
      </c>
      <c r="J69">
        <f>'32km race Female'!K58</f>
        <v>0</v>
      </c>
      <c r="K69">
        <f>'32km race Female'!L58</f>
        <v>0</v>
      </c>
      <c r="S69">
        <f t="shared" si="4"/>
        <v>0</v>
      </c>
      <c r="T69">
        <f t="shared" si="5"/>
        <v>0</v>
      </c>
    </row>
    <row r="70" spans="1:20" x14ac:dyDescent="0.25">
      <c r="A70">
        <f>'15km race male'!K61</f>
        <v>0</v>
      </c>
      <c r="B70">
        <f>'15km race male'!L61</f>
        <v>0</v>
      </c>
      <c r="D70">
        <f>'32km race Female'!K61</f>
        <v>0</v>
      </c>
      <c r="E70">
        <f>'32km race Female'!L61</f>
        <v>0</v>
      </c>
      <c r="G70">
        <f>'32km race Male'!K61</f>
        <v>0</v>
      </c>
      <c r="H70">
        <f>'32km race Male'!L61</f>
        <v>0</v>
      </c>
      <c r="J70">
        <f>'32km race Female'!K61</f>
        <v>0</v>
      </c>
      <c r="K70">
        <f>'32km race Female'!L61</f>
        <v>0</v>
      </c>
      <c r="S70">
        <f t="shared" si="4"/>
        <v>0</v>
      </c>
      <c r="T70">
        <f t="shared" si="5"/>
        <v>0</v>
      </c>
    </row>
    <row r="71" spans="1:20" x14ac:dyDescent="0.25">
      <c r="A71">
        <f>'15km race male'!K62</f>
        <v>0</v>
      </c>
      <c r="B71">
        <f>'15km race male'!L62</f>
        <v>0</v>
      </c>
      <c r="D71">
        <f>'32km race Female'!K62</f>
        <v>0</v>
      </c>
      <c r="E71">
        <f>'32km race Female'!L62</f>
        <v>0</v>
      </c>
      <c r="G71">
        <f>'32km race Male'!K62</f>
        <v>0</v>
      </c>
      <c r="H71">
        <f>'32km race Male'!L62</f>
        <v>0</v>
      </c>
      <c r="J71">
        <f>'32km race Female'!K62</f>
        <v>0</v>
      </c>
      <c r="K71">
        <f>'32km race Female'!L62</f>
        <v>0</v>
      </c>
      <c r="S71">
        <f t="shared" si="4"/>
        <v>0</v>
      </c>
      <c r="T71">
        <f t="shared" si="5"/>
        <v>0</v>
      </c>
    </row>
    <row r="72" spans="1:20" x14ac:dyDescent="0.25">
      <c r="A72">
        <f>'15km race male'!K64</f>
        <v>0</v>
      </c>
      <c r="B72">
        <f>'15km race male'!L64</f>
        <v>0</v>
      </c>
      <c r="D72">
        <f>'32km race Female'!K64</f>
        <v>0</v>
      </c>
      <c r="E72">
        <f>'32km race Female'!L64</f>
        <v>0</v>
      </c>
      <c r="G72">
        <f>'32km race Male'!K64</f>
        <v>0</v>
      </c>
      <c r="H72">
        <f>'32km race Male'!L64</f>
        <v>0</v>
      </c>
      <c r="J72">
        <f>'32km race Female'!K64</f>
        <v>0</v>
      </c>
      <c r="K72">
        <f>'32km race Female'!L64</f>
        <v>0</v>
      </c>
      <c r="S72">
        <f t="shared" si="4"/>
        <v>0</v>
      </c>
      <c r="T72">
        <f t="shared" si="5"/>
        <v>0</v>
      </c>
    </row>
    <row r="73" spans="1:20" x14ac:dyDescent="0.25">
      <c r="A73">
        <f>'15km race male'!K66</f>
        <v>0</v>
      </c>
      <c r="B73">
        <f>'15km race male'!L66</f>
        <v>0</v>
      </c>
      <c r="D73">
        <f>'32km race Female'!K66</f>
        <v>0</v>
      </c>
      <c r="E73">
        <f>'32km race Female'!L66</f>
        <v>0</v>
      </c>
      <c r="G73">
        <f>'32km race Male'!K66</f>
        <v>0</v>
      </c>
      <c r="H73">
        <f>'32km race Male'!L66</f>
        <v>0</v>
      </c>
      <c r="J73">
        <f>'32km race Female'!K66</f>
        <v>0</v>
      </c>
      <c r="K73">
        <f>'32km race Female'!L66</f>
        <v>0</v>
      </c>
      <c r="S73">
        <f t="shared" si="4"/>
        <v>0</v>
      </c>
      <c r="T73">
        <f t="shared" si="5"/>
        <v>0</v>
      </c>
    </row>
    <row r="74" spans="1:20" x14ac:dyDescent="0.25">
      <c r="A74">
        <f>'15km race male'!K67</f>
        <v>0</v>
      </c>
      <c r="B74">
        <f>'15km race male'!L67</f>
        <v>0</v>
      </c>
      <c r="D74">
        <f>'32km race Female'!K67</f>
        <v>0</v>
      </c>
      <c r="E74">
        <f>'32km race Female'!L67</f>
        <v>0</v>
      </c>
      <c r="G74">
        <f>'32km race Male'!K67</f>
        <v>0</v>
      </c>
      <c r="H74">
        <f>'32km race Male'!L67</f>
        <v>0</v>
      </c>
      <c r="J74">
        <f>'32km race Female'!K67</f>
        <v>0</v>
      </c>
      <c r="K74">
        <f>'32km race Female'!L67</f>
        <v>0</v>
      </c>
      <c r="S74">
        <f t="shared" si="4"/>
        <v>0</v>
      </c>
      <c r="T74">
        <f t="shared" si="5"/>
        <v>0</v>
      </c>
    </row>
    <row r="75" spans="1:20" x14ac:dyDescent="0.25">
      <c r="A75">
        <f>'15km race male'!K68</f>
        <v>0</v>
      </c>
      <c r="B75">
        <f>'15km race male'!L68</f>
        <v>0</v>
      </c>
      <c r="D75">
        <f>'32km race Female'!K68</f>
        <v>0</v>
      </c>
      <c r="E75">
        <f>'32km race Female'!L68</f>
        <v>0</v>
      </c>
      <c r="G75">
        <f>'32km race Male'!K68</f>
        <v>0</v>
      </c>
      <c r="H75">
        <f>'32km race Male'!L68</f>
        <v>0</v>
      </c>
      <c r="J75">
        <f>'32km race Female'!K68</f>
        <v>0</v>
      </c>
      <c r="K75">
        <f>'32km race Female'!L68</f>
        <v>0</v>
      </c>
      <c r="S75">
        <f t="shared" si="4"/>
        <v>0</v>
      </c>
      <c r="T75">
        <f t="shared" si="5"/>
        <v>0</v>
      </c>
    </row>
    <row r="76" spans="1:20" x14ac:dyDescent="0.25">
      <c r="A76">
        <f>'15km race male'!K69</f>
        <v>0</v>
      </c>
      <c r="B76">
        <f>'15km race male'!L69</f>
        <v>0</v>
      </c>
      <c r="D76">
        <f>'32km race Female'!K69</f>
        <v>0</v>
      </c>
      <c r="E76">
        <f>'32km race Female'!L69</f>
        <v>0</v>
      </c>
      <c r="G76">
        <f>'32km race Male'!K69</f>
        <v>0</v>
      </c>
      <c r="H76">
        <f>'32km race Male'!L69</f>
        <v>0</v>
      </c>
      <c r="J76">
        <f>'32km race Female'!K69</f>
        <v>0</v>
      </c>
      <c r="K76">
        <f>'32km race Female'!L69</f>
        <v>0</v>
      </c>
      <c r="S76">
        <f t="shared" si="4"/>
        <v>0</v>
      </c>
      <c r="T76">
        <f t="shared" si="5"/>
        <v>0</v>
      </c>
    </row>
    <row r="77" spans="1:20" x14ac:dyDescent="0.25">
      <c r="A77">
        <f>'15km race male'!K70</f>
        <v>0</v>
      </c>
      <c r="B77">
        <f>'15km race male'!L70</f>
        <v>0</v>
      </c>
      <c r="D77">
        <f>'32km race Female'!K70</f>
        <v>0</v>
      </c>
      <c r="E77">
        <f>'32km race Female'!L70</f>
        <v>0</v>
      </c>
      <c r="G77">
        <f>'32km race Male'!K70</f>
        <v>0</v>
      </c>
      <c r="H77">
        <f>'32km race Male'!L70</f>
        <v>0</v>
      </c>
      <c r="J77">
        <f>'32km race Female'!K70</f>
        <v>0</v>
      </c>
      <c r="K77">
        <f>'32km race Female'!L70</f>
        <v>0</v>
      </c>
      <c r="S77">
        <f t="shared" si="4"/>
        <v>0</v>
      </c>
      <c r="T77">
        <f t="shared" si="5"/>
        <v>0</v>
      </c>
    </row>
    <row r="78" spans="1:20" x14ac:dyDescent="0.25">
      <c r="A78">
        <f>'15km race male'!K71</f>
        <v>0</v>
      </c>
      <c r="B78">
        <f>'15km race male'!L71</f>
        <v>0</v>
      </c>
      <c r="D78">
        <f>'32km race Female'!K71</f>
        <v>0</v>
      </c>
      <c r="E78">
        <f>'32km race Female'!L71</f>
        <v>0</v>
      </c>
      <c r="G78">
        <f>'32km race Male'!K71</f>
        <v>0</v>
      </c>
      <c r="H78">
        <f>'32km race Male'!L71</f>
        <v>0</v>
      </c>
      <c r="J78">
        <f>'32km race Female'!K71</f>
        <v>0</v>
      </c>
      <c r="K78">
        <f>'32km race Female'!L71</f>
        <v>0</v>
      </c>
      <c r="S78">
        <f t="shared" si="4"/>
        <v>0</v>
      </c>
      <c r="T78">
        <f t="shared" si="5"/>
        <v>0</v>
      </c>
    </row>
    <row r="79" spans="1:20" x14ac:dyDescent="0.25">
      <c r="A79">
        <f>'15km race male'!K72</f>
        <v>0</v>
      </c>
      <c r="B79">
        <f>'15km race male'!L72</f>
        <v>0</v>
      </c>
      <c r="D79">
        <f>'32km race Female'!K72</f>
        <v>0</v>
      </c>
      <c r="E79">
        <f>'32km race Female'!L72</f>
        <v>0</v>
      </c>
      <c r="G79">
        <f>'32km race Male'!K72</f>
        <v>0</v>
      </c>
      <c r="H79">
        <f>'32km race Male'!L72</f>
        <v>0</v>
      </c>
      <c r="J79">
        <f>'32km race Female'!K72</f>
        <v>0</v>
      </c>
      <c r="K79">
        <f>'32km race Female'!L72</f>
        <v>0</v>
      </c>
      <c r="S79">
        <f t="shared" si="4"/>
        <v>0</v>
      </c>
      <c r="T79">
        <f t="shared" si="5"/>
        <v>0</v>
      </c>
    </row>
    <row r="80" spans="1:20" x14ac:dyDescent="0.25">
      <c r="A80">
        <f>'15km race male'!K73</f>
        <v>0</v>
      </c>
      <c r="B80">
        <f>'15km race male'!L73</f>
        <v>0</v>
      </c>
      <c r="D80">
        <f>'32km race Female'!K73</f>
        <v>0</v>
      </c>
      <c r="E80">
        <f>'32km race Female'!L73</f>
        <v>0</v>
      </c>
      <c r="G80">
        <f>'32km race Male'!K73</f>
        <v>0</v>
      </c>
      <c r="H80">
        <f>'32km race Male'!L73</f>
        <v>0</v>
      </c>
      <c r="J80">
        <f>'32km race Female'!K73</f>
        <v>0</v>
      </c>
      <c r="K80">
        <f>'32km race Female'!L73</f>
        <v>0</v>
      </c>
      <c r="S80">
        <f t="shared" si="4"/>
        <v>0</v>
      </c>
      <c r="T80">
        <f t="shared" si="5"/>
        <v>0</v>
      </c>
    </row>
    <row r="81" spans="1:20" x14ac:dyDescent="0.25">
      <c r="A81">
        <f>'15km race male'!K75</f>
        <v>0</v>
      </c>
      <c r="B81">
        <f>'15km race male'!L75</f>
        <v>0</v>
      </c>
      <c r="D81">
        <f>'32km race Female'!K75</f>
        <v>0</v>
      </c>
      <c r="E81">
        <f>'32km race Female'!L75</f>
        <v>0</v>
      </c>
      <c r="G81">
        <f>'32km race Male'!K75</f>
        <v>0</v>
      </c>
      <c r="H81">
        <f>'32km race Male'!L75</f>
        <v>0</v>
      </c>
      <c r="J81">
        <f>'32km race Female'!K75</f>
        <v>0</v>
      </c>
      <c r="K81">
        <f>'32km race Female'!L75</f>
        <v>0</v>
      </c>
      <c r="S81">
        <f t="shared" si="4"/>
        <v>0</v>
      </c>
      <c r="T81">
        <f t="shared" si="5"/>
        <v>0</v>
      </c>
    </row>
    <row r="82" spans="1:20" x14ac:dyDescent="0.25">
      <c r="A82">
        <f>'15km race male'!K81</f>
        <v>0</v>
      </c>
      <c r="B82">
        <f>'15km race male'!L81</f>
        <v>0</v>
      </c>
      <c r="D82">
        <f>'32km race Female'!K81</f>
        <v>0</v>
      </c>
      <c r="E82">
        <f>'32km race Female'!L81</f>
        <v>0</v>
      </c>
      <c r="G82">
        <f>'32km race Male'!K81</f>
        <v>0</v>
      </c>
      <c r="H82">
        <f>'32km race Male'!L81</f>
        <v>0</v>
      </c>
      <c r="J82">
        <f>'32km race Female'!K81</f>
        <v>0</v>
      </c>
      <c r="K82">
        <f>'32km race Female'!L81</f>
        <v>0</v>
      </c>
      <c r="S82">
        <f t="shared" si="4"/>
        <v>0</v>
      </c>
      <c r="T82">
        <f t="shared" si="5"/>
        <v>0</v>
      </c>
    </row>
    <row r="83" spans="1:20" x14ac:dyDescent="0.25">
      <c r="A83">
        <f>'15km race male'!K83</f>
        <v>0</v>
      </c>
      <c r="B83">
        <f>'15km race male'!L83</f>
        <v>0</v>
      </c>
      <c r="D83">
        <f>'32km race Female'!K83</f>
        <v>0</v>
      </c>
      <c r="E83">
        <f>'32km race Female'!L83</f>
        <v>0</v>
      </c>
      <c r="G83">
        <f>'32km race Male'!K83</f>
        <v>0</v>
      </c>
      <c r="H83">
        <f>'32km race Male'!L83</f>
        <v>0</v>
      </c>
      <c r="J83">
        <f>'32km race Female'!K83</f>
        <v>0</v>
      </c>
      <c r="K83">
        <f>'32km race Female'!L83</f>
        <v>0</v>
      </c>
      <c r="S83">
        <f t="shared" si="4"/>
        <v>0</v>
      </c>
      <c r="T83">
        <f t="shared" si="5"/>
        <v>0</v>
      </c>
    </row>
    <row r="84" spans="1:20" x14ac:dyDescent="0.25">
      <c r="A84">
        <f>'15km race male'!K84</f>
        <v>0</v>
      </c>
      <c r="B84">
        <f>'15km race male'!L84</f>
        <v>0</v>
      </c>
      <c r="D84">
        <f>'32km race Female'!K84</f>
        <v>0</v>
      </c>
      <c r="E84">
        <f>'32km race Female'!L84</f>
        <v>0</v>
      </c>
      <c r="G84">
        <f>'32km race Male'!K84</f>
        <v>0</v>
      </c>
      <c r="H84">
        <f>'32km race Male'!L84</f>
        <v>0</v>
      </c>
      <c r="J84">
        <f>'32km race Female'!K84</f>
        <v>0</v>
      </c>
      <c r="K84">
        <f>'32km race Female'!L84</f>
        <v>0</v>
      </c>
      <c r="S84">
        <f t="shared" si="4"/>
        <v>0</v>
      </c>
      <c r="T84">
        <f t="shared" si="5"/>
        <v>0</v>
      </c>
    </row>
    <row r="85" spans="1:20" x14ac:dyDescent="0.25">
      <c r="A85">
        <f>'15km race male'!K85</f>
        <v>0</v>
      </c>
      <c r="B85">
        <f>'15km race male'!L85</f>
        <v>0</v>
      </c>
      <c r="D85">
        <f>'32km race Female'!K85</f>
        <v>0</v>
      </c>
      <c r="E85">
        <f>'32km race Female'!L85</f>
        <v>0</v>
      </c>
      <c r="G85">
        <f>'32km race Male'!K85</f>
        <v>0</v>
      </c>
      <c r="H85">
        <f>'32km race Male'!L85</f>
        <v>0</v>
      </c>
      <c r="J85">
        <f>'32km race Female'!K85</f>
        <v>0</v>
      </c>
      <c r="K85">
        <f>'32km race Female'!L85</f>
        <v>0</v>
      </c>
      <c r="S85">
        <f t="shared" si="4"/>
        <v>0</v>
      </c>
      <c r="T85">
        <f t="shared" si="5"/>
        <v>0</v>
      </c>
    </row>
    <row r="86" spans="1:20" x14ac:dyDescent="0.25">
      <c r="A86">
        <f>'15km race male'!K88</f>
        <v>0</v>
      </c>
      <c r="B86">
        <f>'15km race male'!L88</f>
        <v>0</v>
      </c>
      <c r="D86">
        <f>'32km race Female'!K88</f>
        <v>0</v>
      </c>
      <c r="E86">
        <f>'32km race Female'!L88</f>
        <v>0</v>
      </c>
      <c r="G86">
        <f>'32km race Male'!K88</f>
        <v>0</v>
      </c>
      <c r="H86">
        <f>'32km race Male'!L88</f>
        <v>0</v>
      </c>
      <c r="J86">
        <f>'32km race Female'!K88</f>
        <v>0</v>
      </c>
      <c r="K86">
        <f>'32km race Female'!L88</f>
        <v>0</v>
      </c>
      <c r="S86">
        <f t="shared" si="4"/>
        <v>0</v>
      </c>
      <c r="T86">
        <f t="shared" si="5"/>
        <v>0</v>
      </c>
    </row>
    <row r="87" spans="1:20" x14ac:dyDescent="0.25">
      <c r="A87">
        <f>'15km race male'!K89</f>
        <v>0</v>
      </c>
      <c r="B87">
        <f>'15km race male'!L89</f>
        <v>0</v>
      </c>
      <c r="D87">
        <f>'32km race Female'!K89</f>
        <v>0</v>
      </c>
      <c r="E87">
        <f>'32km race Female'!L89</f>
        <v>0</v>
      </c>
      <c r="G87">
        <f>'32km race Male'!K89</f>
        <v>0</v>
      </c>
      <c r="H87">
        <f>'32km race Male'!L89</f>
        <v>0</v>
      </c>
      <c r="J87">
        <f>'32km race Female'!K89</f>
        <v>0</v>
      </c>
      <c r="K87">
        <f>'32km race Female'!L89</f>
        <v>0</v>
      </c>
      <c r="S87">
        <f t="shared" si="4"/>
        <v>0</v>
      </c>
      <c r="T87">
        <f t="shared" si="5"/>
        <v>0</v>
      </c>
    </row>
    <row r="88" spans="1:20" x14ac:dyDescent="0.25">
      <c r="A88">
        <f>'15km race male'!K90</f>
        <v>0</v>
      </c>
      <c r="B88">
        <f>'15km race male'!L90</f>
        <v>0</v>
      </c>
      <c r="D88">
        <f>'32km race Female'!K90</f>
        <v>0</v>
      </c>
      <c r="E88">
        <f>'32km race Female'!L90</f>
        <v>0</v>
      </c>
      <c r="G88">
        <f>'32km race Male'!K90</f>
        <v>0</v>
      </c>
      <c r="H88">
        <f>'32km race Male'!L90</f>
        <v>0</v>
      </c>
      <c r="J88">
        <f>'32km race Female'!K90</f>
        <v>0</v>
      </c>
      <c r="K88">
        <f>'32km race Female'!L90</f>
        <v>0</v>
      </c>
      <c r="S88">
        <f t="shared" si="4"/>
        <v>0</v>
      </c>
      <c r="T88">
        <f t="shared" si="5"/>
        <v>0</v>
      </c>
    </row>
    <row r="89" spans="1:20" x14ac:dyDescent="0.25">
      <c r="A89">
        <f>'15km race male'!K91</f>
        <v>0</v>
      </c>
      <c r="B89">
        <f>'15km race male'!L91</f>
        <v>0</v>
      </c>
      <c r="D89">
        <f>'32km race Female'!K91</f>
        <v>0</v>
      </c>
      <c r="E89">
        <f>'32km race Female'!L91</f>
        <v>0</v>
      </c>
      <c r="G89">
        <f>'32km race Male'!K91</f>
        <v>0</v>
      </c>
      <c r="H89">
        <f>'32km race Male'!L91</f>
        <v>0</v>
      </c>
      <c r="J89">
        <f>'32km race Female'!K91</f>
        <v>0</v>
      </c>
      <c r="K89">
        <f>'32km race Female'!L91</f>
        <v>0</v>
      </c>
      <c r="S89">
        <f t="shared" si="4"/>
        <v>0</v>
      </c>
      <c r="T89">
        <f t="shared" si="5"/>
        <v>0</v>
      </c>
    </row>
    <row r="90" spans="1:20" x14ac:dyDescent="0.25">
      <c r="A90">
        <f>'15km race male'!K93</f>
        <v>0</v>
      </c>
      <c r="B90">
        <f>'15km race male'!L93</f>
        <v>0</v>
      </c>
      <c r="D90">
        <f>'32km race Female'!K93</f>
        <v>0</v>
      </c>
      <c r="E90">
        <f>'32km race Female'!L93</f>
        <v>0</v>
      </c>
      <c r="G90">
        <f>'32km race Male'!K93</f>
        <v>0</v>
      </c>
      <c r="H90">
        <f>'32km race Male'!L93</f>
        <v>0</v>
      </c>
      <c r="J90">
        <f>'32km race Female'!K93</f>
        <v>0</v>
      </c>
      <c r="K90">
        <f>'32km race Female'!L93</f>
        <v>0</v>
      </c>
      <c r="S90">
        <f t="shared" si="4"/>
        <v>0</v>
      </c>
      <c r="T90">
        <f t="shared" si="5"/>
        <v>0</v>
      </c>
    </row>
    <row r="91" spans="1:20" x14ac:dyDescent="0.25">
      <c r="A91">
        <f>'15km race male'!K94</f>
        <v>0</v>
      </c>
      <c r="B91">
        <f>'15km race male'!L94</f>
        <v>0</v>
      </c>
      <c r="D91">
        <f>'32km race Female'!K94</f>
        <v>0</v>
      </c>
      <c r="E91">
        <f>'32km race Female'!L94</f>
        <v>0</v>
      </c>
      <c r="G91">
        <f>'32km race Male'!K94</f>
        <v>0</v>
      </c>
      <c r="H91">
        <f>'32km race Male'!L94</f>
        <v>0</v>
      </c>
      <c r="J91">
        <f>'32km race Female'!K94</f>
        <v>0</v>
      </c>
      <c r="K91">
        <f>'32km race Female'!L94</f>
        <v>0</v>
      </c>
      <c r="S91">
        <f t="shared" si="4"/>
        <v>0</v>
      </c>
      <c r="T91">
        <f t="shared" si="5"/>
        <v>0</v>
      </c>
    </row>
    <row r="92" spans="1:20" x14ac:dyDescent="0.25">
      <c r="A92">
        <f>'15km race male'!K97</f>
        <v>0</v>
      </c>
      <c r="B92">
        <f>'15km race male'!L97</f>
        <v>0</v>
      </c>
      <c r="D92">
        <f>'32km race Female'!K97</f>
        <v>0</v>
      </c>
      <c r="E92">
        <f>'32km race Female'!L97</f>
        <v>0</v>
      </c>
      <c r="G92">
        <f>'32km race Male'!K97</f>
        <v>0</v>
      </c>
      <c r="H92">
        <f>'32km race Male'!L97</f>
        <v>0</v>
      </c>
      <c r="J92">
        <f>'32km race Female'!K97</f>
        <v>0</v>
      </c>
      <c r="K92">
        <f>'32km race Female'!L97</f>
        <v>0</v>
      </c>
      <c r="S92">
        <f t="shared" si="4"/>
        <v>0</v>
      </c>
      <c r="T92">
        <f t="shared" si="5"/>
        <v>0</v>
      </c>
    </row>
    <row r="93" spans="1:20" x14ac:dyDescent="0.25">
      <c r="A93">
        <f>'15km race male'!K101</f>
        <v>0</v>
      </c>
      <c r="B93">
        <f>'15km race male'!L101</f>
        <v>0</v>
      </c>
      <c r="D93">
        <f>'32km race Female'!K101</f>
        <v>0</v>
      </c>
      <c r="E93">
        <f>'32km race Female'!L101</f>
        <v>0</v>
      </c>
      <c r="G93">
        <f>'32km race Male'!K101</f>
        <v>0</v>
      </c>
      <c r="H93">
        <f>'32km race Male'!L101</f>
        <v>0</v>
      </c>
      <c r="J93">
        <f>'32km race Female'!K101</f>
        <v>0</v>
      </c>
      <c r="K93">
        <f>'32km race Female'!L101</f>
        <v>0</v>
      </c>
      <c r="S93">
        <f t="shared" si="4"/>
        <v>0</v>
      </c>
      <c r="T93">
        <f t="shared" si="5"/>
        <v>0</v>
      </c>
    </row>
    <row r="94" spans="1:20" x14ac:dyDescent="0.25">
      <c r="A94">
        <f>'15km race male'!K102</f>
        <v>0</v>
      </c>
      <c r="B94">
        <f>'15km race male'!L102</f>
        <v>0</v>
      </c>
      <c r="D94">
        <f>'32km race Female'!K102</f>
        <v>0</v>
      </c>
      <c r="E94">
        <f>'32km race Female'!L102</f>
        <v>0</v>
      </c>
      <c r="G94">
        <f>'32km race Male'!K102</f>
        <v>0</v>
      </c>
      <c r="H94">
        <f>'32km race Male'!L102</f>
        <v>0</v>
      </c>
      <c r="J94">
        <f>'32km race Female'!K102</f>
        <v>0</v>
      </c>
      <c r="K94">
        <f>'32km race Female'!L102</f>
        <v>0</v>
      </c>
      <c r="S94">
        <f t="shared" si="4"/>
        <v>0</v>
      </c>
      <c r="T94">
        <f t="shared" si="5"/>
        <v>0</v>
      </c>
    </row>
    <row r="95" spans="1:20" x14ac:dyDescent="0.25">
      <c r="A95">
        <f>'15km race male'!K104</f>
        <v>0</v>
      </c>
      <c r="B95">
        <f>'15km race male'!L104</f>
        <v>0</v>
      </c>
      <c r="D95">
        <f>'32km race Female'!K104</f>
        <v>0</v>
      </c>
      <c r="E95">
        <f>'32km race Female'!L104</f>
        <v>0</v>
      </c>
      <c r="G95">
        <f>'32km race Male'!K104</f>
        <v>0</v>
      </c>
      <c r="H95">
        <f>'32km race Male'!L104</f>
        <v>0</v>
      </c>
      <c r="J95">
        <f>'32km race Female'!K104</f>
        <v>0</v>
      </c>
      <c r="K95">
        <f>'32km race Female'!L104</f>
        <v>0</v>
      </c>
      <c r="S95">
        <f t="shared" si="4"/>
        <v>0</v>
      </c>
      <c r="T95">
        <f t="shared" si="5"/>
        <v>0</v>
      </c>
    </row>
    <row r="96" spans="1:20" x14ac:dyDescent="0.25">
      <c r="A96">
        <f>'15km race male'!K106</f>
        <v>0</v>
      </c>
      <c r="B96">
        <f>'15km race male'!L106</f>
        <v>0</v>
      </c>
      <c r="D96">
        <f>'32km race Female'!K106</f>
        <v>0</v>
      </c>
      <c r="E96">
        <f>'32km race Female'!L106</f>
        <v>0</v>
      </c>
      <c r="G96">
        <f>'32km race Male'!K106</f>
        <v>0</v>
      </c>
      <c r="H96">
        <f>'32km race Male'!L106</f>
        <v>0</v>
      </c>
      <c r="J96">
        <f>'32km race Female'!K106</f>
        <v>0</v>
      </c>
      <c r="K96">
        <f>'32km race Female'!L106</f>
        <v>0</v>
      </c>
      <c r="S96">
        <f t="shared" si="4"/>
        <v>0</v>
      </c>
      <c r="T96">
        <f t="shared" si="5"/>
        <v>0</v>
      </c>
    </row>
    <row r="97" spans="1:20" x14ac:dyDescent="0.25">
      <c r="A97">
        <f>'15km race male'!K107</f>
        <v>0</v>
      </c>
      <c r="B97">
        <f>'15km race male'!L107</f>
        <v>0</v>
      </c>
      <c r="D97">
        <f>'32km race Female'!K107</f>
        <v>0</v>
      </c>
      <c r="E97">
        <f>'32km race Female'!L107</f>
        <v>0</v>
      </c>
      <c r="G97">
        <f>'32km race Male'!K107</f>
        <v>0</v>
      </c>
      <c r="H97">
        <f>'32km race Male'!L107</f>
        <v>0</v>
      </c>
      <c r="J97">
        <f>'32km race Female'!K107</f>
        <v>0</v>
      </c>
      <c r="K97">
        <f>'32km race Female'!L107</f>
        <v>0</v>
      </c>
      <c r="S97">
        <f t="shared" si="4"/>
        <v>0</v>
      </c>
      <c r="T97">
        <f t="shared" si="5"/>
        <v>0</v>
      </c>
    </row>
  </sheetData>
  <autoFilter ref="A3:T3">
    <sortState ref="A4:T97">
      <sortCondition descending="1" ref="T3"/>
    </sortState>
  </autoFilter>
  <mergeCells count="6"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T320"/>
  <sheetViews>
    <sheetView workbookViewId="0">
      <selection activeCell="H2" sqref="H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6" t="str">
        <f>'Proposed points scale '!A4</f>
        <v>5km Male</v>
      </c>
      <c r="L1" s="16" t="str">
        <f>'Proposed points scale '!B4</f>
        <v>Points</v>
      </c>
      <c r="M1" s="16">
        <f>'Proposed points scale '!C4</f>
        <v>1</v>
      </c>
      <c r="N1" s="16">
        <f>'Proposed points scale '!D4</f>
        <v>19</v>
      </c>
      <c r="O1" s="16">
        <f>'Proposed points scale '!E4</f>
        <v>39</v>
      </c>
      <c r="P1" s="16">
        <f>'Proposed points scale '!F4</f>
        <v>49</v>
      </c>
      <c r="Q1" s="16">
        <f>'Proposed points scale '!G4</f>
        <v>59</v>
      </c>
      <c r="R1" s="16">
        <f>'Proposed points scale '!H4</f>
        <v>69</v>
      </c>
      <c r="S1" s="16">
        <f>'Proposed points scale '!I4</f>
        <v>79</v>
      </c>
      <c r="T1" s="16">
        <f>'Proposed points scale '!J4</f>
        <v>89</v>
      </c>
    </row>
    <row r="2" spans="1:20" x14ac:dyDescent="0.25">
      <c r="A2" s="24"/>
      <c r="B2" s="25"/>
      <c r="C2" s="25"/>
      <c r="D2" s="25"/>
      <c r="E2" s="25"/>
      <c r="F2" s="25"/>
      <c r="G2" s="25"/>
      <c r="H2" s="30"/>
      <c r="I2" s="36" t="e">
        <f t="shared" ref="I2:I65" si="0"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4">
        <f>'Proposed points scale '!B5</f>
        <v>10</v>
      </c>
      <c r="M2" s="46">
        <f>'Proposed points scale '!N5</f>
        <v>1.1574074074074073E-5</v>
      </c>
      <c r="N2" s="46">
        <f>'Proposed points scale '!O5</f>
        <v>1.1574074074074073E-5</v>
      </c>
      <c r="O2" s="46">
        <f>'Proposed points scale '!P5</f>
        <v>1.1574074074074073E-5</v>
      </c>
      <c r="P2" s="46">
        <f>'Proposed points scale '!Q5</f>
        <v>1.1574074074074073E-5</v>
      </c>
      <c r="Q2" s="46">
        <f>'Proposed points scale '!R5</f>
        <v>1.1574074074074073E-5</v>
      </c>
      <c r="R2" s="46">
        <f>'Proposed points scale '!S5</f>
        <v>1.1574074074074073E-5</v>
      </c>
      <c r="S2" s="46">
        <f>'Proposed points scale '!T5</f>
        <v>1.1574074074074073E-5</v>
      </c>
      <c r="T2" s="46">
        <f>'Proposed points scale '!U5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si="0"/>
        <v>#N/A</v>
      </c>
      <c r="L3" s="4">
        <f>'Proposed points scale '!B6</f>
        <v>10</v>
      </c>
      <c r="M3" s="46">
        <f>'Proposed points scale '!N6</f>
        <v>1.5104166666666667E-2</v>
      </c>
      <c r="N3" s="46">
        <f>'Proposed points scale '!O6</f>
        <v>1.5104166666666667E-2</v>
      </c>
      <c r="O3" s="46">
        <f>'Proposed points scale '!P6</f>
        <v>1.5104166666666667E-2</v>
      </c>
      <c r="P3" s="46">
        <f>'Proposed points scale '!Q6</f>
        <v>1.545138888888889E-2</v>
      </c>
      <c r="Q3" s="46">
        <f>'Proposed points scale '!R6</f>
        <v>1.7013888888888887E-2</v>
      </c>
      <c r="R3" s="46">
        <f>'Proposed points scale '!S6</f>
        <v>1.9270833333333334E-2</v>
      </c>
      <c r="S3" s="46">
        <f>'Proposed points scale '!T6</f>
        <v>2.2309027777777778E-2</v>
      </c>
      <c r="T3" s="46">
        <f>'Proposed points scale '!U6</f>
        <v>2.6475694444444444E-2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4">
        <f>'Proposed points scale '!B7</f>
        <v>9</v>
      </c>
      <c r="M4" s="46">
        <f>'Proposed points scale '!N7</f>
        <v>1.605902777777778E-2</v>
      </c>
      <c r="N4" s="46">
        <f>'Proposed points scale '!O7</f>
        <v>1.605902777777778E-2</v>
      </c>
      <c r="O4" s="46">
        <f>'Proposed points scale '!P7</f>
        <v>1.605902777777778E-2</v>
      </c>
      <c r="P4" s="46">
        <f>'Proposed points scale '!Q7</f>
        <v>1.6493055555555556E-2</v>
      </c>
      <c r="Q4" s="46">
        <f>'Proposed points scale '!R7</f>
        <v>1.8055555555555557E-2</v>
      </c>
      <c r="R4" s="46">
        <f>'Proposed points scale '!S7</f>
        <v>2.0572916666666666E-2</v>
      </c>
      <c r="S4" s="46">
        <f>'Proposed points scale '!T7</f>
        <v>2.3697916666666666E-2</v>
      </c>
      <c r="T4" s="46">
        <f>'Proposed points scale '!U7</f>
        <v>2.8211805555555556E-2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4">
        <f>'Proposed points scale '!B8</f>
        <v>8</v>
      </c>
      <c r="M5" s="46">
        <f>'Proposed points scale '!N8</f>
        <v>1.7187499999999998E-2</v>
      </c>
      <c r="N5" s="46">
        <f>'Proposed points scale '!O8</f>
        <v>1.7187499999999998E-2</v>
      </c>
      <c r="O5" s="46">
        <f>'Proposed points scale '!P8</f>
        <v>1.7187499999999998E-2</v>
      </c>
      <c r="P5" s="46">
        <f>'Proposed points scale '!Q8</f>
        <v>1.7621527777777778E-2</v>
      </c>
      <c r="Q5" s="46">
        <f>'Proposed points scale '!R8</f>
        <v>1.935763888888889E-2</v>
      </c>
      <c r="R5" s="46">
        <f>'Proposed points scale '!S8</f>
        <v>2.1961805555555557E-2</v>
      </c>
      <c r="S5" s="46">
        <f>'Proposed points scale '!T8</f>
        <v>2.5347222222222226E-2</v>
      </c>
      <c r="T5" s="46">
        <f>'Proposed points scale '!U8</f>
        <v>3.0121527777777778E-2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4">
        <f>'Proposed points scale '!B9</f>
        <v>7</v>
      </c>
      <c r="M6" s="46">
        <f>'Proposed points scale '!N9</f>
        <v>1.8489583333333334E-2</v>
      </c>
      <c r="N6" s="46">
        <f>'Proposed points scale '!O9</f>
        <v>1.8489583333333334E-2</v>
      </c>
      <c r="O6" s="46">
        <f>'Proposed points scale '!P9</f>
        <v>1.8489583333333334E-2</v>
      </c>
      <c r="P6" s="46">
        <f>'Proposed points scale '!Q9</f>
        <v>1.892361111111111E-2</v>
      </c>
      <c r="Q6" s="46">
        <f>'Proposed points scale '!R9</f>
        <v>2.0746527777777777E-2</v>
      </c>
      <c r="R6" s="46">
        <f>'Proposed points scale '!S9</f>
        <v>2.361111111111111E-2</v>
      </c>
      <c r="S6" s="46">
        <f>'Proposed points scale '!T9</f>
        <v>2.7256944444444445E-2</v>
      </c>
      <c r="T6" s="46">
        <f>'Proposed points scale '!U9</f>
        <v>3.2378472222222225E-2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4">
        <f>'Proposed points scale '!B10</f>
        <v>6</v>
      </c>
      <c r="M7" s="46">
        <f>'Proposed points scale '!N10</f>
        <v>1.996527777777778E-2</v>
      </c>
      <c r="N7" s="46">
        <f>'Proposed points scale '!O10</f>
        <v>1.996527777777778E-2</v>
      </c>
      <c r="O7" s="46">
        <f>'Proposed points scale '!P10</f>
        <v>1.996527777777778E-2</v>
      </c>
      <c r="P7" s="46">
        <f>'Proposed points scale '!Q10</f>
        <v>2.0486111111111111E-2</v>
      </c>
      <c r="Q7" s="46">
        <f>'Proposed points scale '!R10</f>
        <v>2.2482638888888889E-2</v>
      </c>
      <c r="R7" s="46">
        <f>'Proposed points scale '!S10</f>
        <v>2.5434027777777774E-2</v>
      </c>
      <c r="S7" s="46">
        <f>'Proposed points scale '!T10</f>
        <v>2.9427083333333336E-2</v>
      </c>
      <c r="T7" s="46">
        <f>'Proposed points scale '!U10</f>
        <v>3.498263888888889E-2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4">
        <f>'Proposed points scale '!B11</f>
        <v>5</v>
      </c>
      <c r="M8" s="46">
        <f>'Proposed points scale '!N11</f>
        <v>2.1701388888888892E-2</v>
      </c>
      <c r="N8" s="46">
        <f>'Proposed points scale '!O11</f>
        <v>2.1701388888888892E-2</v>
      </c>
      <c r="O8" s="46">
        <f>'Proposed points scale '!P11</f>
        <v>2.1701388888888892E-2</v>
      </c>
      <c r="P8" s="46">
        <f>'Proposed points scale '!Q11</f>
        <v>2.2222222222222223E-2</v>
      </c>
      <c r="Q8" s="46">
        <f>'Proposed points scale '!R11</f>
        <v>2.4392361111111111E-2</v>
      </c>
      <c r="R8" s="46">
        <f>'Proposed points scale '!S11</f>
        <v>2.7690972222222221E-2</v>
      </c>
      <c r="S8" s="46">
        <f>'Proposed points scale '!T11</f>
        <v>3.2031250000000004E-2</v>
      </c>
      <c r="T8" s="46">
        <f>'Proposed points scale '!U11</f>
        <v>3.802083333333333E-2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4">
        <f>'Proposed points scale '!B12</f>
        <v>4</v>
      </c>
      <c r="M9" s="46">
        <f>'Proposed points scale '!N12</f>
        <v>2.3697916666666666E-2</v>
      </c>
      <c r="N9" s="46">
        <f>'Proposed points scale '!O12</f>
        <v>2.3697916666666666E-2</v>
      </c>
      <c r="O9" s="46">
        <f>'Proposed points scale '!P12</f>
        <v>2.3697916666666666E-2</v>
      </c>
      <c r="P9" s="46">
        <f>'Proposed points scale '!Q12</f>
        <v>2.4392361111111111E-2</v>
      </c>
      <c r="Q9" s="46">
        <f>'Proposed points scale '!R12</f>
        <v>2.673611111111111E-2</v>
      </c>
      <c r="R9" s="46">
        <f>'Proposed points scale '!S12</f>
        <v>3.0381944444444444E-2</v>
      </c>
      <c r="S9" s="46">
        <f>'Proposed points scale '!T12</f>
        <v>3.5069444444444445E-2</v>
      </c>
      <c r="T9" s="46">
        <f>'Proposed points scale '!U12</f>
        <v>4.1666666666666664E-2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4">
        <f>'Proposed points scale '!B13</f>
        <v>3</v>
      </c>
      <c r="M10" s="46">
        <f>'Proposed points scale '!N13</f>
        <v>2.6215277777777778E-2</v>
      </c>
      <c r="N10" s="46">
        <f>'Proposed points scale '!O13</f>
        <v>2.6215277777777778E-2</v>
      </c>
      <c r="O10" s="46">
        <f>'Proposed points scale '!P13</f>
        <v>2.6215277777777778E-2</v>
      </c>
      <c r="P10" s="46">
        <f>'Proposed points scale '!Q13</f>
        <v>2.6909722222222224E-2</v>
      </c>
      <c r="Q10" s="46">
        <f>'Proposed points scale '!R13</f>
        <v>2.9600694444444447E-2</v>
      </c>
      <c r="R10" s="46">
        <f>'Proposed points scale '!S13</f>
        <v>3.3506944444444443E-2</v>
      </c>
      <c r="S10" s="46">
        <f>'Proposed points scale '!T13</f>
        <v>3.8802083333333334E-2</v>
      </c>
      <c r="T10" s="46">
        <f>'Proposed points scale '!U13</f>
        <v>4.6093749999999996E-2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4">
        <f>'Proposed points scale '!B14</f>
        <v>2</v>
      </c>
      <c r="M11" s="46">
        <f>'Proposed points scale '!N14</f>
        <v>2.9340277777777774E-2</v>
      </c>
      <c r="N11" s="46">
        <f>'Proposed points scale '!O14</f>
        <v>2.9340277777777774E-2</v>
      </c>
      <c r="O11" s="46">
        <f>'Proposed points scale '!P14</f>
        <v>2.9340277777777774E-2</v>
      </c>
      <c r="P11" s="46">
        <f>'Proposed points scale '!Q14</f>
        <v>3.0121527777777778E-2</v>
      </c>
      <c r="Q11" s="46">
        <f>'Proposed points scale '!R14</f>
        <v>3.3072916666666667E-2</v>
      </c>
      <c r="R11" s="46">
        <f>'Proposed points scale '!S14</f>
        <v>3.7499999999999999E-2</v>
      </c>
      <c r="S11" s="46">
        <f>'Proposed points scale '!T14</f>
        <v>4.2621527777777779E-2</v>
      </c>
      <c r="T11" s="46">
        <f>'Proposed points scale '!U14</f>
        <v>5.1475694444444442E-2</v>
      </c>
    </row>
    <row r="12" spans="1:20" ht="45" x14ac:dyDescent="0.25">
      <c r="A12" s="21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319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319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32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6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ref="I66:I129" si="1">IF(MATCH(G66,$M$1:$T$1,1)=1,INDEX($L$2:$L$11,MATCH(H66,$M$2:$M$11,1)),
IF(MATCH(G66,$M$1:$T$1,1)=2,INDEX($L$2:$L$11,MATCH(H66,$N$2:$N$11,1)),
IF(MATCH(G66,$M$1:$T$1,1)=3,INDEX($L$2:$L$11,MATCH(H66,$O$2:$O$11,1)),
IF(MATCH(G66,$M$1:$T$1,1)=4,INDEX($L$2:$L$11,MATCH(H66,$P$2:$P$11,1)),
IF(MATCH(G66,$M$1:$T$1,1)=5,INDEX($L$2:$L$11,MATCH(H66,$Q$2:$Q$11,1)),
IF(MATCH(G66,$M$1:$T$1,1)=6,INDEX($L$2:$L$11,MATCH(H66,$R$2:$R$11,1)),
IF(MATCH(G66,$M$1:$T$1,1)=7,INDEX($L$2:$L$11,MATCH(H66,$S$2:$S$11,1))
))))))
)</f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si="1"/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21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6"/>
      <c r="C110" s="26"/>
      <c r="D110" s="26"/>
      <c r="E110" s="26"/>
      <c r="F110" s="28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ref="I130:I193" si="2">IF(MATCH(G130,$M$1:$T$1,1)=1,INDEX($L$2:$L$11,MATCH(H130,$M$2:$M$11,1)),
IF(MATCH(G130,$M$1:$T$1,1)=2,INDEX($L$2:$L$11,MATCH(H130,$N$2:$N$11,1)),
IF(MATCH(G130,$M$1:$T$1,1)=3,INDEX($L$2:$L$11,MATCH(H130,$O$2:$O$11,1)),
IF(MATCH(G130,$M$1:$T$1,1)=4,INDEX($L$2:$L$11,MATCH(H130,$P$2:$P$11,1)),
IF(MATCH(G130,$M$1:$T$1,1)=5,INDEX($L$2:$L$11,MATCH(H130,$Q$2:$Q$11,1)),
IF(MATCH(G130,$M$1:$T$1,1)=6,INDEX($L$2:$L$11,MATCH(H130,$R$2:$R$11,1)),
IF(MATCH(G130,$M$1:$T$1,1)=7,INDEX($L$2:$L$11,MATCH(H130,$S$2:$S$11,1))
))))))
)</f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si="2"/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21"/>
      <c r="B148" s="26"/>
      <c r="C148" s="26"/>
      <c r="D148" s="26"/>
      <c r="E148" s="26"/>
      <c r="F148" s="28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6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ref="I194:I257" si="3">IF(MATCH(G194,$M$1:$T$1,1)=1,INDEX($L$2:$L$11,MATCH(H194,$M$2:$M$11,1)),
IF(MATCH(G194,$M$1:$T$1,1)=2,INDEX($L$2:$L$11,MATCH(H194,$N$2:$N$11,1)),
IF(MATCH(G194,$M$1:$T$1,1)=3,INDEX($L$2:$L$11,MATCH(H194,$O$2:$O$11,1)),
IF(MATCH(G194,$M$1:$T$1,1)=4,INDEX($L$2:$L$11,MATCH(H194,$P$2:$P$11,1)),
IF(MATCH(G194,$M$1:$T$1,1)=5,INDEX($L$2:$L$11,MATCH(H194,$Q$2:$Q$11,1)),
IF(MATCH(G194,$M$1:$T$1,1)=6,INDEX($L$2:$L$11,MATCH(H194,$R$2:$R$11,1)),
IF(MATCH(G194,$M$1:$T$1,1)=7,INDEX($L$2:$L$11,MATCH(H194,$S$2:$S$11,1))
))))))
)</f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si="3"/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6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26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6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33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ref="I258:I320" si="4">IF(MATCH(G258,$M$1:$T$1,1)=1,INDEX($L$2:$L$11,MATCH(H258,$M$2:$M$11,1)),
IF(MATCH(G258,$M$1:$T$1,1)=2,INDEX($L$2:$L$11,MATCH(H258,$N$2:$N$11,1)),
IF(MATCH(G258,$M$1:$T$1,1)=3,INDEX($L$2:$L$11,MATCH(H258,$O$2:$O$11,1)),
IF(MATCH(G258,$M$1:$T$1,1)=4,INDEX($L$2:$L$11,MATCH(H258,$P$2:$P$11,1)),
IF(MATCH(G258,$M$1:$T$1,1)=5,INDEX($L$2:$L$11,MATCH(H258,$Q$2:$Q$11,1)),
IF(MATCH(G258,$M$1:$T$1,1)=6,INDEX($L$2:$L$11,MATCH(H258,$R$2:$R$11,1)),
IF(MATCH(G258,$M$1:$T$1,1)=7,INDEX($L$2:$L$11,MATCH(H258,$S$2:$S$11,1))
))))))
)</f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si="4"/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21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6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34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6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</sheetData>
  <autoFilter ref="A1:I1">
    <sortState ref="A2:I320">
      <sortCondition ref="D1"/>
    </sortState>
  </autoFilter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T320"/>
  <sheetViews>
    <sheetView workbookViewId="0">
      <selection activeCell="F10" sqref="F10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6" t="str">
        <f>'Proposed points scale '!L4</f>
        <v>5km female</v>
      </c>
      <c r="L1" s="16" t="str">
        <f>'Proposed points scale '!M4</f>
        <v>Points</v>
      </c>
      <c r="M1" s="13">
        <f>'Proposed points scale '!N4</f>
        <v>1</v>
      </c>
      <c r="N1" s="13">
        <f>'Proposed points scale '!O4</f>
        <v>19</v>
      </c>
      <c r="O1" s="13">
        <f>'Proposed points scale '!P4</f>
        <v>39</v>
      </c>
      <c r="P1" s="13">
        <f>'Proposed points scale '!Q4</f>
        <v>49</v>
      </c>
      <c r="Q1" s="13">
        <f>'Proposed points scale '!R4</f>
        <v>59</v>
      </c>
      <c r="R1" s="13">
        <f>'Proposed points scale '!S4</f>
        <v>69</v>
      </c>
      <c r="S1" s="13">
        <f>'Proposed points scale '!T4</f>
        <v>79</v>
      </c>
      <c r="T1" s="13">
        <f>'Proposed points scale '!U4</f>
        <v>89</v>
      </c>
    </row>
    <row r="2" spans="1:20" x14ac:dyDescent="0.25">
      <c r="A2" s="24"/>
      <c r="B2" s="25"/>
      <c r="C2" s="25"/>
      <c r="D2" s="25"/>
      <c r="E2" s="25"/>
      <c r="F2" s="25"/>
      <c r="G2" s="25"/>
      <c r="H2" s="30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4">
        <f>'Proposed points scale '!M5</f>
        <v>10</v>
      </c>
      <c r="M2" s="46">
        <f>'Proposed points scale '!N5</f>
        <v>1.1574074074074073E-5</v>
      </c>
      <c r="N2" s="46">
        <f>'Proposed points scale '!O5</f>
        <v>1.1574074074074073E-5</v>
      </c>
      <c r="O2" s="46">
        <f>'Proposed points scale '!P5</f>
        <v>1.1574074074074073E-5</v>
      </c>
      <c r="P2" s="46">
        <f>'Proposed points scale '!Q5</f>
        <v>1.1574074074074073E-5</v>
      </c>
      <c r="Q2" s="46">
        <f>'Proposed points scale '!R5</f>
        <v>1.1574074074074073E-5</v>
      </c>
      <c r="R2" s="46">
        <f>'Proposed points scale '!S5</f>
        <v>1.1574074074074073E-5</v>
      </c>
      <c r="S2" s="46">
        <f>'Proposed points scale '!T5</f>
        <v>1.1574074074074073E-5</v>
      </c>
      <c r="T2" s="46">
        <f>'Proposed points scale '!U5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4">
        <f>'Proposed points scale '!M6</f>
        <v>10</v>
      </c>
      <c r="M3" s="46">
        <f>'Proposed points scale '!N6</f>
        <v>1.5104166666666667E-2</v>
      </c>
      <c r="N3" s="46">
        <f>'Proposed points scale '!O6</f>
        <v>1.5104166666666667E-2</v>
      </c>
      <c r="O3" s="46">
        <f>'Proposed points scale '!P6</f>
        <v>1.5104166666666667E-2</v>
      </c>
      <c r="P3" s="46">
        <f>'Proposed points scale '!Q6</f>
        <v>1.545138888888889E-2</v>
      </c>
      <c r="Q3" s="46">
        <f>'Proposed points scale '!R6</f>
        <v>1.7013888888888887E-2</v>
      </c>
      <c r="R3" s="46">
        <f>'Proposed points scale '!S6</f>
        <v>1.9270833333333334E-2</v>
      </c>
      <c r="S3" s="46">
        <f>'Proposed points scale '!T6</f>
        <v>2.2309027777777778E-2</v>
      </c>
      <c r="T3" s="46">
        <f>'Proposed points scale '!U6</f>
        <v>2.6475694444444444E-2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4">
        <f>'Proposed points scale '!M7</f>
        <v>9</v>
      </c>
      <c r="M4" s="46">
        <f>'Proposed points scale '!N7</f>
        <v>1.605902777777778E-2</v>
      </c>
      <c r="N4" s="46">
        <f>'Proposed points scale '!O7</f>
        <v>1.605902777777778E-2</v>
      </c>
      <c r="O4" s="46">
        <f>'Proposed points scale '!P7</f>
        <v>1.605902777777778E-2</v>
      </c>
      <c r="P4" s="46">
        <f>'Proposed points scale '!Q7</f>
        <v>1.6493055555555556E-2</v>
      </c>
      <c r="Q4" s="46">
        <f>'Proposed points scale '!R7</f>
        <v>1.8055555555555557E-2</v>
      </c>
      <c r="R4" s="46">
        <f>'Proposed points scale '!S7</f>
        <v>2.0572916666666666E-2</v>
      </c>
      <c r="S4" s="46">
        <f>'Proposed points scale '!T7</f>
        <v>2.3697916666666666E-2</v>
      </c>
      <c r="T4" s="46">
        <f>'Proposed points scale '!U7</f>
        <v>2.8211805555555556E-2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4">
        <f>'Proposed points scale '!M8</f>
        <v>8</v>
      </c>
      <c r="M5" s="46">
        <f>'Proposed points scale '!N8</f>
        <v>1.7187499999999998E-2</v>
      </c>
      <c r="N5" s="46">
        <f>'Proposed points scale '!O8</f>
        <v>1.7187499999999998E-2</v>
      </c>
      <c r="O5" s="46">
        <f>'Proposed points scale '!P8</f>
        <v>1.7187499999999998E-2</v>
      </c>
      <c r="P5" s="46">
        <f>'Proposed points scale '!Q8</f>
        <v>1.7621527777777778E-2</v>
      </c>
      <c r="Q5" s="46">
        <f>'Proposed points scale '!R8</f>
        <v>1.935763888888889E-2</v>
      </c>
      <c r="R5" s="46">
        <f>'Proposed points scale '!S8</f>
        <v>2.1961805555555557E-2</v>
      </c>
      <c r="S5" s="46">
        <f>'Proposed points scale '!T8</f>
        <v>2.5347222222222226E-2</v>
      </c>
      <c r="T5" s="46">
        <f>'Proposed points scale '!U8</f>
        <v>3.0121527777777778E-2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4">
        <f>'Proposed points scale '!M9</f>
        <v>7</v>
      </c>
      <c r="M6" s="46">
        <f>'Proposed points scale '!N9</f>
        <v>1.8489583333333334E-2</v>
      </c>
      <c r="N6" s="46">
        <f>'Proposed points scale '!O9</f>
        <v>1.8489583333333334E-2</v>
      </c>
      <c r="O6" s="46">
        <f>'Proposed points scale '!P9</f>
        <v>1.8489583333333334E-2</v>
      </c>
      <c r="P6" s="46">
        <f>'Proposed points scale '!Q9</f>
        <v>1.892361111111111E-2</v>
      </c>
      <c r="Q6" s="46">
        <f>'Proposed points scale '!R9</f>
        <v>2.0746527777777777E-2</v>
      </c>
      <c r="R6" s="46">
        <f>'Proposed points scale '!S9</f>
        <v>2.361111111111111E-2</v>
      </c>
      <c r="S6" s="46">
        <f>'Proposed points scale '!T9</f>
        <v>2.7256944444444445E-2</v>
      </c>
      <c r="T6" s="46">
        <f>'Proposed points scale '!U9</f>
        <v>3.2378472222222225E-2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4">
        <f>'Proposed points scale '!M10</f>
        <v>6</v>
      </c>
      <c r="M7" s="46">
        <f>'Proposed points scale '!N10</f>
        <v>1.996527777777778E-2</v>
      </c>
      <c r="N7" s="46">
        <f>'Proposed points scale '!O10</f>
        <v>1.996527777777778E-2</v>
      </c>
      <c r="O7" s="46">
        <f>'Proposed points scale '!P10</f>
        <v>1.996527777777778E-2</v>
      </c>
      <c r="P7" s="46">
        <f>'Proposed points scale '!Q10</f>
        <v>2.0486111111111111E-2</v>
      </c>
      <c r="Q7" s="46">
        <f>'Proposed points scale '!R10</f>
        <v>2.2482638888888889E-2</v>
      </c>
      <c r="R7" s="46">
        <f>'Proposed points scale '!S10</f>
        <v>2.5434027777777774E-2</v>
      </c>
      <c r="S7" s="46">
        <f>'Proposed points scale '!T10</f>
        <v>2.9427083333333336E-2</v>
      </c>
      <c r="T7" s="46">
        <f>'Proposed points scale '!U10</f>
        <v>3.498263888888889E-2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4">
        <f>'Proposed points scale '!M11</f>
        <v>5</v>
      </c>
      <c r="M8" s="46">
        <f>'Proposed points scale '!N11</f>
        <v>2.1701388888888892E-2</v>
      </c>
      <c r="N8" s="46">
        <f>'Proposed points scale '!O11</f>
        <v>2.1701388888888892E-2</v>
      </c>
      <c r="O8" s="46">
        <f>'Proposed points scale '!P11</f>
        <v>2.1701388888888892E-2</v>
      </c>
      <c r="P8" s="46">
        <f>'Proposed points scale '!Q11</f>
        <v>2.2222222222222223E-2</v>
      </c>
      <c r="Q8" s="46">
        <f>'Proposed points scale '!R11</f>
        <v>2.4392361111111111E-2</v>
      </c>
      <c r="R8" s="46">
        <f>'Proposed points scale '!S11</f>
        <v>2.7690972222222221E-2</v>
      </c>
      <c r="S8" s="46">
        <f>'Proposed points scale '!T11</f>
        <v>3.2031250000000004E-2</v>
      </c>
      <c r="T8" s="46">
        <f>'Proposed points scale '!U11</f>
        <v>3.802083333333333E-2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4">
        <f>'Proposed points scale '!M12</f>
        <v>4</v>
      </c>
      <c r="M9" s="46">
        <f>'Proposed points scale '!N12</f>
        <v>2.3697916666666666E-2</v>
      </c>
      <c r="N9" s="46">
        <f>'Proposed points scale '!O12</f>
        <v>2.3697916666666666E-2</v>
      </c>
      <c r="O9" s="46">
        <f>'Proposed points scale '!P12</f>
        <v>2.3697916666666666E-2</v>
      </c>
      <c r="P9" s="46">
        <f>'Proposed points scale '!Q12</f>
        <v>2.4392361111111111E-2</v>
      </c>
      <c r="Q9" s="46">
        <f>'Proposed points scale '!R12</f>
        <v>2.673611111111111E-2</v>
      </c>
      <c r="R9" s="46">
        <f>'Proposed points scale '!S12</f>
        <v>3.0381944444444444E-2</v>
      </c>
      <c r="S9" s="46">
        <f>'Proposed points scale '!T12</f>
        <v>3.5069444444444445E-2</v>
      </c>
      <c r="T9" s="46">
        <f>'Proposed points scale '!U12</f>
        <v>4.1666666666666664E-2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4">
        <f>'Proposed points scale '!M13</f>
        <v>3</v>
      </c>
      <c r="M10" s="46">
        <f>'Proposed points scale '!N13</f>
        <v>2.6215277777777778E-2</v>
      </c>
      <c r="N10" s="46">
        <f>'Proposed points scale '!O13</f>
        <v>2.6215277777777778E-2</v>
      </c>
      <c r="O10" s="46">
        <f>'Proposed points scale '!P13</f>
        <v>2.6215277777777778E-2</v>
      </c>
      <c r="P10" s="46">
        <f>'Proposed points scale '!Q13</f>
        <v>2.6909722222222224E-2</v>
      </c>
      <c r="Q10" s="46">
        <f>'Proposed points scale '!R13</f>
        <v>2.9600694444444447E-2</v>
      </c>
      <c r="R10" s="46">
        <f>'Proposed points scale '!S13</f>
        <v>3.3506944444444443E-2</v>
      </c>
      <c r="S10" s="46">
        <f>'Proposed points scale '!T13</f>
        <v>3.8802083333333334E-2</v>
      </c>
      <c r="T10" s="46">
        <f>'Proposed points scale '!U13</f>
        <v>4.6093749999999996E-2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4">
        <f>'Proposed points scale '!M14</f>
        <v>2</v>
      </c>
      <c r="M11" s="46">
        <f>'Proposed points scale '!N14</f>
        <v>2.9340277777777774E-2</v>
      </c>
      <c r="N11" s="46">
        <f>'Proposed points scale '!O14</f>
        <v>2.9340277777777774E-2</v>
      </c>
      <c r="O11" s="46">
        <f>'Proposed points scale '!P14</f>
        <v>2.9340277777777774E-2</v>
      </c>
      <c r="P11" s="46">
        <f>'Proposed points scale '!Q14</f>
        <v>3.0121527777777778E-2</v>
      </c>
      <c r="Q11" s="46">
        <f>'Proposed points scale '!R14</f>
        <v>3.3072916666666667E-2</v>
      </c>
      <c r="R11" s="46">
        <f>'Proposed points scale '!S14</f>
        <v>3.7499999999999999E-2</v>
      </c>
      <c r="S11" s="46">
        <f>'Proposed points scale '!T14</f>
        <v>4.2621527777777779E-2</v>
      </c>
      <c r="T11" s="46">
        <f>'Proposed points scale '!U14</f>
        <v>5.1475694444444442E-2</v>
      </c>
    </row>
    <row r="12" spans="1:20" ht="45" x14ac:dyDescent="0.25">
      <c r="A12" s="32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M12" s="19"/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319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319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6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33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6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21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8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6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34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6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0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21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8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6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320"/>
  <sheetViews>
    <sheetView topLeftCell="C1" workbookViewId="0">
      <selection activeCell="G12" sqref="G12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'!A16</f>
        <v>10km Male</v>
      </c>
      <c r="L1" s="13" t="str">
        <f>'Proposed points scale '!B16</f>
        <v>Points</v>
      </c>
      <c r="M1" s="13">
        <f>'Proposed points scale '!C16</f>
        <v>1</v>
      </c>
      <c r="N1" s="13">
        <f>'Proposed points scale '!D16</f>
        <v>19</v>
      </c>
      <c r="O1" s="13">
        <f>'Proposed points scale '!E16</f>
        <v>39</v>
      </c>
      <c r="P1" s="13">
        <f>'Proposed points scale '!F16</f>
        <v>49</v>
      </c>
      <c r="Q1" s="13">
        <f>'Proposed points scale '!G16</f>
        <v>59</v>
      </c>
      <c r="R1" s="13">
        <f>'Proposed points scale '!H16</f>
        <v>69</v>
      </c>
      <c r="S1" s="13">
        <f>'Proposed points scale '!I16</f>
        <v>79</v>
      </c>
      <c r="T1" s="13">
        <f>'Proposed points scale '!J16</f>
        <v>89</v>
      </c>
    </row>
    <row r="2" spans="1:20" x14ac:dyDescent="0.25">
      <c r="A2" s="24">
        <v>10</v>
      </c>
      <c r="B2" s="25" t="s">
        <v>51</v>
      </c>
      <c r="C2" s="25"/>
      <c r="D2" s="25"/>
      <c r="E2" s="25"/>
      <c r="F2" s="25"/>
      <c r="G2" s="25"/>
      <c r="H2" s="30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4">
        <f>'Proposed points scale '!B17</f>
        <v>10</v>
      </c>
      <c r="M2" s="46">
        <f>'Proposed points scale '!C17</f>
        <v>1.1574074074074073E-5</v>
      </c>
      <c r="N2" s="46">
        <f>'Proposed points scale '!D17</f>
        <v>1.1574074074074073E-5</v>
      </c>
      <c r="O2" s="46">
        <f>'Proposed points scale '!E17</f>
        <v>1.1574074074074073E-5</v>
      </c>
      <c r="P2" s="46">
        <f>'Proposed points scale '!F17</f>
        <v>1.1574074074074073E-5</v>
      </c>
      <c r="Q2" s="46">
        <f>'Proposed points scale '!G17</f>
        <v>1.1574074074074073E-5</v>
      </c>
      <c r="R2" s="46">
        <f>'Proposed points scale '!H17</f>
        <v>1.1574074074074073E-5</v>
      </c>
      <c r="S2" s="46">
        <f>'Proposed points scale '!I17</f>
        <v>1.1574074074074073E-5</v>
      </c>
      <c r="T2" s="46">
        <f>'Proposed points scale '!J17</f>
        <v>1.1574074074074073E-5</v>
      </c>
    </row>
    <row r="3" spans="1:20" x14ac:dyDescent="0.25">
      <c r="A3" s="21">
        <v>11</v>
      </c>
      <c r="B3" s="26" t="s">
        <v>51</v>
      </c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4">
        <f>'Proposed points scale '!B18</f>
        <v>10</v>
      </c>
      <c r="M3" s="46">
        <f>'Proposed points scale '!C18</f>
        <v>2.6562499999999999E-2</v>
      </c>
      <c r="N3" s="46">
        <f>'Proposed points scale '!D18</f>
        <v>2.6562499999999999E-2</v>
      </c>
      <c r="O3" s="46">
        <f>'Proposed points scale '!E18</f>
        <v>2.6562499999999999E-2</v>
      </c>
      <c r="P3" s="46">
        <f>'Proposed points scale '!F18</f>
        <v>2.7430555555555555E-2</v>
      </c>
      <c r="Q3" s="46">
        <f>'Proposed points scale '!G18</f>
        <v>2.9861111111111113E-2</v>
      </c>
      <c r="R3" s="46">
        <f>'Proposed points scale '!H18</f>
        <v>3.246527777777778E-2</v>
      </c>
      <c r="S3" s="46">
        <f>'Proposed points scale '!I18</f>
        <v>3.5937500000000004E-2</v>
      </c>
      <c r="T3" s="46">
        <f>'Proposed points scale '!J18</f>
        <v>4.2534722222222217E-2</v>
      </c>
    </row>
    <row r="4" spans="1:20" x14ac:dyDescent="0.25">
      <c r="A4" s="21">
        <v>13</v>
      </c>
      <c r="B4" s="26" t="s">
        <v>54</v>
      </c>
      <c r="C4" s="26"/>
      <c r="D4" s="26"/>
      <c r="E4" s="26"/>
      <c r="F4" s="26"/>
      <c r="G4" s="26"/>
      <c r="H4" s="27"/>
      <c r="I4" s="36" t="e">
        <f t="shared" si="0"/>
        <v>#N/A</v>
      </c>
      <c r="L4" s="4">
        <f>'Proposed points scale '!B19</f>
        <v>9</v>
      </c>
      <c r="M4" s="46">
        <f>'Proposed points scale '!C19</f>
        <v>2.8298611111111111E-2</v>
      </c>
      <c r="N4" s="46">
        <f>'Proposed points scale '!D19</f>
        <v>2.8298611111111111E-2</v>
      </c>
      <c r="O4" s="46">
        <f>'Proposed points scale '!E19</f>
        <v>2.8298611111111111E-2</v>
      </c>
      <c r="P4" s="46">
        <f>'Proposed points scale '!F19</f>
        <v>2.9340277777777781E-2</v>
      </c>
      <c r="Q4" s="46">
        <f>'Proposed points scale '!G19</f>
        <v>3.1770833333333331E-2</v>
      </c>
      <c r="R4" s="46">
        <f>'Proposed points scale '!H19</f>
        <v>3.4722222222222224E-2</v>
      </c>
      <c r="S4" s="46">
        <f>'Proposed points scale '!I19</f>
        <v>3.8194444444444441E-2</v>
      </c>
      <c r="T4" s="46">
        <f>'Proposed points scale '!J19</f>
        <v>4.5312499999999999E-2</v>
      </c>
    </row>
    <row r="5" spans="1:20" x14ac:dyDescent="0.25">
      <c r="A5" s="21">
        <v>14</v>
      </c>
      <c r="B5" s="26" t="s">
        <v>55</v>
      </c>
      <c r="C5" s="26"/>
      <c r="D5" s="26"/>
      <c r="E5" s="26"/>
      <c r="F5" s="26"/>
      <c r="G5" s="26"/>
      <c r="H5" s="27"/>
      <c r="I5" s="36" t="e">
        <f t="shared" si="0"/>
        <v>#N/A</v>
      </c>
      <c r="L5" s="4">
        <f>'Proposed points scale '!B20</f>
        <v>8</v>
      </c>
      <c r="M5" s="46">
        <f>'Proposed points scale '!C20</f>
        <v>3.0208333333333334E-2</v>
      </c>
      <c r="N5" s="46">
        <f>'Proposed points scale '!D20</f>
        <v>3.0208333333333334E-2</v>
      </c>
      <c r="O5" s="46">
        <f>'Proposed points scale '!E20</f>
        <v>3.0208333333333334E-2</v>
      </c>
      <c r="P5" s="46">
        <f>'Proposed points scale '!F20</f>
        <v>3.125E-2</v>
      </c>
      <c r="Q5" s="46">
        <f>'Proposed points scale '!G20</f>
        <v>3.3854166666666664E-2</v>
      </c>
      <c r="R5" s="46">
        <f>'Proposed points scale '!H20</f>
        <v>3.6979166666666667E-2</v>
      </c>
      <c r="S5" s="46">
        <f>'Proposed points scale '!I20</f>
        <v>4.0798611111111112E-2</v>
      </c>
      <c r="T5" s="46">
        <f>'Proposed points scale '!J20</f>
        <v>4.8437500000000001E-2</v>
      </c>
    </row>
    <row r="6" spans="1:20" x14ac:dyDescent="0.25">
      <c r="A6" s="21">
        <v>15</v>
      </c>
      <c r="B6" s="26" t="s">
        <v>45</v>
      </c>
      <c r="C6" s="26"/>
      <c r="D6" s="26"/>
      <c r="E6" s="26"/>
      <c r="F6" s="26"/>
      <c r="G6" s="26"/>
      <c r="H6" s="27"/>
      <c r="I6" s="36" t="e">
        <f t="shared" si="0"/>
        <v>#N/A</v>
      </c>
      <c r="L6" s="4">
        <f>'Proposed points scale '!B21</f>
        <v>7</v>
      </c>
      <c r="M6" s="46">
        <f>'Proposed points scale '!C21</f>
        <v>3.246527777777778E-2</v>
      </c>
      <c r="N6" s="46">
        <f>'Proposed points scale '!D21</f>
        <v>3.246527777777778E-2</v>
      </c>
      <c r="O6" s="46">
        <f>'Proposed points scale '!E21</f>
        <v>3.246527777777778E-2</v>
      </c>
      <c r="P6" s="46">
        <f>'Proposed points scale '!F21</f>
        <v>3.3680555555555554E-2</v>
      </c>
      <c r="Q6" s="46">
        <f>'Proposed points scale '!G21</f>
        <v>3.6458333333333336E-2</v>
      </c>
      <c r="R6" s="46">
        <f>'Proposed points scale '!H21</f>
        <v>3.9756944444444449E-2</v>
      </c>
      <c r="S6" s="46">
        <f>'Proposed points scale '!I21</f>
        <v>4.3923611111111115E-2</v>
      </c>
      <c r="T6" s="46">
        <f>'Proposed points scale '!J21</f>
        <v>5.2083333333333336E-2</v>
      </c>
    </row>
    <row r="7" spans="1:20" x14ac:dyDescent="0.25">
      <c r="A7" s="21">
        <v>19</v>
      </c>
      <c r="B7" s="26" t="s">
        <v>54</v>
      </c>
      <c r="C7" s="26"/>
      <c r="D7" s="26"/>
      <c r="E7" s="26"/>
      <c r="F7" s="26"/>
      <c r="G7" s="26"/>
      <c r="H7" s="27"/>
      <c r="I7" s="36" t="e">
        <f t="shared" si="0"/>
        <v>#N/A</v>
      </c>
      <c r="L7" s="4">
        <f>'Proposed points scale '!B22</f>
        <v>6</v>
      </c>
      <c r="M7" s="46">
        <f>'Proposed points scale '!C22</f>
        <v>3.5011574074074077E-2</v>
      </c>
      <c r="N7" s="46">
        <f>'Proposed points scale '!D22</f>
        <v>3.5011574074074077E-2</v>
      </c>
      <c r="O7" s="46">
        <f>'Proposed points scale '!E22</f>
        <v>3.5011574074074077E-2</v>
      </c>
      <c r="P7" s="46">
        <f>'Proposed points scale '!F22</f>
        <v>3.6284722222222225E-2</v>
      </c>
      <c r="Q7" s="46">
        <f>'Proposed points scale '!G22</f>
        <v>3.9409722222222221E-2</v>
      </c>
      <c r="R7" s="46">
        <f>'Proposed points scale '!H22</f>
        <v>4.3055555555555562E-2</v>
      </c>
      <c r="S7" s="46">
        <f>'Proposed points scale '!I22</f>
        <v>4.7395833333333331E-2</v>
      </c>
      <c r="T7" s="46">
        <f>'Proposed points scale '!J22</f>
        <v>5.6250000000000001E-2</v>
      </c>
    </row>
    <row r="8" spans="1:20" x14ac:dyDescent="0.25">
      <c r="A8" s="21">
        <v>20</v>
      </c>
      <c r="B8" s="26" t="s">
        <v>50</v>
      </c>
      <c r="C8" s="26"/>
      <c r="D8" s="26"/>
      <c r="E8" s="26"/>
      <c r="F8" s="26"/>
      <c r="G8" s="26"/>
      <c r="H8" s="27"/>
      <c r="I8" s="36" t="e">
        <f t="shared" si="0"/>
        <v>#N/A</v>
      </c>
      <c r="L8" s="4">
        <f>'Proposed points scale '!B23</f>
        <v>5</v>
      </c>
      <c r="M8" s="46">
        <f>'Proposed points scale '!C23</f>
        <v>3.802083333333333E-2</v>
      </c>
      <c r="N8" s="46">
        <f>'Proposed points scale '!D23</f>
        <v>3.802083333333333E-2</v>
      </c>
      <c r="O8" s="46">
        <f>'Proposed points scale '!E23</f>
        <v>3.802083333333333E-2</v>
      </c>
      <c r="P8" s="46">
        <f>'Proposed points scale '!F23</f>
        <v>3.9409722222222221E-2</v>
      </c>
      <c r="Q8" s="46">
        <f>'Proposed points scale '!G23</f>
        <v>4.2881944444444438E-2</v>
      </c>
      <c r="R8" s="46">
        <f>'Proposed points scale '!H23</f>
        <v>4.670138888888889E-2</v>
      </c>
      <c r="S8" s="46">
        <f>'Proposed points scale '!I23</f>
        <v>5.1562500000000004E-2</v>
      </c>
      <c r="T8" s="46">
        <f>'Proposed points scale '!J23</f>
        <v>6.1111111111111116E-2</v>
      </c>
    </row>
    <row r="9" spans="1:20" x14ac:dyDescent="0.25">
      <c r="A9" s="21">
        <v>21</v>
      </c>
      <c r="B9" s="26" t="s">
        <v>45</v>
      </c>
      <c r="C9" s="26"/>
      <c r="D9" s="26"/>
      <c r="E9" s="26"/>
      <c r="F9" s="26"/>
      <c r="G9" s="26"/>
      <c r="H9" s="27"/>
      <c r="I9" s="36" t="e">
        <f t="shared" si="0"/>
        <v>#N/A</v>
      </c>
      <c r="L9" s="4">
        <f>'Proposed points scale '!B24</f>
        <v>4</v>
      </c>
      <c r="M9" s="46">
        <f>'Proposed points scale '!C24</f>
        <v>4.1666666666666664E-2</v>
      </c>
      <c r="N9" s="46">
        <f>'Proposed points scale '!D24</f>
        <v>4.1666666666666664E-2</v>
      </c>
      <c r="O9" s="46">
        <f>'Proposed points scale '!E24</f>
        <v>4.1666666666666664E-2</v>
      </c>
      <c r="P9" s="46">
        <f>'Proposed points scale '!F24</f>
        <v>4.3229166666666673E-2</v>
      </c>
      <c r="Q9" s="46">
        <f>'Proposed points scale '!G24</f>
        <v>4.6875E-2</v>
      </c>
      <c r="R9" s="46">
        <f>'Proposed points scale '!H24</f>
        <v>5.1215277777777783E-2</v>
      </c>
      <c r="S9" s="46">
        <f>'Proposed points scale '!I24</f>
        <v>5.6423611111111112E-2</v>
      </c>
      <c r="T9" s="46">
        <f>'Proposed points scale '!J24</f>
        <v>6.7013888888888887E-2</v>
      </c>
    </row>
    <row r="10" spans="1:20" x14ac:dyDescent="0.25">
      <c r="A10" s="21">
        <v>27</v>
      </c>
      <c r="B10" s="26" t="s">
        <v>45</v>
      </c>
      <c r="C10" s="26"/>
      <c r="D10" s="26"/>
      <c r="E10" s="26"/>
      <c r="F10" s="26"/>
      <c r="G10" s="26"/>
      <c r="H10" s="27"/>
      <c r="I10" s="36" t="e">
        <f t="shared" si="0"/>
        <v>#N/A</v>
      </c>
      <c r="L10" s="4">
        <f>'Proposed points scale '!B25</f>
        <v>3</v>
      </c>
      <c r="M10" s="46">
        <f>'Proposed points scale '!C25</f>
        <v>4.6180555555555558E-2</v>
      </c>
      <c r="N10" s="46">
        <f>'Proposed points scale '!D25</f>
        <v>4.6180555555555558E-2</v>
      </c>
      <c r="O10" s="46">
        <f>'Proposed points scale '!E25</f>
        <v>4.6180555555555558E-2</v>
      </c>
      <c r="P10" s="46">
        <f>'Proposed points scale '!F25</f>
        <v>4.7743055555555552E-2</v>
      </c>
      <c r="Q10" s="46">
        <f>'Proposed points scale '!G25</f>
        <v>5.1909722222222225E-2</v>
      </c>
      <c r="R10" s="46">
        <f>'Proposed points scale '!H25</f>
        <v>5.6597222222222222E-2</v>
      </c>
      <c r="S10" s="46">
        <f>'Proposed points scale '!I25</f>
        <v>6.232638888888889E-2</v>
      </c>
      <c r="T10" s="46">
        <f>'Proposed points scale '!J25</f>
        <v>7.3958333333333334E-2</v>
      </c>
    </row>
    <row r="11" spans="1:20" x14ac:dyDescent="0.25">
      <c r="A11" s="21">
        <v>33</v>
      </c>
      <c r="B11" s="26" t="s">
        <v>44</v>
      </c>
      <c r="C11" s="26"/>
      <c r="D11" s="26"/>
      <c r="E11" s="26"/>
      <c r="F11" s="26"/>
      <c r="G11" s="26"/>
      <c r="H11" s="27"/>
      <c r="I11" s="36" t="e">
        <f t="shared" si="0"/>
        <v>#N/A</v>
      </c>
      <c r="L11" s="4">
        <f>'Proposed points scale '!B26</f>
        <v>2</v>
      </c>
      <c r="M11" s="46">
        <f>'Proposed points scale '!C26</f>
        <v>5.1562500000000004E-2</v>
      </c>
      <c r="N11" s="46">
        <f>'Proposed points scale '!D26</f>
        <v>5.1562500000000004E-2</v>
      </c>
      <c r="O11" s="46">
        <f>'Proposed points scale '!E26</f>
        <v>5.1562500000000004E-2</v>
      </c>
      <c r="P11" s="46">
        <f>'Proposed points scale '!F26</f>
        <v>5.347222222222222E-2</v>
      </c>
      <c r="Q11" s="46">
        <f>'Proposed points scale '!G26</f>
        <v>5.7986111111111106E-2</v>
      </c>
      <c r="R11" s="46">
        <f>'Proposed points scale '!H26</f>
        <v>6.3194444444444442E-2</v>
      </c>
      <c r="S11" s="46">
        <f>'Proposed points scale '!I26</f>
        <v>6.9791666666666669E-2</v>
      </c>
      <c r="T11" s="46">
        <f>'Proposed points scale '!J26</f>
        <v>8.2812499999999997E-2</v>
      </c>
    </row>
    <row r="12" spans="1:20" ht="45" x14ac:dyDescent="0.25">
      <c r="A12" s="32">
        <v>4.1666666666666664E-2</v>
      </c>
      <c r="B12" s="26" t="s">
        <v>55</v>
      </c>
      <c r="C12" s="26"/>
      <c r="D12" s="26"/>
      <c r="E12" s="26"/>
      <c r="F12" s="26"/>
      <c r="G12" s="26"/>
      <c r="H12" s="27"/>
      <c r="I12" s="36" t="e">
        <f t="shared" si="0"/>
        <v>#N/A</v>
      </c>
      <c r="M12" s="2"/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>
        <v>36</v>
      </c>
      <c r="B13" s="26" t="s">
        <v>56</v>
      </c>
      <c r="C13" s="26"/>
      <c r="D13" s="26"/>
      <c r="E13" s="26"/>
      <c r="F13" s="26"/>
      <c r="G13" s="26"/>
      <c r="H13" s="27"/>
      <c r="I13" s="36" t="e">
        <f t="shared" si="0"/>
        <v>#N/A</v>
      </c>
    </row>
    <row r="14" spans="1:20" x14ac:dyDescent="0.25">
      <c r="A14" s="21">
        <v>40</v>
      </c>
      <c r="B14" s="26" t="s">
        <v>57</v>
      </c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>
        <v>41</v>
      </c>
      <c r="B15" s="26" t="s">
        <v>58</v>
      </c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319</v>
      </c>
    </row>
    <row r="16" spans="1:20" x14ac:dyDescent="0.25">
      <c r="A16" s="21">
        <v>46</v>
      </c>
      <c r="B16" s="26" t="s">
        <v>49</v>
      </c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319</v>
      </c>
    </row>
    <row r="17" spans="1:9" x14ac:dyDescent="0.25">
      <c r="A17" s="21">
        <v>51</v>
      </c>
      <c r="B17" s="26" t="s">
        <v>60</v>
      </c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>
        <v>59</v>
      </c>
      <c r="B18" s="26" t="s">
        <v>51</v>
      </c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>
        <v>60</v>
      </c>
      <c r="B19" s="26" t="s">
        <v>56</v>
      </c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>
        <v>62</v>
      </c>
      <c r="B20" s="26" t="s">
        <v>62</v>
      </c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>
        <v>63</v>
      </c>
      <c r="B21" s="26" t="s">
        <v>56</v>
      </c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>
        <v>64</v>
      </c>
      <c r="B22" s="26" t="s">
        <v>63</v>
      </c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>
        <v>65</v>
      </c>
      <c r="B23" s="26" t="s">
        <v>58</v>
      </c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>
        <v>66</v>
      </c>
      <c r="B24" s="26" t="s">
        <v>48</v>
      </c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>
        <v>71</v>
      </c>
      <c r="B25" s="26" t="s">
        <v>48</v>
      </c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>
        <v>74</v>
      </c>
      <c r="B26" s="26" t="s">
        <v>45</v>
      </c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>
        <v>85</v>
      </c>
      <c r="B27" s="26" t="s">
        <v>51</v>
      </c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>
        <v>88</v>
      </c>
      <c r="B28" s="26" t="s">
        <v>54</v>
      </c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>
        <v>99</v>
      </c>
      <c r="B29" s="26" t="s">
        <v>45</v>
      </c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>
        <v>100</v>
      </c>
      <c r="B30" s="26" t="s">
        <v>45</v>
      </c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>
        <v>101</v>
      </c>
      <c r="B31" s="26" t="s">
        <v>45</v>
      </c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>
        <v>107</v>
      </c>
      <c r="B32" s="26" t="s">
        <v>51</v>
      </c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>
        <v>113</v>
      </c>
      <c r="B33" s="26" t="s">
        <v>49</v>
      </c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>
        <v>115</v>
      </c>
      <c r="B34" s="26" t="s">
        <v>64</v>
      </c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>
        <v>116</v>
      </c>
      <c r="B35" s="26" t="s">
        <v>54</v>
      </c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>
        <v>118</v>
      </c>
      <c r="B36" s="26" t="s">
        <v>45</v>
      </c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>
        <v>122</v>
      </c>
      <c r="B37" s="26" t="s">
        <v>56</v>
      </c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>
        <v>127</v>
      </c>
      <c r="B38" s="26" t="s">
        <v>44</v>
      </c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>
        <v>132</v>
      </c>
      <c r="B39" s="26" t="s">
        <v>51</v>
      </c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>
        <v>133</v>
      </c>
      <c r="B40" s="26" t="s">
        <v>44</v>
      </c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>
        <v>134</v>
      </c>
      <c r="B41" s="26" t="s">
        <v>55</v>
      </c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>
        <v>138</v>
      </c>
      <c r="B42" s="26" t="s">
        <v>55</v>
      </c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>
        <v>141</v>
      </c>
      <c r="B43" s="26" t="s">
        <v>66</v>
      </c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>
        <v>142</v>
      </c>
      <c r="B44" s="26" t="s">
        <v>67</v>
      </c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>
        <v>147</v>
      </c>
      <c r="B45" s="26" t="s">
        <v>57</v>
      </c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>
        <v>156</v>
      </c>
      <c r="B46" s="26" t="s">
        <v>51</v>
      </c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>
        <v>157</v>
      </c>
      <c r="B47" s="26" t="s">
        <v>69</v>
      </c>
      <c r="C47" s="26"/>
      <c r="D47" s="26"/>
      <c r="E47" s="26"/>
      <c r="F47" s="26"/>
      <c r="G47" s="26"/>
      <c r="H47" s="27"/>
      <c r="I47" s="36" t="e">
        <f t="shared" si="0"/>
        <v>#N/A</v>
      </c>
    </row>
    <row r="48" spans="1:9" x14ac:dyDescent="0.25">
      <c r="A48" s="21">
        <v>158</v>
      </c>
      <c r="B48" s="26" t="s">
        <v>53</v>
      </c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>
        <v>160</v>
      </c>
      <c r="B49" s="26" t="s">
        <v>64</v>
      </c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>
        <v>161</v>
      </c>
      <c r="B50" s="26" t="s">
        <v>55</v>
      </c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>
        <v>165</v>
      </c>
      <c r="B51" s="26" t="s">
        <v>70</v>
      </c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>
        <v>166</v>
      </c>
      <c r="B52" s="26" t="s">
        <v>58</v>
      </c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>
        <v>168</v>
      </c>
      <c r="B53" s="26" t="s">
        <v>45</v>
      </c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>
        <v>170</v>
      </c>
      <c r="B54" s="26" t="s">
        <v>53</v>
      </c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>
        <v>176</v>
      </c>
      <c r="B55" s="26" t="s">
        <v>58</v>
      </c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>
        <v>182</v>
      </c>
      <c r="B56" s="26" t="s">
        <v>68</v>
      </c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>
        <v>183</v>
      </c>
      <c r="B57" s="26" t="s">
        <v>56</v>
      </c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>
        <v>187</v>
      </c>
      <c r="B58" s="26" t="s">
        <v>53</v>
      </c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>
        <v>189</v>
      </c>
      <c r="B59" s="26" t="s">
        <v>53</v>
      </c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>
        <v>190</v>
      </c>
      <c r="B60" s="26" t="s">
        <v>58</v>
      </c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>
        <v>192</v>
      </c>
      <c r="B61" s="26" t="s">
        <v>45</v>
      </c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>
        <v>193</v>
      </c>
      <c r="B62" s="26" t="s">
        <v>74</v>
      </c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>
        <v>201</v>
      </c>
      <c r="B63" s="26" t="s">
        <v>64</v>
      </c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>
        <v>203</v>
      </c>
      <c r="B64" s="26" t="s">
        <v>44</v>
      </c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>
        <v>205</v>
      </c>
      <c r="B65" s="26" t="s">
        <v>75</v>
      </c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>
        <v>207</v>
      </c>
      <c r="B66" s="26" t="s">
        <v>64</v>
      </c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>
        <v>209</v>
      </c>
      <c r="B67" s="26" t="s">
        <v>57</v>
      </c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>
        <v>211</v>
      </c>
      <c r="B68" s="26" t="s">
        <v>54</v>
      </c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>
        <v>212</v>
      </c>
      <c r="B69" s="26" t="s">
        <v>48</v>
      </c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>
        <v>215</v>
      </c>
      <c r="B70" s="26" t="s">
        <v>45</v>
      </c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>
        <v>216</v>
      </c>
      <c r="B71" s="26" t="s">
        <v>45</v>
      </c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>
        <v>221</v>
      </c>
      <c r="B72" s="26" t="s">
        <v>45</v>
      </c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>
        <v>227</v>
      </c>
      <c r="B73" s="26" t="s">
        <v>51</v>
      </c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>
        <v>228</v>
      </c>
      <c r="B74" s="26" t="s">
        <v>57</v>
      </c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>
        <v>229</v>
      </c>
      <c r="B75" s="26" t="s">
        <v>64</v>
      </c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>
        <v>231</v>
      </c>
      <c r="B76" s="26" t="s">
        <v>55</v>
      </c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>
        <v>232</v>
      </c>
      <c r="B77" s="26" t="s">
        <v>54</v>
      </c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>
        <v>233</v>
      </c>
      <c r="B78" s="26" t="s">
        <v>49</v>
      </c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>
        <v>235</v>
      </c>
      <c r="B79" s="26" t="s">
        <v>49</v>
      </c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>
        <v>236</v>
      </c>
      <c r="B80" s="26" t="s">
        <v>56</v>
      </c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>
        <v>237</v>
      </c>
      <c r="B81" s="26" t="s">
        <v>45</v>
      </c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>
        <v>238</v>
      </c>
      <c r="B82" s="26" t="s">
        <v>47</v>
      </c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>
        <v>240</v>
      </c>
      <c r="B83" s="26" t="s">
        <v>57</v>
      </c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>
        <v>243</v>
      </c>
      <c r="B84" s="26" t="s">
        <v>53</v>
      </c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>
        <v>244</v>
      </c>
      <c r="B85" s="26" t="s">
        <v>58</v>
      </c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>
        <v>245</v>
      </c>
      <c r="B86" s="26" t="s">
        <v>58</v>
      </c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>
        <v>246</v>
      </c>
      <c r="B87" s="26" t="s">
        <v>47</v>
      </c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>
        <v>248</v>
      </c>
      <c r="B88" s="26" t="s">
        <v>56</v>
      </c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>
        <v>249</v>
      </c>
      <c r="B89" s="26" t="s">
        <v>76</v>
      </c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>
        <v>250</v>
      </c>
      <c r="B90" s="26" t="s">
        <v>44</v>
      </c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>
        <v>253</v>
      </c>
      <c r="B91" s="26" t="s">
        <v>47</v>
      </c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>
        <v>254</v>
      </c>
      <c r="B92" s="26" t="s">
        <v>68</v>
      </c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>
        <v>255</v>
      </c>
      <c r="B93" s="26" t="s">
        <v>59</v>
      </c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>
        <v>256</v>
      </c>
      <c r="B94" s="26" t="s">
        <v>57</v>
      </c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>
        <v>259</v>
      </c>
      <c r="B95" s="26" t="s">
        <v>54</v>
      </c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33">
        <v>6.850694444444444E-2</v>
      </c>
      <c r="B96" s="26" t="s">
        <v>58</v>
      </c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>
        <v>264</v>
      </c>
      <c r="B97" s="26" t="s">
        <v>44</v>
      </c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>
        <v>265</v>
      </c>
      <c r="B98" s="26" t="s">
        <v>57</v>
      </c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>
        <v>268</v>
      </c>
      <c r="B99" s="26" t="s">
        <v>45</v>
      </c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>
        <v>270</v>
      </c>
      <c r="B100" s="26" t="s">
        <v>45</v>
      </c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>
        <v>275</v>
      </c>
      <c r="B101" s="26" t="s">
        <v>73</v>
      </c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>
        <v>276</v>
      </c>
      <c r="B102" s="26" t="s">
        <v>58</v>
      </c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>
        <v>277</v>
      </c>
      <c r="B103" s="26" t="s">
        <v>66</v>
      </c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>
        <v>279</v>
      </c>
      <c r="B104" s="26" t="s">
        <v>57</v>
      </c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>
        <v>281</v>
      </c>
      <c r="B105" s="26" t="s">
        <v>50</v>
      </c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 t="s">
        <v>58</v>
      </c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>
        <v>284</v>
      </c>
      <c r="B107" s="26" t="s">
        <v>53</v>
      </c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>
        <v>286</v>
      </c>
      <c r="B108" s="26" t="s">
        <v>47</v>
      </c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>
        <v>287</v>
      </c>
      <c r="B109" s="26" t="s">
        <v>64</v>
      </c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>
        <v>291</v>
      </c>
      <c r="B110" s="26" t="s">
        <v>50</v>
      </c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>
        <v>293</v>
      </c>
      <c r="B111" s="26" t="s">
        <v>57</v>
      </c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>
        <v>294</v>
      </c>
      <c r="B112" s="26" t="s">
        <v>48</v>
      </c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>
        <v>297</v>
      </c>
      <c r="B113" s="26" t="s">
        <v>44</v>
      </c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>
        <v>298</v>
      </c>
      <c r="B114" s="26" t="s">
        <v>53</v>
      </c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>
        <v>303</v>
      </c>
      <c r="B115" s="26" t="s">
        <v>55</v>
      </c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>
        <v>304</v>
      </c>
      <c r="B116" s="26" t="s">
        <v>77</v>
      </c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>
        <v>310</v>
      </c>
      <c r="B117" s="26" t="s">
        <v>48</v>
      </c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>
        <v>312</v>
      </c>
      <c r="B118" s="26" t="s">
        <v>64</v>
      </c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>
        <v>313</v>
      </c>
      <c r="B119" s="26" t="s">
        <v>78</v>
      </c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>
        <v>315</v>
      </c>
      <c r="B120" s="26" t="s">
        <v>57</v>
      </c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>
        <v>317</v>
      </c>
      <c r="B121" s="26" t="s">
        <v>64</v>
      </c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>
        <v>321</v>
      </c>
      <c r="B122" s="26" t="s">
        <v>59</v>
      </c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>
        <v>322</v>
      </c>
      <c r="B123" s="26" t="s">
        <v>55</v>
      </c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>
        <v>324</v>
      </c>
      <c r="B124" s="26" t="s">
        <v>55</v>
      </c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>
        <v>325</v>
      </c>
      <c r="B125" s="26" t="s">
        <v>46</v>
      </c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>
        <v>328</v>
      </c>
      <c r="B126" s="26" t="s">
        <v>60</v>
      </c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>
        <v>330</v>
      </c>
      <c r="B127" s="26" t="s">
        <v>53</v>
      </c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>
        <v>331</v>
      </c>
      <c r="B128" s="26" t="s">
        <v>64</v>
      </c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>
        <v>332</v>
      </c>
      <c r="B129" s="26" t="s">
        <v>55</v>
      </c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>
        <v>334</v>
      </c>
      <c r="B130" s="26" t="s">
        <v>57</v>
      </c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>
        <v>336</v>
      </c>
      <c r="B131" s="26" t="s">
        <v>51</v>
      </c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>
        <v>340</v>
      </c>
      <c r="B132" s="26" t="s">
        <v>79</v>
      </c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>
        <v>341</v>
      </c>
      <c r="B133" s="26" t="s">
        <v>50</v>
      </c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>
        <v>342</v>
      </c>
      <c r="B134" s="26" t="s">
        <v>53</v>
      </c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>
        <v>343</v>
      </c>
      <c r="B135" s="26" t="s">
        <v>61</v>
      </c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>
        <v>349</v>
      </c>
      <c r="B136" s="26" t="s">
        <v>53</v>
      </c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>
        <v>352</v>
      </c>
      <c r="B137" s="26" t="s">
        <v>48</v>
      </c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>
        <v>353</v>
      </c>
      <c r="B138" s="26" t="s">
        <v>80</v>
      </c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>
        <v>354</v>
      </c>
      <c r="B139" s="26" t="s">
        <v>64</v>
      </c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>
        <v>356</v>
      </c>
      <c r="B140" s="26" t="s">
        <v>44</v>
      </c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>
        <v>358</v>
      </c>
      <c r="B141" s="26" t="s">
        <v>48</v>
      </c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>
        <v>359</v>
      </c>
      <c r="B142" s="26" t="s">
        <v>56</v>
      </c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>
        <v>361</v>
      </c>
      <c r="B143" s="26" t="s">
        <v>51</v>
      </c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>
        <v>363</v>
      </c>
      <c r="B144" s="26" t="s">
        <v>51</v>
      </c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>
        <v>365</v>
      </c>
      <c r="B145" s="26" t="s">
        <v>81</v>
      </c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>
        <v>366</v>
      </c>
      <c r="B146" s="26" t="s">
        <v>82</v>
      </c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>
        <v>367</v>
      </c>
      <c r="B147" s="26" t="s">
        <v>45</v>
      </c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21">
        <v>372</v>
      </c>
      <c r="B148" s="26" t="s">
        <v>58</v>
      </c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>
        <v>373</v>
      </c>
      <c r="B149" s="26" t="s">
        <v>50</v>
      </c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>
        <v>374</v>
      </c>
      <c r="B150" s="26" t="s">
        <v>64</v>
      </c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>
        <v>376</v>
      </c>
      <c r="B151" s="26" t="s">
        <v>64</v>
      </c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>
        <v>378</v>
      </c>
      <c r="B152" s="26" t="s">
        <v>45</v>
      </c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>
        <v>384</v>
      </c>
      <c r="B153" s="26" t="s">
        <v>46</v>
      </c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>
        <v>386</v>
      </c>
      <c r="B154" s="26" t="s">
        <v>54</v>
      </c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>
        <v>387</v>
      </c>
      <c r="B155" s="26" t="s">
        <v>53</v>
      </c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>
        <v>390</v>
      </c>
      <c r="B156" s="26" t="s">
        <v>51</v>
      </c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>
        <v>391</v>
      </c>
      <c r="B157" s="26" t="s">
        <v>48</v>
      </c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>
        <v>392</v>
      </c>
      <c r="B158" s="26" t="s">
        <v>64</v>
      </c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>
        <v>394</v>
      </c>
      <c r="B159" s="26" t="s">
        <v>84</v>
      </c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>
        <v>396</v>
      </c>
      <c r="B160" s="26" t="s">
        <v>85</v>
      </c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>
        <v>397</v>
      </c>
      <c r="B161" s="26" t="s">
        <v>86</v>
      </c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>
        <v>399</v>
      </c>
      <c r="B162" s="26" t="s">
        <v>45</v>
      </c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>
        <v>400</v>
      </c>
      <c r="B163" s="26" t="s">
        <v>87</v>
      </c>
      <c r="C163" s="26"/>
      <c r="D163" s="26"/>
      <c r="E163" s="26"/>
      <c r="F163" s="28"/>
      <c r="G163" s="26"/>
      <c r="H163" s="27"/>
      <c r="I163" s="36" t="e">
        <f t="shared" si="2"/>
        <v>#N/A</v>
      </c>
    </row>
    <row r="164" spans="1:9" x14ac:dyDescent="0.25">
      <c r="A164" s="21">
        <v>402</v>
      </c>
      <c r="B164" s="26" t="s">
        <v>45</v>
      </c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>
        <v>403</v>
      </c>
      <c r="B165" s="26" t="s">
        <v>88</v>
      </c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>
        <v>404</v>
      </c>
      <c r="B166" s="26" t="s">
        <v>45</v>
      </c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>
        <v>405</v>
      </c>
      <c r="B167" s="26" t="s">
        <v>45</v>
      </c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>
        <v>409</v>
      </c>
      <c r="B168" s="26" t="s">
        <v>44</v>
      </c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>
        <v>411</v>
      </c>
      <c r="B169" s="26" t="s">
        <v>54</v>
      </c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>
        <v>412</v>
      </c>
      <c r="B170" s="26" t="s">
        <v>46</v>
      </c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>
        <v>413</v>
      </c>
      <c r="B171" s="26" t="s">
        <v>45</v>
      </c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>
        <v>414</v>
      </c>
      <c r="B172" s="26" t="s">
        <v>64</v>
      </c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>
        <v>417</v>
      </c>
      <c r="B173" s="26" t="s">
        <v>45</v>
      </c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>
        <v>418</v>
      </c>
      <c r="B174" s="26" t="s">
        <v>89</v>
      </c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>
        <v>419</v>
      </c>
      <c r="B175" s="26" t="s">
        <v>50</v>
      </c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>
        <v>421</v>
      </c>
      <c r="B176" s="26" t="s">
        <v>51</v>
      </c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>
        <v>423</v>
      </c>
      <c r="B177" s="26" t="s">
        <v>56</v>
      </c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>
        <v>426</v>
      </c>
      <c r="B178" s="26" t="s">
        <v>64</v>
      </c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>
        <v>428</v>
      </c>
      <c r="B179" s="26" t="s">
        <v>51</v>
      </c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>
        <v>429</v>
      </c>
      <c r="B180" s="26" t="s">
        <v>91</v>
      </c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>
        <v>433</v>
      </c>
      <c r="B181" s="26" t="s">
        <v>64</v>
      </c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>
        <v>434</v>
      </c>
      <c r="B182" s="26" t="s">
        <v>58</v>
      </c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>
        <v>435</v>
      </c>
      <c r="B183" s="26" t="s">
        <v>92</v>
      </c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>
        <v>436</v>
      </c>
      <c r="B184" s="26" t="s">
        <v>44</v>
      </c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>
        <v>438</v>
      </c>
      <c r="B185" s="26" t="s">
        <v>93</v>
      </c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>
        <v>441</v>
      </c>
      <c r="B186" s="26" t="s">
        <v>47</v>
      </c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>
        <v>444</v>
      </c>
      <c r="B187" s="26" t="s">
        <v>45</v>
      </c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>
        <v>445</v>
      </c>
      <c r="B188" s="26" t="s">
        <v>94</v>
      </c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>
        <v>446</v>
      </c>
      <c r="B189" s="26" t="s">
        <v>64</v>
      </c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>
        <v>447</v>
      </c>
      <c r="B190" s="26" t="s">
        <v>55</v>
      </c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>
        <v>450</v>
      </c>
      <c r="B191" s="26" t="s">
        <v>57</v>
      </c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>
        <v>451</v>
      </c>
      <c r="B192" s="26" t="s">
        <v>57</v>
      </c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>
        <v>452</v>
      </c>
      <c r="B193" s="26" t="s">
        <v>60</v>
      </c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>
        <v>453</v>
      </c>
      <c r="B194" s="26" t="s">
        <v>46</v>
      </c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>
        <v>454</v>
      </c>
      <c r="B195" s="26" t="s">
        <v>73</v>
      </c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>
        <v>455</v>
      </c>
      <c r="B196" s="26" t="s">
        <v>45</v>
      </c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>
        <v>456</v>
      </c>
      <c r="B197" s="26" t="s">
        <v>55</v>
      </c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>
        <v>457</v>
      </c>
      <c r="B198" s="26" t="s">
        <v>90</v>
      </c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>
        <v>459</v>
      </c>
      <c r="B199" s="26" t="s">
        <v>54</v>
      </c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>
        <v>462</v>
      </c>
      <c r="B200" s="26" t="s">
        <v>60</v>
      </c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>
        <v>463</v>
      </c>
      <c r="B201" s="26" t="s">
        <v>55</v>
      </c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>
        <v>467</v>
      </c>
      <c r="B202" s="26" t="s">
        <v>50</v>
      </c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>
        <v>469</v>
      </c>
      <c r="B203" s="26" t="s">
        <v>49</v>
      </c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>
        <v>470</v>
      </c>
      <c r="B204" s="26" t="s">
        <v>95</v>
      </c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>
        <v>471</v>
      </c>
      <c r="B205" s="26" t="s">
        <v>64</v>
      </c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>
        <v>472</v>
      </c>
      <c r="B206" s="26" t="s">
        <v>51</v>
      </c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>
        <v>473</v>
      </c>
      <c r="B207" s="26" t="s">
        <v>46</v>
      </c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>
        <v>481</v>
      </c>
      <c r="B208" s="26" t="s">
        <v>96</v>
      </c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>
        <v>483</v>
      </c>
      <c r="B209" s="26" t="s">
        <v>45</v>
      </c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>
        <v>484</v>
      </c>
      <c r="B210" s="26" t="s">
        <v>97</v>
      </c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>
        <v>485</v>
      </c>
      <c r="B211" s="26" t="s">
        <v>97</v>
      </c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>
        <v>487</v>
      </c>
      <c r="B212" s="26" t="s">
        <v>45</v>
      </c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>
        <v>490</v>
      </c>
      <c r="B213" s="26" t="s">
        <v>98</v>
      </c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>
        <v>493</v>
      </c>
      <c r="B214" s="26" t="s">
        <v>64</v>
      </c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>
        <v>494</v>
      </c>
      <c r="B215" s="26" t="s">
        <v>54</v>
      </c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>
        <v>498</v>
      </c>
      <c r="B216" s="26" t="s">
        <v>50</v>
      </c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>
        <v>501</v>
      </c>
      <c r="B217" s="26" t="s">
        <v>64</v>
      </c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>
        <v>503</v>
      </c>
      <c r="B218" s="26" t="s">
        <v>65</v>
      </c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>
        <v>504</v>
      </c>
      <c r="B219" s="26" t="s">
        <v>64</v>
      </c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>
        <v>506</v>
      </c>
      <c r="B220" s="26" t="s">
        <v>64</v>
      </c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>
        <v>507</v>
      </c>
      <c r="B221" s="26" t="s">
        <v>64</v>
      </c>
      <c r="C221" s="26"/>
      <c r="D221" s="26"/>
      <c r="E221" s="26"/>
      <c r="F221" s="26"/>
      <c r="G221" s="26"/>
      <c r="H221" s="27"/>
      <c r="I221" s="36" t="e">
        <f t="shared" si="3"/>
        <v>#N/A</v>
      </c>
    </row>
    <row r="222" spans="1:9" x14ac:dyDescent="0.25">
      <c r="A222" s="21">
        <v>508</v>
      </c>
      <c r="B222" s="26" t="s">
        <v>51</v>
      </c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>
        <v>509</v>
      </c>
      <c r="B223" s="26" t="s">
        <v>58</v>
      </c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>
        <v>511</v>
      </c>
      <c r="B224" s="34" t="s">
        <v>51</v>
      </c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>
        <v>512</v>
      </c>
      <c r="B225" s="26" t="s">
        <v>44</v>
      </c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>
        <v>513</v>
      </c>
      <c r="B226" s="26" t="s">
        <v>58</v>
      </c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>
        <v>515</v>
      </c>
      <c r="B227" s="26" t="s">
        <v>83</v>
      </c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>
        <v>516</v>
      </c>
      <c r="B228" s="26" t="s">
        <v>99</v>
      </c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>
        <v>519</v>
      </c>
      <c r="B229" s="26" t="s">
        <v>45</v>
      </c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>
        <v>521</v>
      </c>
      <c r="B230" s="26" t="s">
        <v>52</v>
      </c>
      <c r="C230" s="26"/>
      <c r="D230" s="26"/>
      <c r="E230" s="26"/>
      <c r="F230" s="26"/>
      <c r="G230" s="26"/>
      <c r="H230" s="27"/>
      <c r="I230" s="36" t="e">
        <f t="shared" si="3"/>
        <v>#N/A</v>
      </c>
    </row>
    <row r="231" spans="1:9" x14ac:dyDescent="0.25">
      <c r="A231" s="21">
        <v>523</v>
      </c>
      <c r="B231" s="26" t="s">
        <v>64</v>
      </c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>
        <v>525</v>
      </c>
      <c r="B232" s="26" t="s">
        <v>48</v>
      </c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>
        <v>526</v>
      </c>
      <c r="B233" s="26" t="s">
        <v>54</v>
      </c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>
        <v>527</v>
      </c>
      <c r="B234" s="26" t="s">
        <v>64</v>
      </c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>
        <v>528</v>
      </c>
      <c r="B235" s="26" t="s">
        <v>56</v>
      </c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>
        <v>529</v>
      </c>
      <c r="B236" s="26" t="s">
        <v>51</v>
      </c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>
        <v>532</v>
      </c>
      <c r="B237" s="26" t="s">
        <v>45</v>
      </c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>
        <v>533</v>
      </c>
      <c r="B238" s="26" t="s">
        <v>57</v>
      </c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>
        <v>536</v>
      </c>
      <c r="B239" s="26" t="s">
        <v>54</v>
      </c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>
        <v>540</v>
      </c>
      <c r="B240" s="26" t="s">
        <v>100</v>
      </c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>
        <v>542</v>
      </c>
      <c r="B241" s="26" t="s">
        <v>50</v>
      </c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>
        <v>544</v>
      </c>
      <c r="B242" s="26" t="s">
        <v>54</v>
      </c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>
        <v>546</v>
      </c>
      <c r="B243" s="26" t="s">
        <v>64</v>
      </c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>
        <v>549</v>
      </c>
      <c r="B244" s="26" t="s">
        <v>56</v>
      </c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>
        <v>551</v>
      </c>
      <c r="B245" s="26" t="s">
        <v>57</v>
      </c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>
        <v>552</v>
      </c>
      <c r="B246" s="26" t="s">
        <v>44</v>
      </c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>
        <v>553</v>
      </c>
      <c r="B247" s="26" t="s">
        <v>45</v>
      </c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>
        <v>554</v>
      </c>
      <c r="B248" s="26" t="s">
        <v>45</v>
      </c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>
        <v>556</v>
      </c>
      <c r="B249" s="26" t="s">
        <v>54</v>
      </c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>
        <v>558</v>
      </c>
      <c r="B250" s="26" t="s">
        <v>101</v>
      </c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>
        <v>561</v>
      </c>
      <c r="B251" s="26" t="s">
        <v>59</v>
      </c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>
        <v>562</v>
      </c>
      <c r="B252" s="26" t="s">
        <v>50</v>
      </c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>
        <v>563</v>
      </c>
      <c r="B253" s="26" t="s">
        <v>45</v>
      </c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>
        <v>564</v>
      </c>
      <c r="B254" s="26" t="s">
        <v>66</v>
      </c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>
        <v>566</v>
      </c>
      <c r="B255" s="26" t="s">
        <v>102</v>
      </c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>
        <v>567</v>
      </c>
      <c r="B256" s="26" t="s">
        <v>60</v>
      </c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>
        <v>569</v>
      </c>
      <c r="B257" s="26" t="s">
        <v>55</v>
      </c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>
        <v>570</v>
      </c>
      <c r="B258" s="26" t="s">
        <v>103</v>
      </c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>
        <v>572</v>
      </c>
      <c r="B259" s="26" t="s">
        <v>51</v>
      </c>
      <c r="C259" s="26"/>
      <c r="D259" s="26"/>
      <c r="E259" s="26"/>
      <c r="F259" s="26"/>
      <c r="G259" s="26"/>
      <c r="H259" s="27"/>
      <c r="I259" s="36" t="e">
        <f t="shared" ref="I259:I320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>
        <v>575</v>
      </c>
      <c r="B260" s="26" t="s">
        <v>48</v>
      </c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>
        <v>576</v>
      </c>
      <c r="B261" s="26" t="s">
        <v>72</v>
      </c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>
        <v>577</v>
      </c>
      <c r="B262" s="26" t="s">
        <v>104</v>
      </c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>
        <v>578</v>
      </c>
      <c r="B263" s="26" t="s">
        <v>48</v>
      </c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>
        <v>580</v>
      </c>
      <c r="B264" s="26" t="s">
        <v>57</v>
      </c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>
        <v>582</v>
      </c>
      <c r="B265" s="26" t="s">
        <v>103</v>
      </c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>
        <v>583</v>
      </c>
      <c r="B266" s="26" t="s">
        <v>64</v>
      </c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>
        <v>587</v>
      </c>
      <c r="B267" s="26" t="s">
        <v>45</v>
      </c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>
        <v>588</v>
      </c>
      <c r="B268" s="26" t="s">
        <v>105</v>
      </c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>
        <v>589</v>
      </c>
      <c r="B269" s="26" t="s">
        <v>59</v>
      </c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>
        <v>590</v>
      </c>
      <c r="B270" s="26" t="s">
        <v>44</v>
      </c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>
        <v>591</v>
      </c>
      <c r="B271" s="26" t="s">
        <v>61</v>
      </c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>
        <v>592</v>
      </c>
      <c r="B272" s="26" t="s">
        <v>49</v>
      </c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>
        <v>595</v>
      </c>
      <c r="B273" s="26" t="s">
        <v>51</v>
      </c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>
        <v>596</v>
      </c>
      <c r="B274" s="26" t="s">
        <v>46</v>
      </c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>
        <v>597</v>
      </c>
      <c r="B275" s="26" t="s">
        <v>66</v>
      </c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21">
        <v>599</v>
      </c>
      <c r="B276" s="26" t="s">
        <v>58</v>
      </c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>
        <v>601</v>
      </c>
      <c r="B277" s="26" t="s">
        <v>57</v>
      </c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>
        <v>602</v>
      </c>
      <c r="B278" s="26" t="s">
        <v>45</v>
      </c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>
        <v>604</v>
      </c>
      <c r="B279" s="26" t="s">
        <v>53</v>
      </c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>
        <v>605</v>
      </c>
      <c r="B280" s="26" t="s">
        <v>106</v>
      </c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>
        <v>606</v>
      </c>
      <c r="B281" s="26" t="s">
        <v>45</v>
      </c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>
        <v>608</v>
      </c>
      <c r="B282" s="26" t="s">
        <v>60</v>
      </c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>
        <v>610</v>
      </c>
      <c r="B283" s="26" t="s">
        <v>107</v>
      </c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>
        <v>611</v>
      </c>
      <c r="B284" s="26" t="s">
        <v>59</v>
      </c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>
        <v>612</v>
      </c>
      <c r="B285" s="26" t="s">
        <v>60</v>
      </c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>
        <v>614</v>
      </c>
      <c r="B286" s="26" t="s">
        <v>60</v>
      </c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>
        <v>615</v>
      </c>
      <c r="B287" s="26" t="s">
        <v>50</v>
      </c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>
        <v>616</v>
      </c>
      <c r="B288" s="26" t="s">
        <v>108</v>
      </c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>
        <v>617</v>
      </c>
      <c r="B289" s="26" t="s">
        <v>66</v>
      </c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>
        <v>618</v>
      </c>
      <c r="B290" s="26" t="s">
        <v>54</v>
      </c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>
        <v>619</v>
      </c>
      <c r="B291" s="26" t="s">
        <v>55</v>
      </c>
      <c r="C291" s="26"/>
      <c r="D291" s="26"/>
      <c r="E291" s="26"/>
      <c r="F291" s="28"/>
      <c r="G291" s="26"/>
      <c r="H291" s="27"/>
      <c r="I291" s="36" t="e">
        <f t="shared" si="4"/>
        <v>#N/A</v>
      </c>
    </row>
    <row r="292" spans="1:9" x14ac:dyDescent="0.25">
      <c r="A292" s="21">
        <v>620</v>
      </c>
      <c r="B292" s="26" t="s">
        <v>58</v>
      </c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>
        <v>621</v>
      </c>
      <c r="B293" s="26" t="s">
        <v>48</v>
      </c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>
        <v>623</v>
      </c>
      <c r="B294" s="26" t="s">
        <v>65</v>
      </c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>
        <v>624</v>
      </c>
      <c r="B295" s="26" t="s">
        <v>48</v>
      </c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>
        <v>625</v>
      </c>
      <c r="B296" s="26" t="s">
        <v>109</v>
      </c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>
        <v>627</v>
      </c>
      <c r="B297" s="26" t="s">
        <v>53</v>
      </c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>
        <v>628</v>
      </c>
      <c r="B298" s="26" t="s">
        <v>86</v>
      </c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>
        <v>630</v>
      </c>
      <c r="B299" s="26" t="s">
        <v>110</v>
      </c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>
        <v>631</v>
      </c>
      <c r="B300" s="26" t="s">
        <v>56</v>
      </c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>
        <v>633</v>
      </c>
      <c r="B301" s="26" t="s">
        <v>58</v>
      </c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>
        <v>634</v>
      </c>
      <c r="B302" s="26" t="s">
        <v>51</v>
      </c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>
        <v>635</v>
      </c>
      <c r="B303" s="26" t="s">
        <v>51</v>
      </c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>
        <v>637</v>
      </c>
      <c r="B304" s="26" t="s">
        <v>58</v>
      </c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>
        <v>639</v>
      </c>
      <c r="B305" s="26" t="s">
        <v>65</v>
      </c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>
        <v>640</v>
      </c>
      <c r="B306" s="26" t="s">
        <v>57</v>
      </c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>
        <v>641</v>
      </c>
      <c r="B307" s="26" t="s">
        <v>111</v>
      </c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>
        <v>642</v>
      </c>
      <c r="B308" s="26" t="s">
        <v>57</v>
      </c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>
        <v>644</v>
      </c>
      <c r="B309" s="26" t="s">
        <v>73</v>
      </c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>
        <v>645</v>
      </c>
      <c r="B310" s="26" t="s">
        <v>58</v>
      </c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>
        <v>647</v>
      </c>
      <c r="B311" s="26" t="s">
        <v>112</v>
      </c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>
        <v>648</v>
      </c>
      <c r="B312" s="26" t="s">
        <v>68</v>
      </c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>
        <v>650</v>
      </c>
      <c r="B313" s="26" t="s">
        <v>77</v>
      </c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>
        <v>651</v>
      </c>
      <c r="B314" s="26" t="s">
        <v>113</v>
      </c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>
        <v>652</v>
      </c>
      <c r="B315" s="26" t="s">
        <v>107</v>
      </c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>
        <v>655</v>
      </c>
      <c r="B316" s="26" t="s">
        <v>56</v>
      </c>
      <c r="C316" s="26"/>
      <c r="D316" s="26"/>
      <c r="E316" s="26"/>
      <c r="F316" s="26"/>
      <c r="G316" s="26"/>
      <c r="H316" s="27"/>
      <c r="I316" s="36" t="e">
        <f t="shared" si="4"/>
        <v>#N/A</v>
      </c>
    </row>
    <row r="317" spans="1:9" x14ac:dyDescent="0.25">
      <c r="A317" s="21">
        <v>658</v>
      </c>
      <c r="B317" s="26" t="s">
        <v>114</v>
      </c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>
        <v>661</v>
      </c>
      <c r="B318" s="26" t="s">
        <v>71</v>
      </c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>
        <v>662</v>
      </c>
      <c r="B319" s="26" t="s">
        <v>58</v>
      </c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>
        <v>666</v>
      </c>
      <c r="B320" s="26" t="s">
        <v>68</v>
      </c>
      <c r="C320" s="26"/>
      <c r="D320" s="26"/>
      <c r="E320" s="26"/>
      <c r="F320" s="26"/>
      <c r="G320" s="26"/>
      <c r="H320" s="27"/>
      <c r="I320" s="36" t="e">
        <f t="shared" si="4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-0.249977111117893"/>
  </sheetPr>
  <dimension ref="A1:T320"/>
  <sheetViews>
    <sheetView workbookViewId="0">
      <selection activeCell="D9" sqref="D9"/>
    </sheetView>
  </sheetViews>
  <sheetFormatPr defaultRowHeight="15" x14ac:dyDescent="0.25"/>
  <cols>
    <col min="3" max="3" width="23.42578125" bestFit="1" customWidth="1"/>
    <col min="4" max="4" width="27.42578125" bestFit="1" customWidth="1"/>
    <col min="9" max="9" width="8.85546875" style="35"/>
    <col min="11" max="11" width="12.42578125" bestFit="1" customWidth="1"/>
    <col min="12" max="12" width="13.85546875" bestFit="1" customWidth="1"/>
  </cols>
  <sheetData>
    <row r="1" spans="1:20" ht="15.75" thickBot="1" x14ac:dyDescent="0.3">
      <c r="A1" s="23" t="s">
        <v>36</v>
      </c>
      <c r="B1" s="22" t="s">
        <v>37</v>
      </c>
      <c r="C1" s="22" t="s">
        <v>38</v>
      </c>
      <c r="D1" s="22" t="s">
        <v>39</v>
      </c>
      <c r="E1" s="22" t="s">
        <v>40</v>
      </c>
      <c r="F1" s="22" t="s">
        <v>42</v>
      </c>
      <c r="G1" s="22" t="s">
        <v>41</v>
      </c>
      <c r="H1" s="29" t="s">
        <v>43</v>
      </c>
      <c r="I1" s="37" t="s">
        <v>9</v>
      </c>
      <c r="K1" s="13" t="str">
        <f>'Proposed points scale '!L16</f>
        <v>10km female</v>
      </c>
      <c r="L1" s="13" t="str">
        <f>'Proposed points scale '!M16</f>
        <v>Points</v>
      </c>
      <c r="M1" s="13">
        <f>'Proposed points scale '!N16</f>
        <v>1</v>
      </c>
      <c r="N1" s="13">
        <f>'Proposed points scale '!O16</f>
        <v>19</v>
      </c>
      <c r="O1" s="13">
        <f>'Proposed points scale '!P16</f>
        <v>39</v>
      </c>
      <c r="P1" s="13">
        <f>'Proposed points scale '!Q16</f>
        <v>49</v>
      </c>
      <c r="Q1" s="13">
        <f>'Proposed points scale '!R16</f>
        <v>59</v>
      </c>
      <c r="R1" s="13">
        <f>'Proposed points scale '!S16</f>
        <v>69</v>
      </c>
      <c r="S1" s="13">
        <f>'Proposed points scale '!T16</f>
        <v>79</v>
      </c>
      <c r="T1" s="13">
        <f>'Proposed points scale '!U16</f>
        <v>89</v>
      </c>
    </row>
    <row r="2" spans="1:20" x14ac:dyDescent="0.25">
      <c r="A2" s="24"/>
      <c r="B2" s="25"/>
      <c r="C2" s="25"/>
      <c r="D2" s="25"/>
      <c r="E2" s="25"/>
      <c r="F2" s="25"/>
      <c r="G2" s="25"/>
      <c r="H2" s="30"/>
      <c r="I2" s="36" t="e">
        <f>IF(MATCH(G2,$M$1:$T$1,1)=1,INDEX($L$2:$L$11,MATCH(H2,$M$2:$M$11,1)),
IF(MATCH(G2,$M$1:$T$1,1)=2,INDEX($L$2:$L$11,MATCH(H2,$N$2:$N$11,1)),
IF(MATCH(G2,$M$1:$T$1,1)=3,INDEX($L$2:$L$11,MATCH(H2,$O$2:$O$11,1)),
IF(MATCH(G2,$M$1:$T$1,1)=4,INDEX($L$2:$L$11,MATCH(H2,$P$2:$P$11,1)),
IF(MATCH(G2,$M$1:$T$1,1)=5,INDEX($L$2:$L$11,MATCH(H2,$Q$2:$Q$11,1)),
IF(MATCH(G2,$M$1:$T$1,1)=6,INDEX($L$2:$L$11,MATCH(H2,$R$2:$R$11,1)),
IF(MATCH(G2,$M$1:$T$1,1)=7,INDEX($L$2:$L$11,MATCH(H2,$S$2:$S$11,1))
))))))
)</f>
        <v>#N/A</v>
      </c>
      <c r="L2" s="4">
        <f>'Proposed points scale '!M29</f>
        <v>10</v>
      </c>
      <c r="M2" s="46">
        <f>'Proposed points scale '!N29</f>
        <v>1.1574074074074073E-5</v>
      </c>
      <c r="N2" s="46">
        <f>'Proposed points scale '!O29</f>
        <v>1.1574074074074073E-5</v>
      </c>
      <c r="O2" s="46">
        <f>'Proposed points scale '!P29</f>
        <v>1.1574074074074073E-5</v>
      </c>
      <c r="P2" s="46">
        <f>'Proposed points scale '!Q29</f>
        <v>1.1574074074074073E-5</v>
      </c>
      <c r="Q2" s="46">
        <f>'Proposed points scale '!R29</f>
        <v>1.1574074074074073E-5</v>
      </c>
      <c r="R2" s="46">
        <f>'Proposed points scale '!S29</f>
        <v>1.1574074074074073E-5</v>
      </c>
      <c r="S2" s="46">
        <f>'Proposed points scale '!T29</f>
        <v>1.1574074074074073E-5</v>
      </c>
      <c r="T2" s="46">
        <f>'Proposed points scale '!U29</f>
        <v>1.1574074074074073E-5</v>
      </c>
    </row>
    <row r="3" spans="1:20" x14ac:dyDescent="0.25">
      <c r="A3" s="21"/>
      <c r="B3" s="26"/>
      <c r="C3" s="26"/>
      <c r="D3" s="26"/>
      <c r="E3" s="26"/>
      <c r="F3" s="26"/>
      <c r="G3" s="26"/>
      <c r="H3" s="27"/>
      <c r="I3" s="36" t="e">
        <f t="shared" ref="I3:I66" si="0">IF(MATCH(G3,$M$1:$T$1,1)=1,INDEX($L$2:$L$11,MATCH(H3,$M$2:$M$11,1)),
IF(MATCH(G3,$M$1:$T$1,1)=2,INDEX($L$2:$L$11,MATCH(H3,$N$2:$N$11,1)),
IF(MATCH(G3,$M$1:$T$1,1)=3,INDEX($L$2:$L$11,MATCH(H3,$O$2:$O$11,1)),
IF(MATCH(G3,$M$1:$T$1,1)=4,INDEX($L$2:$L$11,MATCH(H3,$P$2:$P$11,1)),
IF(MATCH(G3,$M$1:$T$1,1)=5,INDEX($L$2:$L$11,MATCH(H3,$Q$2:$Q$11,1)),
IF(MATCH(G3,$M$1:$T$1,1)=6,INDEX($L$2:$L$11,MATCH(H3,$R$2:$R$11,1)),
IF(MATCH(G3,$M$1:$T$1,1)=7,INDEX($L$2:$L$11,MATCH(H3,$S$2:$S$11,1))
))))))
)</f>
        <v>#N/A</v>
      </c>
      <c r="L3" s="4">
        <f>'Proposed points scale '!M30</f>
        <v>10</v>
      </c>
      <c r="M3" s="46">
        <f>'Proposed points scale '!N30</f>
        <v>4.5312499999999999E-2</v>
      </c>
      <c r="N3" s="46">
        <f>'Proposed points scale '!O30</f>
        <v>4.5312499999999999E-2</v>
      </c>
      <c r="O3" s="46">
        <f>'Proposed points scale '!P30</f>
        <v>4.5312499999999999E-2</v>
      </c>
      <c r="P3" s="46">
        <f>'Proposed points scale '!Q30</f>
        <v>4.6354166666666669E-2</v>
      </c>
      <c r="Q3" s="46">
        <f>'Proposed points scale '!R30</f>
        <v>5.1041666666666666E-2</v>
      </c>
      <c r="R3" s="46">
        <f>'Proposed points scale '!S30</f>
        <v>5.7812500000000003E-2</v>
      </c>
      <c r="S3" s="46">
        <f>'Proposed points scale '!T30</f>
        <v>6.6927083333333331E-2</v>
      </c>
      <c r="T3" s="46">
        <f>'Proposed points scale '!U30</f>
        <v>7.9427083333333343E-2</v>
      </c>
    </row>
    <row r="4" spans="1:20" x14ac:dyDescent="0.25">
      <c r="A4" s="21"/>
      <c r="B4" s="26"/>
      <c r="C4" s="26"/>
      <c r="D4" s="26"/>
      <c r="E4" s="26"/>
      <c r="F4" s="26"/>
      <c r="G4" s="26"/>
      <c r="H4" s="27"/>
      <c r="I4" s="36" t="e">
        <f t="shared" si="0"/>
        <v>#N/A</v>
      </c>
      <c r="L4" s="4">
        <f>'Proposed points scale '!M31</f>
        <v>9</v>
      </c>
      <c r="M4" s="46">
        <f>'Proposed points scale '!N31</f>
        <v>4.8177083333333336E-2</v>
      </c>
      <c r="N4" s="46">
        <f>'Proposed points scale '!O31</f>
        <v>4.8177083333333336E-2</v>
      </c>
      <c r="O4" s="46">
        <f>'Proposed points scale '!P31</f>
        <v>4.8177083333333336E-2</v>
      </c>
      <c r="P4" s="46">
        <f>'Proposed points scale '!Q31</f>
        <v>4.9479166666666664E-2</v>
      </c>
      <c r="Q4" s="46">
        <f>'Proposed points scale '!R31</f>
        <v>5.4166666666666669E-2</v>
      </c>
      <c r="R4" s="46">
        <f>'Proposed points scale '!S31</f>
        <v>6.1718749999999996E-2</v>
      </c>
      <c r="S4" s="46">
        <f>'Proposed points scale '!T31</f>
        <v>7.1093749999999997E-2</v>
      </c>
      <c r="T4" s="46">
        <f>'Proposed points scale '!U31</f>
        <v>8.4635416666666671E-2</v>
      </c>
    </row>
    <row r="5" spans="1:20" x14ac:dyDescent="0.25">
      <c r="A5" s="21"/>
      <c r="B5" s="26"/>
      <c r="C5" s="26"/>
      <c r="D5" s="26"/>
      <c r="E5" s="26"/>
      <c r="F5" s="26"/>
      <c r="G5" s="26"/>
      <c r="H5" s="27"/>
      <c r="I5" s="36" t="e">
        <f t="shared" si="0"/>
        <v>#N/A</v>
      </c>
      <c r="L5" s="4">
        <f>'Proposed points scale '!M32</f>
        <v>8</v>
      </c>
      <c r="M5" s="46">
        <f>'Proposed points scale '!N32</f>
        <v>5.1562499999999997E-2</v>
      </c>
      <c r="N5" s="46">
        <f>'Proposed points scale '!O32</f>
        <v>5.1562499999999997E-2</v>
      </c>
      <c r="O5" s="46">
        <f>'Proposed points scale '!P32</f>
        <v>5.1562499999999997E-2</v>
      </c>
      <c r="P5" s="46">
        <f>'Proposed points scale '!Q32</f>
        <v>5.2864583333333333E-2</v>
      </c>
      <c r="Q5" s="46">
        <f>'Proposed points scale '!R32</f>
        <v>5.8072916666666669E-2</v>
      </c>
      <c r="R5" s="46">
        <f>'Proposed points scale '!S32</f>
        <v>6.5885416666666669E-2</v>
      </c>
      <c r="S5" s="46">
        <f>'Proposed points scale '!T32</f>
        <v>7.6041666666666674E-2</v>
      </c>
      <c r="T5" s="46">
        <f>'Proposed points scale '!U32</f>
        <v>9.0364583333333331E-2</v>
      </c>
    </row>
    <row r="6" spans="1:20" x14ac:dyDescent="0.25">
      <c r="A6" s="21"/>
      <c r="B6" s="26"/>
      <c r="C6" s="26"/>
      <c r="D6" s="26"/>
      <c r="E6" s="26"/>
      <c r="F6" s="26"/>
      <c r="G6" s="26"/>
      <c r="H6" s="27"/>
      <c r="I6" s="36" t="e">
        <f t="shared" si="0"/>
        <v>#N/A</v>
      </c>
      <c r="L6" s="4">
        <f>'Proposed points scale '!M33</f>
        <v>7</v>
      </c>
      <c r="M6" s="46">
        <f>'Proposed points scale '!N33</f>
        <v>5.5468749999999997E-2</v>
      </c>
      <c r="N6" s="46">
        <f>'Proposed points scale '!O33</f>
        <v>5.5468749999999997E-2</v>
      </c>
      <c r="O6" s="46">
        <f>'Proposed points scale '!P33</f>
        <v>5.5468749999999997E-2</v>
      </c>
      <c r="P6" s="46">
        <f>'Proposed points scale '!Q33</f>
        <v>5.6770833333333326E-2</v>
      </c>
      <c r="Q6" s="46">
        <f>'Proposed points scale '!R33</f>
        <v>6.2239583333333334E-2</v>
      </c>
      <c r="R6" s="46">
        <f>'Proposed points scale '!S33</f>
        <v>7.0833333333333331E-2</v>
      </c>
      <c r="S6" s="46">
        <f>'Proposed points scale '!T33</f>
        <v>8.1770833333333334E-2</v>
      </c>
      <c r="T6" s="46">
        <f>'Proposed points scale '!U33</f>
        <v>9.7135416666666682E-2</v>
      </c>
    </row>
    <row r="7" spans="1:20" x14ac:dyDescent="0.25">
      <c r="A7" s="21"/>
      <c r="B7" s="26"/>
      <c r="C7" s="26"/>
      <c r="D7" s="26"/>
      <c r="E7" s="26"/>
      <c r="F7" s="26"/>
      <c r="G7" s="26"/>
      <c r="H7" s="27"/>
      <c r="I7" s="36" t="e">
        <f t="shared" si="0"/>
        <v>#N/A</v>
      </c>
      <c r="L7" s="4">
        <f>'Proposed points scale '!M34</f>
        <v>6</v>
      </c>
      <c r="M7" s="46">
        <f>'Proposed points scale '!N34</f>
        <v>5.9895833333333343E-2</v>
      </c>
      <c r="N7" s="46">
        <f>'Proposed points scale '!O34</f>
        <v>5.9895833333333343E-2</v>
      </c>
      <c r="O7" s="46">
        <f>'Proposed points scale '!P34</f>
        <v>5.9895833333333343E-2</v>
      </c>
      <c r="P7" s="46">
        <f>'Proposed points scale '!Q34</f>
        <v>6.1458333333333337E-2</v>
      </c>
      <c r="Q7" s="46">
        <f>'Proposed points scale '!R34</f>
        <v>6.7447916666666677E-2</v>
      </c>
      <c r="R7" s="46">
        <f>'Proposed points scale '!S34</f>
        <v>7.6302083333333312E-2</v>
      </c>
      <c r="S7" s="46">
        <f>'Proposed points scale '!T34</f>
        <v>8.8281250000000006E-2</v>
      </c>
      <c r="T7" s="46">
        <f>'Proposed points scale '!U34</f>
        <v>0.10494791666666667</v>
      </c>
    </row>
    <row r="8" spans="1:20" x14ac:dyDescent="0.25">
      <c r="A8" s="21"/>
      <c r="B8" s="26"/>
      <c r="C8" s="26"/>
      <c r="D8" s="26"/>
      <c r="E8" s="26"/>
      <c r="F8" s="26"/>
      <c r="G8" s="26"/>
      <c r="H8" s="27"/>
      <c r="I8" s="36" t="e">
        <f t="shared" si="0"/>
        <v>#N/A</v>
      </c>
      <c r="L8" s="4">
        <f>'Proposed points scale '!M35</f>
        <v>5</v>
      </c>
      <c r="M8" s="46">
        <f>'Proposed points scale '!N35</f>
        <v>6.5104166666666671E-2</v>
      </c>
      <c r="N8" s="46">
        <f>'Proposed points scale '!O35</f>
        <v>6.5104166666666671E-2</v>
      </c>
      <c r="O8" s="46">
        <f>'Proposed points scale '!P35</f>
        <v>6.5104166666666671E-2</v>
      </c>
      <c r="P8" s="46">
        <f>'Proposed points scale '!Q35</f>
        <v>6.6666666666666666E-2</v>
      </c>
      <c r="Q8" s="46">
        <f>'Proposed points scale '!R35</f>
        <v>7.3177083333333337E-2</v>
      </c>
      <c r="R8" s="46">
        <f>'Proposed points scale '!S35</f>
        <v>8.3072916666666663E-2</v>
      </c>
      <c r="S8" s="46">
        <f>'Proposed points scale '!T35</f>
        <v>9.6093750000000006E-2</v>
      </c>
      <c r="T8" s="46">
        <f>'Proposed points scale '!U35</f>
        <v>0.1140625</v>
      </c>
    </row>
    <row r="9" spans="1:20" x14ac:dyDescent="0.25">
      <c r="A9" s="21"/>
      <c r="B9" s="26"/>
      <c r="C9" s="26"/>
      <c r="D9" s="26"/>
      <c r="E9" s="26"/>
      <c r="F9" s="26"/>
      <c r="G9" s="26"/>
      <c r="H9" s="27"/>
      <c r="I9" s="36" t="e">
        <f t="shared" si="0"/>
        <v>#N/A</v>
      </c>
      <c r="L9" s="4">
        <f>'Proposed points scale '!M36</f>
        <v>4</v>
      </c>
      <c r="M9" s="46">
        <f>'Proposed points scale '!N36</f>
        <v>7.1093749999999997E-2</v>
      </c>
      <c r="N9" s="46">
        <f>'Proposed points scale '!O36</f>
        <v>7.1093749999999997E-2</v>
      </c>
      <c r="O9" s="46">
        <f>'Proposed points scale '!P36</f>
        <v>7.1093749999999997E-2</v>
      </c>
      <c r="P9" s="46">
        <f>'Proposed points scale '!Q36</f>
        <v>7.3177083333333337E-2</v>
      </c>
      <c r="Q9" s="46">
        <f>'Proposed points scale '!R36</f>
        <v>8.0208333333333326E-2</v>
      </c>
      <c r="R9" s="46">
        <f>'Proposed points scale '!S36</f>
        <v>9.1145833333333329E-2</v>
      </c>
      <c r="S9" s="46">
        <f>'Proposed points scale '!T36</f>
        <v>0.10520833333333333</v>
      </c>
      <c r="T9" s="46">
        <f>'Proposed points scale '!U36</f>
        <v>0.125</v>
      </c>
    </row>
    <row r="10" spans="1:20" x14ac:dyDescent="0.25">
      <c r="A10" s="21"/>
      <c r="B10" s="26"/>
      <c r="C10" s="26"/>
      <c r="D10" s="26"/>
      <c r="E10" s="26"/>
      <c r="F10" s="26"/>
      <c r="G10" s="26"/>
      <c r="H10" s="27"/>
      <c r="I10" s="36" t="e">
        <f t="shared" si="0"/>
        <v>#N/A</v>
      </c>
      <c r="L10" s="4">
        <f>'Proposed points scale '!M37</f>
        <v>3</v>
      </c>
      <c r="M10" s="46">
        <f>'Proposed points scale '!N37</f>
        <v>7.8645833333333331E-2</v>
      </c>
      <c r="N10" s="46">
        <f>'Proposed points scale '!O37</f>
        <v>7.8645833333333331E-2</v>
      </c>
      <c r="O10" s="46">
        <f>'Proposed points scale '!P37</f>
        <v>7.8645833333333331E-2</v>
      </c>
      <c r="P10" s="46">
        <f>'Proposed points scale '!Q37</f>
        <v>8.0729166666666671E-2</v>
      </c>
      <c r="Q10" s="46">
        <f>'Proposed points scale '!R37</f>
        <v>8.8802083333333351E-2</v>
      </c>
      <c r="R10" s="46">
        <f>'Proposed points scale '!S37</f>
        <v>0.10052083333333334</v>
      </c>
      <c r="S10" s="46">
        <f>'Proposed points scale '!T37</f>
        <v>0.11640625</v>
      </c>
      <c r="T10" s="46">
        <f>'Proposed points scale '!U37</f>
        <v>0</v>
      </c>
    </row>
    <row r="11" spans="1:20" x14ac:dyDescent="0.25">
      <c r="A11" s="21"/>
      <c r="B11" s="26"/>
      <c r="C11" s="26"/>
      <c r="D11" s="26"/>
      <c r="E11" s="26"/>
      <c r="F11" s="26"/>
      <c r="G11" s="26"/>
      <c r="H11" s="27"/>
      <c r="I11" s="36" t="e">
        <f t="shared" si="0"/>
        <v>#N/A</v>
      </c>
      <c r="L11" s="4">
        <f>'Proposed points scale '!M38</f>
        <v>2</v>
      </c>
      <c r="M11" s="46">
        <f>'Proposed points scale '!N38</f>
        <v>8.8020833333333326E-2</v>
      </c>
      <c r="N11" s="46">
        <f>'Proposed points scale '!O38</f>
        <v>8.8020833333333326E-2</v>
      </c>
      <c r="O11" s="46">
        <f>'Proposed points scale '!P38</f>
        <v>8.8020833333333326E-2</v>
      </c>
      <c r="P11" s="46">
        <f>'Proposed points scale '!Q38</f>
        <v>9.0364583333333331E-2</v>
      </c>
      <c r="Q11" s="46">
        <f>'Proposed points scale '!R38</f>
        <v>9.9218749999999994E-2</v>
      </c>
      <c r="R11" s="46">
        <f>'Proposed points scale '!S38</f>
        <v>0.11249999999999999</v>
      </c>
      <c r="S11" s="46">
        <f>'Proposed points scale '!T38</f>
        <v>0</v>
      </c>
      <c r="T11" s="46">
        <f>'Proposed points scale '!U38</f>
        <v>0</v>
      </c>
    </row>
    <row r="12" spans="1:20" ht="45" x14ac:dyDescent="0.25">
      <c r="A12" s="32"/>
      <c r="B12" s="26"/>
      <c r="C12" s="26"/>
      <c r="D12" s="26"/>
      <c r="E12" s="26"/>
      <c r="F12" s="26"/>
      <c r="G12" s="26"/>
      <c r="H12" s="27"/>
      <c r="I12" s="36" t="e">
        <f t="shared" si="0"/>
        <v>#N/A</v>
      </c>
      <c r="M12" s="2"/>
      <c r="N12" s="45" t="s">
        <v>0</v>
      </c>
      <c r="O12" s="45" t="s">
        <v>1</v>
      </c>
      <c r="P12" s="45" t="s">
        <v>26</v>
      </c>
      <c r="Q12" s="45" t="s">
        <v>27</v>
      </c>
      <c r="R12" s="45" t="s">
        <v>28</v>
      </c>
      <c r="S12" s="45" t="s">
        <v>115</v>
      </c>
      <c r="T12" s="45" t="s">
        <v>115</v>
      </c>
    </row>
    <row r="13" spans="1:20" x14ac:dyDescent="0.25">
      <c r="A13" s="21"/>
      <c r="B13" s="26"/>
      <c r="C13" s="26"/>
      <c r="D13" s="26"/>
      <c r="E13" s="26"/>
      <c r="F13" s="26"/>
      <c r="G13" s="26"/>
      <c r="H13" s="27"/>
      <c r="I13" s="36" t="e">
        <f t="shared" si="0"/>
        <v>#N/A</v>
      </c>
    </row>
    <row r="14" spans="1:20" x14ac:dyDescent="0.25">
      <c r="A14" s="21"/>
      <c r="B14" s="26"/>
      <c r="C14" s="26"/>
      <c r="D14" s="26"/>
      <c r="E14" s="26"/>
      <c r="F14" s="26"/>
      <c r="G14" s="26"/>
      <c r="H14" s="27"/>
      <c r="I14" s="36" t="e">
        <f t="shared" si="0"/>
        <v>#N/A</v>
      </c>
      <c r="K14" s="47" t="s">
        <v>116</v>
      </c>
      <c r="L14" t="s">
        <v>118</v>
      </c>
    </row>
    <row r="15" spans="1:20" x14ac:dyDescent="0.25">
      <c r="A15" s="21"/>
      <c r="B15" s="26"/>
      <c r="C15" s="26"/>
      <c r="D15" s="26"/>
      <c r="E15" s="26"/>
      <c r="F15" s="26"/>
      <c r="G15" s="26"/>
      <c r="H15" s="27"/>
      <c r="I15" s="36" t="e">
        <f t="shared" si="0"/>
        <v>#N/A</v>
      </c>
      <c r="K15" s="48" t="s">
        <v>119</v>
      </c>
      <c r="L15" s="57">
        <v>319</v>
      </c>
    </row>
    <row r="16" spans="1:20" x14ac:dyDescent="0.25">
      <c r="A16" s="21"/>
      <c r="B16" s="26"/>
      <c r="C16" s="26"/>
      <c r="D16" s="26"/>
      <c r="E16" s="26"/>
      <c r="F16" s="26"/>
      <c r="G16" s="26"/>
      <c r="H16" s="27"/>
      <c r="I16" s="36" t="e">
        <f t="shared" si="0"/>
        <v>#N/A</v>
      </c>
      <c r="K16" s="48" t="s">
        <v>117</v>
      </c>
      <c r="L16" s="57">
        <v>319</v>
      </c>
    </row>
    <row r="17" spans="1:9" x14ac:dyDescent="0.25">
      <c r="A17" s="21"/>
      <c r="B17" s="26"/>
      <c r="C17" s="26"/>
      <c r="D17" s="26"/>
      <c r="E17" s="26"/>
      <c r="F17" s="26"/>
      <c r="G17" s="26"/>
      <c r="H17" s="27"/>
      <c r="I17" s="36" t="e">
        <f t="shared" si="0"/>
        <v>#N/A</v>
      </c>
    </row>
    <row r="18" spans="1:9" x14ac:dyDescent="0.25">
      <c r="A18" s="21"/>
      <c r="B18" s="26"/>
      <c r="C18" s="26"/>
      <c r="D18" s="26"/>
      <c r="E18" s="26"/>
      <c r="F18" s="26"/>
      <c r="G18" s="26"/>
      <c r="H18" s="27"/>
      <c r="I18" s="36" t="e">
        <f t="shared" si="0"/>
        <v>#N/A</v>
      </c>
    </row>
    <row r="19" spans="1:9" x14ac:dyDescent="0.25">
      <c r="A19" s="21"/>
      <c r="B19" s="26"/>
      <c r="C19" s="26"/>
      <c r="D19" s="26"/>
      <c r="E19" s="26"/>
      <c r="F19" s="26"/>
      <c r="G19" s="26"/>
      <c r="H19" s="27"/>
      <c r="I19" s="36" t="e">
        <f t="shared" si="0"/>
        <v>#N/A</v>
      </c>
    </row>
    <row r="20" spans="1:9" x14ac:dyDescent="0.25">
      <c r="A20" s="21"/>
      <c r="B20" s="26"/>
      <c r="C20" s="26"/>
      <c r="D20" s="26"/>
      <c r="E20" s="26"/>
      <c r="F20" s="26"/>
      <c r="G20" s="26"/>
      <c r="H20" s="27"/>
      <c r="I20" s="36" t="e">
        <f t="shared" si="0"/>
        <v>#N/A</v>
      </c>
    </row>
    <row r="21" spans="1:9" x14ac:dyDescent="0.25">
      <c r="A21" s="21"/>
      <c r="B21" s="26"/>
      <c r="C21" s="26"/>
      <c r="D21" s="26"/>
      <c r="E21" s="26"/>
      <c r="F21" s="26"/>
      <c r="G21" s="26"/>
      <c r="H21" s="27"/>
      <c r="I21" s="36" t="e">
        <f t="shared" si="0"/>
        <v>#N/A</v>
      </c>
    </row>
    <row r="22" spans="1:9" x14ac:dyDescent="0.25">
      <c r="A22" s="21"/>
      <c r="B22" s="26"/>
      <c r="C22" s="26"/>
      <c r="D22" s="26"/>
      <c r="E22" s="26"/>
      <c r="F22" s="26"/>
      <c r="G22" s="26"/>
      <c r="H22" s="27"/>
      <c r="I22" s="36" t="e">
        <f t="shared" si="0"/>
        <v>#N/A</v>
      </c>
    </row>
    <row r="23" spans="1:9" x14ac:dyDescent="0.25">
      <c r="A23" s="21"/>
      <c r="B23" s="26"/>
      <c r="C23" s="26"/>
      <c r="D23" s="26"/>
      <c r="E23" s="26"/>
      <c r="F23" s="26"/>
      <c r="G23" s="26"/>
      <c r="H23" s="27"/>
      <c r="I23" s="36" t="e">
        <f t="shared" si="0"/>
        <v>#N/A</v>
      </c>
    </row>
    <row r="24" spans="1:9" x14ac:dyDescent="0.25">
      <c r="A24" s="21"/>
      <c r="B24" s="26"/>
      <c r="C24" s="26"/>
      <c r="D24" s="26"/>
      <c r="E24" s="26"/>
      <c r="F24" s="26"/>
      <c r="G24" s="26"/>
      <c r="H24" s="27"/>
      <c r="I24" s="36" t="e">
        <f t="shared" si="0"/>
        <v>#N/A</v>
      </c>
    </row>
    <row r="25" spans="1:9" x14ac:dyDescent="0.25">
      <c r="A25" s="21"/>
      <c r="B25" s="26"/>
      <c r="C25" s="26"/>
      <c r="D25" s="26"/>
      <c r="E25" s="26"/>
      <c r="F25" s="26"/>
      <c r="G25" s="26"/>
      <c r="H25" s="27"/>
      <c r="I25" s="36" t="e">
        <f t="shared" si="0"/>
        <v>#N/A</v>
      </c>
    </row>
    <row r="26" spans="1:9" x14ac:dyDescent="0.25">
      <c r="A26" s="21"/>
      <c r="B26" s="26"/>
      <c r="C26" s="26"/>
      <c r="D26" s="26"/>
      <c r="E26" s="26"/>
      <c r="F26" s="26"/>
      <c r="G26" s="26"/>
      <c r="H26" s="27"/>
      <c r="I26" s="36" t="e">
        <f t="shared" si="0"/>
        <v>#N/A</v>
      </c>
    </row>
    <row r="27" spans="1:9" x14ac:dyDescent="0.25">
      <c r="A27" s="21"/>
      <c r="B27" s="26"/>
      <c r="C27" s="26"/>
      <c r="D27" s="26"/>
      <c r="E27" s="26"/>
      <c r="F27" s="26"/>
      <c r="G27" s="26"/>
      <c r="H27" s="27"/>
      <c r="I27" s="36" t="e">
        <f t="shared" si="0"/>
        <v>#N/A</v>
      </c>
    </row>
    <row r="28" spans="1:9" x14ac:dyDescent="0.25">
      <c r="A28" s="21"/>
      <c r="B28" s="26"/>
      <c r="C28" s="26"/>
      <c r="D28" s="26"/>
      <c r="E28" s="26"/>
      <c r="F28" s="26"/>
      <c r="G28" s="26"/>
      <c r="H28" s="27"/>
      <c r="I28" s="36" t="e">
        <f t="shared" si="0"/>
        <v>#N/A</v>
      </c>
    </row>
    <row r="29" spans="1:9" x14ac:dyDescent="0.25">
      <c r="A29" s="21"/>
      <c r="B29" s="26"/>
      <c r="C29" s="26"/>
      <c r="D29" s="26"/>
      <c r="E29" s="26"/>
      <c r="F29" s="26"/>
      <c r="G29" s="26"/>
      <c r="H29" s="27"/>
      <c r="I29" s="36" t="e">
        <f t="shared" si="0"/>
        <v>#N/A</v>
      </c>
    </row>
    <row r="30" spans="1:9" x14ac:dyDescent="0.25">
      <c r="A30" s="21"/>
      <c r="B30" s="26"/>
      <c r="C30" s="26"/>
      <c r="D30" s="26"/>
      <c r="E30" s="26"/>
      <c r="F30" s="26"/>
      <c r="G30" s="26"/>
      <c r="H30" s="27"/>
      <c r="I30" s="36" t="e">
        <f t="shared" si="0"/>
        <v>#N/A</v>
      </c>
    </row>
    <row r="31" spans="1:9" x14ac:dyDescent="0.25">
      <c r="A31" s="21"/>
      <c r="B31" s="26"/>
      <c r="C31" s="26"/>
      <c r="D31" s="26"/>
      <c r="E31" s="26"/>
      <c r="F31" s="26"/>
      <c r="G31" s="26"/>
      <c r="H31" s="27"/>
      <c r="I31" s="36" t="e">
        <f t="shared" si="0"/>
        <v>#N/A</v>
      </c>
    </row>
    <row r="32" spans="1:9" x14ac:dyDescent="0.25">
      <c r="A32" s="21"/>
      <c r="B32" s="26"/>
      <c r="C32" s="26"/>
      <c r="D32" s="26"/>
      <c r="E32" s="26"/>
      <c r="F32" s="26"/>
      <c r="G32" s="26"/>
      <c r="H32" s="27"/>
      <c r="I32" s="36" t="e">
        <f t="shared" si="0"/>
        <v>#N/A</v>
      </c>
    </row>
    <row r="33" spans="1:9" x14ac:dyDescent="0.25">
      <c r="A33" s="21"/>
      <c r="B33" s="26"/>
      <c r="C33" s="26"/>
      <c r="D33" s="26"/>
      <c r="E33" s="26"/>
      <c r="F33" s="26"/>
      <c r="G33" s="26"/>
      <c r="H33" s="27"/>
      <c r="I33" s="36" t="e">
        <f t="shared" si="0"/>
        <v>#N/A</v>
      </c>
    </row>
    <row r="34" spans="1:9" x14ac:dyDescent="0.25">
      <c r="A34" s="21"/>
      <c r="B34" s="26"/>
      <c r="C34" s="26"/>
      <c r="D34" s="26"/>
      <c r="E34" s="26"/>
      <c r="F34" s="26"/>
      <c r="G34" s="26"/>
      <c r="H34" s="27"/>
      <c r="I34" s="36" t="e">
        <f t="shared" si="0"/>
        <v>#N/A</v>
      </c>
    </row>
    <row r="35" spans="1:9" x14ac:dyDescent="0.25">
      <c r="A35" s="21"/>
      <c r="B35" s="26"/>
      <c r="C35" s="26"/>
      <c r="D35" s="26"/>
      <c r="E35" s="26"/>
      <c r="F35" s="26"/>
      <c r="G35" s="26"/>
      <c r="H35" s="27"/>
      <c r="I35" s="36" t="e">
        <f t="shared" si="0"/>
        <v>#N/A</v>
      </c>
    </row>
    <row r="36" spans="1:9" x14ac:dyDescent="0.25">
      <c r="A36" s="21"/>
      <c r="B36" s="26"/>
      <c r="C36" s="26"/>
      <c r="D36" s="26"/>
      <c r="E36" s="26"/>
      <c r="F36" s="26"/>
      <c r="G36" s="26"/>
      <c r="H36" s="27"/>
      <c r="I36" s="36" t="e">
        <f t="shared" si="0"/>
        <v>#N/A</v>
      </c>
    </row>
    <row r="37" spans="1:9" x14ac:dyDescent="0.25">
      <c r="A37" s="21"/>
      <c r="B37" s="26"/>
      <c r="C37" s="26"/>
      <c r="D37" s="26"/>
      <c r="E37" s="26"/>
      <c r="F37" s="26"/>
      <c r="G37" s="26"/>
      <c r="H37" s="27"/>
      <c r="I37" s="36" t="e">
        <f t="shared" si="0"/>
        <v>#N/A</v>
      </c>
    </row>
    <row r="38" spans="1:9" x14ac:dyDescent="0.25">
      <c r="A38" s="21"/>
      <c r="B38" s="26"/>
      <c r="C38" s="26"/>
      <c r="D38" s="26"/>
      <c r="E38" s="26"/>
      <c r="F38" s="26"/>
      <c r="G38" s="26"/>
      <c r="H38" s="27"/>
      <c r="I38" s="36" t="e">
        <f t="shared" si="0"/>
        <v>#N/A</v>
      </c>
    </row>
    <row r="39" spans="1:9" x14ac:dyDescent="0.25">
      <c r="A39" s="21"/>
      <c r="B39" s="26"/>
      <c r="C39" s="26"/>
      <c r="D39" s="26"/>
      <c r="E39" s="26"/>
      <c r="F39" s="26"/>
      <c r="G39" s="26"/>
      <c r="H39" s="27"/>
      <c r="I39" s="36" t="e">
        <f t="shared" si="0"/>
        <v>#N/A</v>
      </c>
    </row>
    <row r="40" spans="1:9" x14ac:dyDescent="0.25">
      <c r="A40" s="21"/>
      <c r="B40" s="26"/>
      <c r="C40" s="26"/>
      <c r="D40" s="26"/>
      <c r="E40" s="26"/>
      <c r="F40" s="26"/>
      <c r="G40" s="26"/>
      <c r="H40" s="27"/>
      <c r="I40" s="36" t="e">
        <f t="shared" si="0"/>
        <v>#N/A</v>
      </c>
    </row>
    <row r="41" spans="1:9" x14ac:dyDescent="0.25">
      <c r="A41" s="21"/>
      <c r="B41" s="26"/>
      <c r="C41" s="26"/>
      <c r="D41" s="26"/>
      <c r="E41" s="26"/>
      <c r="F41" s="26"/>
      <c r="G41" s="26"/>
      <c r="H41" s="27"/>
      <c r="I41" s="36" t="e">
        <f t="shared" si="0"/>
        <v>#N/A</v>
      </c>
    </row>
    <row r="42" spans="1:9" x14ac:dyDescent="0.25">
      <c r="A42" s="21"/>
      <c r="B42" s="26"/>
      <c r="C42" s="26"/>
      <c r="D42" s="26"/>
      <c r="E42" s="26"/>
      <c r="F42" s="26"/>
      <c r="G42" s="26"/>
      <c r="H42" s="27"/>
      <c r="I42" s="36" t="e">
        <f t="shared" si="0"/>
        <v>#N/A</v>
      </c>
    </row>
    <row r="43" spans="1:9" x14ac:dyDescent="0.25">
      <c r="A43" s="21"/>
      <c r="B43" s="26"/>
      <c r="C43" s="26"/>
      <c r="D43" s="26"/>
      <c r="E43" s="26"/>
      <c r="F43" s="26"/>
      <c r="G43" s="26"/>
      <c r="H43" s="27"/>
      <c r="I43" s="36" t="e">
        <f t="shared" si="0"/>
        <v>#N/A</v>
      </c>
    </row>
    <row r="44" spans="1:9" x14ac:dyDescent="0.25">
      <c r="A44" s="21"/>
      <c r="B44" s="26"/>
      <c r="C44" s="26"/>
      <c r="D44" s="26"/>
      <c r="E44" s="26"/>
      <c r="F44" s="26"/>
      <c r="G44" s="26"/>
      <c r="H44" s="27"/>
      <c r="I44" s="36" t="e">
        <f t="shared" si="0"/>
        <v>#N/A</v>
      </c>
    </row>
    <row r="45" spans="1:9" x14ac:dyDescent="0.25">
      <c r="A45" s="21"/>
      <c r="B45" s="26"/>
      <c r="C45" s="26"/>
      <c r="D45" s="26"/>
      <c r="E45" s="26"/>
      <c r="F45" s="26"/>
      <c r="G45" s="26"/>
      <c r="H45" s="27"/>
      <c r="I45" s="36" t="e">
        <f t="shared" si="0"/>
        <v>#N/A</v>
      </c>
    </row>
    <row r="46" spans="1:9" x14ac:dyDescent="0.25">
      <c r="A46" s="21"/>
      <c r="B46" s="26"/>
      <c r="C46" s="26"/>
      <c r="D46" s="26"/>
      <c r="E46" s="26"/>
      <c r="F46" s="26"/>
      <c r="G46" s="26"/>
      <c r="H46" s="27"/>
      <c r="I46" s="36" t="e">
        <f t="shared" si="0"/>
        <v>#N/A</v>
      </c>
    </row>
    <row r="47" spans="1:9" x14ac:dyDescent="0.25">
      <c r="A47" s="21"/>
      <c r="B47" s="26"/>
      <c r="C47" s="26"/>
      <c r="D47" s="26"/>
      <c r="E47" s="26"/>
      <c r="F47" s="26"/>
      <c r="G47" s="26"/>
      <c r="H47" s="27"/>
      <c r="I47" s="36" t="e">
        <f t="shared" si="0"/>
        <v>#N/A</v>
      </c>
    </row>
    <row r="48" spans="1:9" x14ac:dyDescent="0.25">
      <c r="A48" s="21"/>
      <c r="B48" s="26"/>
      <c r="C48" s="26"/>
      <c r="D48" s="26"/>
      <c r="E48" s="26"/>
      <c r="F48" s="26"/>
      <c r="G48" s="26"/>
      <c r="H48" s="27"/>
      <c r="I48" s="36" t="e">
        <f t="shared" si="0"/>
        <v>#N/A</v>
      </c>
    </row>
    <row r="49" spans="1:9" x14ac:dyDescent="0.25">
      <c r="A49" s="21"/>
      <c r="B49" s="26"/>
      <c r="C49" s="26"/>
      <c r="D49" s="26"/>
      <c r="E49" s="26"/>
      <c r="F49" s="26"/>
      <c r="G49" s="26"/>
      <c r="H49" s="27"/>
      <c r="I49" s="36" t="e">
        <f t="shared" si="0"/>
        <v>#N/A</v>
      </c>
    </row>
    <row r="50" spans="1:9" x14ac:dyDescent="0.25">
      <c r="A50" s="21"/>
      <c r="B50" s="26"/>
      <c r="C50" s="26"/>
      <c r="D50" s="26"/>
      <c r="E50" s="26"/>
      <c r="F50" s="26"/>
      <c r="G50" s="26"/>
      <c r="H50" s="27"/>
      <c r="I50" s="36" t="e">
        <f t="shared" si="0"/>
        <v>#N/A</v>
      </c>
    </row>
    <row r="51" spans="1:9" x14ac:dyDescent="0.25">
      <c r="A51" s="21"/>
      <c r="B51" s="26"/>
      <c r="C51" s="26"/>
      <c r="D51" s="26"/>
      <c r="E51" s="26"/>
      <c r="F51" s="26"/>
      <c r="G51" s="26"/>
      <c r="H51" s="27"/>
      <c r="I51" s="36" t="e">
        <f t="shared" si="0"/>
        <v>#N/A</v>
      </c>
    </row>
    <row r="52" spans="1:9" x14ac:dyDescent="0.25">
      <c r="A52" s="21"/>
      <c r="B52" s="26"/>
      <c r="C52" s="26"/>
      <c r="D52" s="26"/>
      <c r="E52" s="26"/>
      <c r="F52" s="26"/>
      <c r="G52" s="26"/>
      <c r="H52" s="27"/>
      <c r="I52" s="36" t="e">
        <f t="shared" si="0"/>
        <v>#N/A</v>
      </c>
    </row>
    <row r="53" spans="1:9" x14ac:dyDescent="0.25">
      <c r="A53" s="21"/>
      <c r="B53" s="26"/>
      <c r="C53" s="26"/>
      <c r="D53" s="26"/>
      <c r="E53" s="26"/>
      <c r="F53" s="26"/>
      <c r="G53" s="26"/>
      <c r="H53" s="27"/>
      <c r="I53" s="36" t="e">
        <f t="shared" si="0"/>
        <v>#N/A</v>
      </c>
    </row>
    <row r="54" spans="1:9" x14ac:dyDescent="0.25">
      <c r="A54" s="21"/>
      <c r="B54" s="26"/>
      <c r="C54" s="26"/>
      <c r="D54" s="26"/>
      <c r="E54" s="26"/>
      <c r="F54" s="26"/>
      <c r="G54" s="26"/>
      <c r="H54" s="27"/>
      <c r="I54" s="36" t="e">
        <f t="shared" si="0"/>
        <v>#N/A</v>
      </c>
    </row>
    <row r="55" spans="1:9" x14ac:dyDescent="0.25">
      <c r="A55" s="21"/>
      <c r="B55" s="26"/>
      <c r="C55" s="26"/>
      <c r="D55" s="26"/>
      <c r="E55" s="26"/>
      <c r="F55" s="26"/>
      <c r="G55" s="26"/>
      <c r="H55" s="27"/>
      <c r="I55" s="36" t="e">
        <f t="shared" si="0"/>
        <v>#N/A</v>
      </c>
    </row>
    <row r="56" spans="1:9" x14ac:dyDescent="0.25">
      <c r="A56" s="21"/>
      <c r="B56" s="26"/>
      <c r="C56" s="26"/>
      <c r="D56" s="26"/>
      <c r="E56" s="26"/>
      <c r="F56" s="26"/>
      <c r="G56" s="26"/>
      <c r="H56" s="27"/>
      <c r="I56" s="36" t="e">
        <f t="shared" si="0"/>
        <v>#N/A</v>
      </c>
    </row>
    <row r="57" spans="1:9" x14ac:dyDescent="0.25">
      <c r="A57" s="21"/>
      <c r="B57" s="26"/>
      <c r="C57" s="26"/>
      <c r="D57" s="26"/>
      <c r="E57" s="26"/>
      <c r="F57" s="26"/>
      <c r="G57" s="26"/>
      <c r="H57" s="27"/>
      <c r="I57" s="36" t="e">
        <f t="shared" si="0"/>
        <v>#N/A</v>
      </c>
    </row>
    <row r="58" spans="1:9" x14ac:dyDescent="0.25">
      <c r="A58" s="21"/>
      <c r="B58" s="26"/>
      <c r="C58" s="26"/>
      <c r="D58" s="26"/>
      <c r="E58" s="26"/>
      <c r="F58" s="26"/>
      <c r="G58" s="26"/>
      <c r="H58" s="27"/>
      <c r="I58" s="36" t="e">
        <f t="shared" si="0"/>
        <v>#N/A</v>
      </c>
    </row>
    <row r="59" spans="1:9" x14ac:dyDescent="0.25">
      <c r="A59" s="21"/>
      <c r="B59" s="26"/>
      <c r="C59" s="26"/>
      <c r="D59" s="26"/>
      <c r="E59" s="26"/>
      <c r="F59" s="26"/>
      <c r="G59" s="26"/>
      <c r="H59" s="27"/>
      <c r="I59" s="36" t="e">
        <f t="shared" si="0"/>
        <v>#N/A</v>
      </c>
    </row>
    <row r="60" spans="1:9" x14ac:dyDescent="0.25">
      <c r="A60" s="21"/>
      <c r="B60" s="26"/>
      <c r="C60" s="26"/>
      <c r="D60" s="26"/>
      <c r="E60" s="26"/>
      <c r="F60" s="26"/>
      <c r="G60" s="26"/>
      <c r="H60" s="27"/>
      <c r="I60" s="36" t="e">
        <f t="shared" si="0"/>
        <v>#N/A</v>
      </c>
    </row>
    <row r="61" spans="1:9" x14ac:dyDescent="0.25">
      <c r="A61" s="21"/>
      <c r="B61" s="26"/>
      <c r="C61" s="26"/>
      <c r="D61" s="26"/>
      <c r="E61" s="26"/>
      <c r="F61" s="26"/>
      <c r="G61" s="26"/>
      <c r="H61" s="27"/>
      <c r="I61" s="36" t="e">
        <f t="shared" si="0"/>
        <v>#N/A</v>
      </c>
    </row>
    <row r="62" spans="1:9" x14ac:dyDescent="0.25">
      <c r="A62" s="21"/>
      <c r="B62" s="26"/>
      <c r="C62" s="26"/>
      <c r="D62" s="26"/>
      <c r="E62" s="26"/>
      <c r="F62" s="26"/>
      <c r="G62" s="26"/>
      <c r="H62" s="27"/>
      <c r="I62" s="36" t="e">
        <f t="shared" si="0"/>
        <v>#N/A</v>
      </c>
    </row>
    <row r="63" spans="1:9" x14ac:dyDescent="0.25">
      <c r="A63" s="21"/>
      <c r="B63" s="26"/>
      <c r="C63" s="26"/>
      <c r="D63" s="26"/>
      <c r="E63" s="26"/>
      <c r="F63" s="26"/>
      <c r="G63" s="26"/>
      <c r="H63" s="27"/>
      <c r="I63" s="36" t="e">
        <f t="shared" si="0"/>
        <v>#N/A</v>
      </c>
    </row>
    <row r="64" spans="1:9" x14ac:dyDescent="0.25">
      <c r="A64" s="21"/>
      <c r="B64" s="26"/>
      <c r="C64" s="26"/>
      <c r="D64" s="26"/>
      <c r="E64" s="26"/>
      <c r="F64" s="26"/>
      <c r="G64" s="26"/>
      <c r="H64" s="27"/>
      <c r="I64" s="36" t="e">
        <f t="shared" si="0"/>
        <v>#N/A</v>
      </c>
    </row>
    <row r="65" spans="1:9" x14ac:dyDescent="0.25">
      <c r="A65" s="21"/>
      <c r="B65" s="26"/>
      <c r="C65" s="26"/>
      <c r="D65" s="26"/>
      <c r="E65" s="26"/>
      <c r="F65" s="26"/>
      <c r="G65" s="26"/>
      <c r="H65" s="27"/>
      <c r="I65" s="36" t="e">
        <f t="shared" si="0"/>
        <v>#N/A</v>
      </c>
    </row>
    <row r="66" spans="1:9" x14ac:dyDescent="0.25">
      <c r="A66" s="21"/>
      <c r="B66" s="26"/>
      <c r="C66" s="26"/>
      <c r="D66" s="26"/>
      <c r="E66" s="26"/>
      <c r="F66" s="26"/>
      <c r="G66" s="26"/>
      <c r="H66" s="27"/>
      <c r="I66" s="36" t="e">
        <f t="shared" si="0"/>
        <v>#N/A</v>
      </c>
    </row>
    <row r="67" spans="1:9" x14ac:dyDescent="0.25">
      <c r="A67" s="21"/>
      <c r="B67" s="26"/>
      <c r="C67" s="26"/>
      <c r="D67" s="26"/>
      <c r="E67" s="26"/>
      <c r="F67" s="26"/>
      <c r="G67" s="26"/>
      <c r="H67" s="27"/>
      <c r="I67" s="36" t="e">
        <f t="shared" ref="I67:I130" si="1">IF(MATCH(G67,$M$1:$T$1,1)=1,INDEX($L$2:$L$11,MATCH(H67,$M$2:$M$11,1)),
IF(MATCH(G67,$M$1:$T$1,1)=2,INDEX($L$2:$L$11,MATCH(H67,$N$2:$N$11,1)),
IF(MATCH(G67,$M$1:$T$1,1)=3,INDEX($L$2:$L$11,MATCH(H67,$O$2:$O$11,1)),
IF(MATCH(G67,$M$1:$T$1,1)=4,INDEX($L$2:$L$11,MATCH(H67,$P$2:$P$11,1)),
IF(MATCH(G67,$M$1:$T$1,1)=5,INDEX($L$2:$L$11,MATCH(H67,$Q$2:$Q$11,1)),
IF(MATCH(G67,$M$1:$T$1,1)=6,INDEX($L$2:$L$11,MATCH(H67,$R$2:$R$11,1)),
IF(MATCH(G67,$M$1:$T$1,1)=7,INDEX($L$2:$L$11,MATCH(H67,$S$2:$S$11,1))
))))))
)</f>
        <v>#N/A</v>
      </c>
    </row>
    <row r="68" spans="1:9" x14ac:dyDescent="0.25">
      <c r="A68" s="21"/>
      <c r="B68" s="26"/>
      <c r="C68" s="26"/>
      <c r="D68" s="26"/>
      <c r="E68" s="26"/>
      <c r="F68" s="26"/>
      <c r="G68" s="26"/>
      <c r="H68" s="27"/>
      <c r="I68" s="36" t="e">
        <f t="shared" si="1"/>
        <v>#N/A</v>
      </c>
    </row>
    <row r="69" spans="1:9" x14ac:dyDescent="0.25">
      <c r="A69" s="21"/>
      <c r="B69" s="26"/>
      <c r="C69" s="26"/>
      <c r="D69" s="26"/>
      <c r="E69" s="26"/>
      <c r="F69" s="26"/>
      <c r="G69" s="26"/>
      <c r="H69" s="27"/>
      <c r="I69" s="36" t="e">
        <f t="shared" si="1"/>
        <v>#N/A</v>
      </c>
    </row>
    <row r="70" spans="1:9" x14ac:dyDescent="0.25">
      <c r="A70" s="21"/>
      <c r="B70" s="26"/>
      <c r="C70" s="26"/>
      <c r="D70" s="26"/>
      <c r="E70" s="26"/>
      <c r="F70" s="26"/>
      <c r="G70" s="26"/>
      <c r="H70" s="27"/>
      <c r="I70" s="36" t="e">
        <f t="shared" si="1"/>
        <v>#N/A</v>
      </c>
    </row>
    <row r="71" spans="1:9" x14ac:dyDescent="0.25">
      <c r="A71" s="21"/>
      <c r="B71" s="26"/>
      <c r="C71" s="26"/>
      <c r="D71" s="26"/>
      <c r="E71" s="26"/>
      <c r="F71" s="26"/>
      <c r="G71" s="26"/>
      <c r="H71" s="27"/>
      <c r="I71" s="36" t="e">
        <f t="shared" si="1"/>
        <v>#N/A</v>
      </c>
    </row>
    <row r="72" spans="1:9" x14ac:dyDescent="0.25">
      <c r="A72" s="21"/>
      <c r="B72" s="26"/>
      <c r="C72" s="26"/>
      <c r="D72" s="26"/>
      <c r="E72" s="26"/>
      <c r="F72" s="26"/>
      <c r="G72" s="26"/>
      <c r="H72" s="27"/>
      <c r="I72" s="36" t="e">
        <f t="shared" si="1"/>
        <v>#N/A</v>
      </c>
    </row>
    <row r="73" spans="1:9" x14ac:dyDescent="0.25">
      <c r="A73" s="21"/>
      <c r="B73" s="26"/>
      <c r="C73" s="26"/>
      <c r="D73" s="26"/>
      <c r="E73" s="26"/>
      <c r="F73" s="26"/>
      <c r="G73" s="26"/>
      <c r="H73" s="27"/>
      <c r="I73" s="36" t="e">
        <f t="shared" si="1"/>
        <v>#N/A</v>
      </c>
    </row>
    <row r="74" spans="1:9" x14ac:dyDescent="0.25">
      <c r="A74" s="21"/>
      <c r="B74" s="26"/>
      <c r="C74" s="26"/>
      <c r="D74" s="26"/>
      <c r="E74" s="26"/>
      <c r="F74" s="26"/>
      <c r="G74" s="26"/>
      <c r="H74" s="27"/>
      <c r="I74" s="36" t="e">
        <f t="shared" si="1"/>
        <v>#N/A</v>
      </c>
    </row>
    <row r="75" spans="1:9" x14ac:dyDescent="0.25">
      <c r="A75" s="21"/>
      <c r="B75" s="26"/>
      <c r="C75" s="26"/>
      <c r="D75" s="26"/>
      <c r="E75" s="26"/>
      <c r="F75" s="26"/>
      <c r="G75" s="26"/>
      <c r="H75" s="27"/>
      <c r="I75" s="36" t="e">
        <f t="shared" si="1"/>
        <v>#N/A</v>
      </c>
    </row>
    <row r="76" spans="1:9" x14ac:dyDescent="0.25">
      <c r="A76" s="21"/>
      <c r="B76" s="26"/>
      <c r="C76" s="26"/>
      <c r="D76" s="26"/>
      <c r="E76" s="26"/>
      <c r="F76" s="26"/>
      <c r="G76" s="26"/>
      <c r="H76" s="27"/>
      <c r="I76" s="36" t="e">
        <f t="shared" si="1"/>
        <v>#N/A</v>
      </c>
    </row>
    <row r="77" spans="1:9" x14ac:dyDescent="0.25">
      <c r="A77" s="21"/>
      <c r="B77" s="26"/>
      <c r="C77" s="26"/>
      <c r="D77" s="26"/>
      <c r="E77" s="26"/>
      <c r="F77" s="26"/>
      <c r="G77" s="26"/>
      <c r="H77" s="27"/>
      <c r="I77" s="36" t="e">
        <f t="shared" si="1"/>
        <v>#N/A</v>
      </c>
    </row>
    <row r="78" spans="1:9" x14ac:dyDescent="0.25">
      <c r="A78" s="21"/>
      <c r="B78" s="26"/>
      <c r="C78" s="26"/>
      <c r="D78" s="26"/>
      <c r="E78" s="26"/>
      <c r="F78" s="26"/>
      <c r="G78" s="26"/>
      <c r="H78" s="27"/>
      <c r="I78" s="36" t="e">
        <f t="shared" si="1"/>
        <v>#N/A</v>
      </c>
    </row>
    <row r="79" spans="1:9" x14ac:dyDescent="0.25">
      <c r="A79" s="21"/>
      <c r="B79" s="26"/>
      <c r="C79" s="26"/>
      <c r="D79" s="26"/>
      <c r="E79" s="26"/>
      <c r="F79" s="26"/>
      <c r="G79" s="26"/>
      <c r="H79" s="27"/>
      <c r="I79" s="36" t="e">
        <f t="shared" si="1"/>
        <v>#N/A</v>
      </c>
    </row>
    <row r="80" spans="1:9" x14ac:dyDescent="0.25">
      <c r="A80" s="21"/>
      <c r="B80" s="26"/>
      <c r="C80" s="26"/>
      <c r="D80" s="26"/>
      <c r="E80" s="26"/>
      <c r="F80" s="26"/>
      <c r="G80" s="26"/>
      <c r="H80" s="27"/>
      <c r="I80" s="36" t="e">
        <f t="shared" si="1"/>
        <v>#N/A</v>
      </c>
    </row>
    <row r="81" spans="1:9" x14ac:dyDescent="0.25">
      <c r="A81" s="21"/>
      <c r="B81" s="26"/>
      <c r="C81" s="26"/>
      <c r="D81" s="26"/>
      <c r="E81" s="26"/>
      <c r="F81" s="26"/>
      <c r="G81" s="26"/>
      <c r="H81" s="27"/>
      <c r="I81" s="36" t="e">
        <f t="shared" si="1"/>
        <v>#N/A</v>
      </c>
    </row>
    <row r="82" spans="1:9" x14ac:dyDescent="0.25">
      <c r="A82" s="21"/>
      <c r="B82" s="26"/>
      <c r="C82" s="26"/>
      <c r="D82" s="26"/>
      <c r="E82" s="26"/>
      <c r="F82" s="26"/>
      <c r="G82" s="26"/>
      <c r="H82" s="27"/>
      <c r="I82" s="36" t="e">
        <f t="shared" si="1"/>
        <v>#N/A</v>
      </c>
    </row>
    <row r="83" spans="1:9" x14ac:dyDescent="0.25">
      <c r="A83" s="21"/>
      <c r="B83" s="26"/>
      <c r="C83" s="26"/>
      <c r="D83" s="26"/>
      <c r="E83" s="26"/>
      <c r="F83" s="26"/>
      <c r="G83" s="26"/>
      <c r="H83" s="27"/>
      <c r="I83" s="36" t="e">
        <f t="shared" si="1"/>
        <v>#N/A</v>
      </c>
    </row>
    <row r="84" spans="1:9" x14ac:dyDescent="0.25">
      <c r="A84" s="21"/>
      <c r="B84" s="26"/>
      <c r="C84" s="26"/>
      <c r="D84" s="26"/>
      <c r="E84" s="26"/>
      <c r="F84" s="26"/>
      <c r="G84" s="26"/>
      <c r="H84" s="27"/>
      <c r="I84" s="36" t="e">
        <f t="shared" si="1"/>
        <v>#N/A</v>
      </c>
    </row>
    <row r="85" spans="1:9" x14ac:dyDescent="0.25">
      <c r="A85" s="21"/>
      <c r="B85" s="26"/>
      <c r="C85" s="26"/>
      <c r="D85" s="26"/>
      <c r="E85" s="26"/>
      <c r="F85" s="26"/>
      <c r="G85" s="26"/>
      <c r="H85" s="27"/>
      <c r="I85" s="36" t="e">
        <f t="shared" si="1"/>
        <v>#N/A</v>
      </c>
    </row>
    <row r="86" spans="1:9" x14ac:dyDescent="0.25">
      <c r="A86" s="21"/>
      <c r="B86" s="26"/>
      <c r="C86" s="26"/>
      <c r="D86" s="26"/>
      <c r="E86" s="26"/>
      <c r="F86" s="26"/>
      <c r="G86" s="26"/>
      <c r="H86" s="27"/>
      <c r="I86" s="36" t="e">
        <f t="shared" si="1"/>
        <v>#N/A</v>
      </c>
    </row>
    <row r="87" spans="1:9" x14ac:dyDescent="0.25">
      <c r="A87" s="21"/>
      <c r="B87" s="26"/>
      <c r="C87" s="26"/>
      <c r="D87" s="26"/>
      <c r="E87" s="26"/>
      <c r="F87" s="26"/>
      <c r="G87" s="26"/>
      <c r="H87" s="27"/>
      <c r="I87" s="36" t="e">
        <f t="shared" si="1"/>
        <v>#N/A</v>
      </c>
    </row>
    <row r="88" spans="1:9" x14ac:dyDescent="0.25">
      <c r="A88" s="21"/>
      <c r="B88" s="26"/>
      <c r="C88" s="26"/>
      <c r="D88" s="26"/>
      <c r="E88" s="26"/>
      <c r="F88" s="26"/>
      <c r="G88" s="26"/>
      <c r="H88" s="27"/>
      <c r="I88" s="36" t="e">
        <f t="shared" si="1"/>
        <v>#N/A</v>
      </c>
    </row>
    <row r="89" spans="1:9" x14ac:dyDescent="0.25">
      <c r="A89" s="21"/>
      <c r="B89" s="26"/>
      <c r="C89" s="26"/>
      <c r="D89" s="26"/>
      <c r="E89" s="26"/>
      <c r="F89" s="26"/>
      <c r="G89" s="26"/>
      <c r="H89" s="27"/>
      <c r="I89" s="36" t="e">
        <f t="shared" si="1"/>
        <v>#N/A</v>
      </c>
    </row>
    <row r="90" spans="1:9" x14ac:dyDescent="0.25">
      <c r="A90" s="21"/>
      <c r="B90" s="26"/>
      <c r="C90" s="26"/>
      <c r="D90" s="26"/>
      <c r="E90" s="26"/>
      <c r="F90" s="26"/>
      <c r="G90" s="26"/>
      <c r="H90" s="27"/>
      <c r="I90" s="36" t="e">
        <f t="shared" si="1"/>
        <v>#N/A</v>
      </c>
    </row>
    <row r="91" spans="1:9" x14ac:dyDescent="0.25">
      <c r="A91" s="21"/>
      <c r="B91" s="26"/>
      <c r="C91" s="26"/>
      <c r="D91" s="26"/>
      <c r="E91" s="26"/>
      <c r="F91" s="26"/>
      <c r="G91" s="26"/>
      <c r="H91" s="27"/>
      <c r="I91" s="36" t="e">
        <f t="shared" si="1"/>
        <v>#N/A</v>
      </c>
    </row>
    <row r="92" spans="1:9" x14ac:dyDescent="0.25">
      <c r="A92" s="21"/>
      <c r="B92" s="26"/>
      <c r="C92" s="26"/>
      <c r="D92" s="26"/>
      <c r="E92" s="26"/>
      <c r="F92" s="26"/>
      <c r="G92" s="26"/>
      <c r="H92" s="27"/>
      <c r="I92" s="36" t="e">
        <f t="shared" si="1"/>
        <v>#N/A</v>
      </c>
    </row>
    <row r="93" spans="1:9" x14ac:dyDescent="0.25">
      <c r="A93" s="21"/>
      <c r="B93" s="26"/>
      <c r="C93" s="26"/>
      <c r="D93" s="26"/>
      <c r="E93" s="26"/>
      <c r="F93" s="26"/>
      <c r="G93" s="26"/>
      <c r="H93" s="27"/>
      <c r="I93" s="36" t="e">
        <f t="shared" si="1"/>
        <v>#N/A</v>
      </c>
    </row>
    <row r="94" spans="1:9" x14ac:dyDescent="0.25">
      <c r="A94" s="21"/>
      <c r="B94" s="26"/>
      <c r="C94" s="26"/>
      <c r="D94" s="26"/>
      <c r="E94" s="26"/>
      <c r="F94" s="26"/>
      <c r="G94" s="26"/>
      <c r="H94" s="27"/>
      <c r="I94" s="36" t="e">
        <f t="shared" si="1"/>
        <v>#N/A</v>
      </c>
    </row>
    <row r="95" spans="1:9" x14ac:dyDescent="0.25">
      <c r="A95" s="21"/>
      <c r="B95" s="26"/>
      <c r="C95" s="26"/>
      <c r="D95" s="26"/>
      <c r="E95" s="26"/>
      <c r="F95" s="26"/>
      <c r="G95" s="26"/>
      <c r="H95" s="27"/>
      <c r="I95" s="36" t="e">
        <f t="shared" si="1"/>
        <v>#N/A</v>
      </c>
    </row>
    <row r="96" spans="1:9" x14ac:dyDescent="0.25">
      <c r="A96" s="33"/>
      <c r="B96" s="26"/>
      <c r="C96" s="26"/>
      <c r="D96" s="26"/>
      <c r="E96" s="26"/>
      <c r="F96" s="26"/>
      <c r="G96" s="26"/>
      <c r="H96" s="27"/>
      <c r="I96" s="36" t="e">
        <f t="shared" si="1"/>
        <v>#N/A</v>
      </c>
    </row>
    <row r="97" spans="1:9" x14ac:dyDescent="0.25">
      <c r="A97" s="21"/>
      <c r="B97" s="26"/>
      <c r="C97" s="26"/>
      <c r="D97" s="26"/>
      <c r="E97" s="26"/>
      <c r="F97" s="26"/>
      <c r="G97" s="26"/>
      <c r="H97" s="27"/>
      <c r="I97" s="36" t="e">
        <f t="shared" si="1"/>
        <v>#N/A</v>
      </c>
    </row>
    <row r="98" spans="1:9" x14ac:dyDescent="0.25">
      <c r="A98" s="21"/>
      <c r="B98" s="26"/>
      <c r="C98" s="26"/>
      <c r="D98" s="26"/>
      <c r="E98" s="26"/>
      <c r="F98" s="26"/>
      <c r="G98" s="26"/>
      <c r="H98" s="27"/>
      <c r="I98" s="36" t="e">
        <f t="shared" si="1"/>
        <v>#N/A</v>
      </c>
    </row>
    <row r="99" spans="1:9" x14ac:dyDescent="0.25">
      <c r="A99" s="21"/>
      <c r="B99" s="26"/>
      <c r="C99" s="26"/>
      <c r="D99" s="26"/>
      <c r="E99" s="26"/>
      <c r="F99" s="26"/>
      <c r="G99" s="26"/>
      <c r="H99" s="27"/>
      <c r="I99" s="36" t="e">
        <f t="shared" si="1"/>
        <v>#N/A</v>
      </c>
    </row>
    <row r="100" spans="1:9" x14ac:dyDescent="0.25">
      <c r="A100" s="21"/>
      <c r="B100" s="26"/>
      <c r="C100" s="26"/>
      <c r="D100" s="26"/>
      <c r="E100" s="26"/>
      <c r="F100" s="26"/>
      <c r="G100" s="26"/>
      <c r="H100" s="27"/>
      <c r="I100" s="36" t="e">
        <f t="shared" si="1"/>
        <v>#N/A</v>
      </c>
    </row>
    <row r="101" spans="1:9" x14ac:dyDescent="0.25">
      <c r="A101" s="21"/>
      <c r="B101" s="26"/>
      <c r="C101" s="26"/>
      <c r="D101" s="26"/>
      <c r="E101" s="26"/>
      <c r="F101" s="26"/>
      <c r="G101" s="26"/>
      <c r="H101" s="27"/>
      <c r="I101" s="36" t="e">
        <f t="shared" si="1"/>
        <v>#N/A</v>
      </c>
    </row>
    <row r="102" spans="1:9" x14ac:dyDescent="0.25">
      <c r="A102" s="21"/>
      <c r="B102" s="26"/>
      <c r="C102" s="26"/>
      <c r="D102" s="26"/>
      <c r="E102" s="26"/>
      <c r="F102" s="26"/>
      <c r="G102" s="26"/>
      <c r="H102" s="27"/>
      <c r="I102" s="36" t="e">
        <f t="shared" si="1"/>
        <v>#N/A</v>
      </c>
    </row>
    <row r="103" spans="1:9" x14ac:dyDescent="0.25">
      <c r="A103" s="21"/>
      <c r="B103" s="26"/>
      <c r="C103" s="26"/>
      <c r="D103" s="26"/>
      <c r="E103" s="26"/>
      <c r="F103" s="26"/>
      <c r="G103" s="26"/>
      <c r="H103" s="27"/>
      <c r="I103" s="36" t="e">
        <f t="shared" si="1"/>
        <v>#N/A</v>
      </c>
    </row>
    <row r="104" spans="1:9" x14ac:dyDescent="0.25">
      <c r="A104" s="21"/>
      <c r="B104" s="26"/>
      <c r="C104" s="26"/>
      <c r="D104" s="26"/>
      <c r="E104" s="26"/>
      <c r="F104" s="26"/>
      <c r="G104" s="26"/>
      <c r="H104" s="27"/>
      <c r="I104" s="36" t="e">
        <f t="shared" si="1"/>
        <v>#N/A</v>
      </c>
    </row>
    <row r="105" spans="1:9" x14ac:dyDescent="0.25">
      <c r="A105" s="21"/>
      <c r="B105" s="26"/>
      <c r="C105" s="26"/>
      <c r="D105" s="26"/>
      <c r="E105" s="26"/>
      <c r="F105" s="26"/>
      <c r="G105" s="26"/>
      <c r="H105" s="27"/>
      <c r="I105" s="36" t="e">
        <f t="shared" si="1"/>
        <v>#N/A</v>
      </c>
    </row>
    <row r="106" spans="1:9" x14ac:dyDescent="0.25">
      <c r="A106" s="21"/>
      <c r="B106" s="26"/>
      <c r="C106" s="26"/>
      <c r="D106" s="26"/>
      <c r="E106" s="26"/>
      <c r="F106" s="26"/>
      <c r="G106" s="26"/>
      <c r="H106" s="27"/>
      <c r="I106" s="36" t="e">
        <f t="shared" si="1"/>
        <v>#N/A</v>
      </c>
    </row>
    <row r="107" spans="1:9" x14ac:dyDescent="0.25">
      <c r="A107" s="21"/>
      <c r="B107" s="26"/>
      <c r="C107" s="26"/>
      <c r="D107" s="26"/>
      <c r="E107" s="26"/>
      <c r="F107" s="26"/>
      <c r="G107" s="26"/>
      <c r="H107" s="27"/>
      <c r="I107" s="36" t="e">
        <f t="shared" si="1"/>
        <v>#N/A</v>
      </c>
    </row>
    <row r="108" spans="1:9" x14ac:dyDescent="0.25">
      <c r="A108" s="21"/>
      <c r="B108" s="26"/>
      <c r="C108" s="26"/>
      <c r="D108" s="26"/>
      <c r="E108" s="26"/>
      <c r="F108" s="26"/>
      <c r="G108" s="26"/>
      <c r="H108" s="27"/>
      <c r="I108" s="36" t="e">
        <f t="shared" si="1"/>
        <v>#N/A</v>
      </c>
    </row>
    <row r="109" spans="1:9" x14ac:dyDescent="0.25">
      <c r="A109" s="21"/>
      <c r="B109" s="26"/>
      <c r="C109" s="26"/>
      <c r="D109" s="26"/>
      <c r="E109" s="26"/>
      <c r="F109" s="26"/>
      <c r="G109" s="26"/>
      <c r="H109" s="27"/>
      <c r="I109" s="36" t="e">
        <f t="shared" si="1"/>
        <v>#N/A</v>
      </c>
    </row>
    <row r="110" spans="1:9" x14ac:dyDescent="0.25">
      <c r="A110" s="21"/>
      <c r="B110" s="26"/>
      <c r="C110" s="26"/>
      <c r="D110" s="26"/>
      <c r="E110" s="26"/>
      <c r="F110" s="26"/>
      <c r="G110" s="26"/>
      <c r="H110" s="27"/>
      <c r="I110" s="36" t="e">
        <f t="shared" si="1"/>
        <v>#N/A</v>
      </c>
    </row>
    <row r="111" spans="1:9" x14ac:dyDescent="0.25">
      <c r="A111" s="21"/>
      <c r="B111" s="26"/>
      <c r="C111" s="26"/>
      <c r="D111" s="26"/>
      <c r="E111" s="26"/>
      <c r="F111" s="26"/>
      <c r="G111" s="26"/>
      <c r="H111" s="27"/>
      <c r="I111" s="36" t="e">
        <f t="shared" si="1"/>
        <v>#N/A</v>
      </c>
    </row>
    <row r="112" spans="1:9" x14ac:dyDescent="0.25">
      <c r="A112" s="21"/>
      <c r="B112" s="26"/>
      <c r="C112" s="26"/>
      <c r="D112" s="26"/>
      <c r="E112" s="26"/>
      <c r="F112" s="26"/>
      <c r="G112" s="26"/>
      <c r="H112" s="27"/>
      <c r="I112" s="36" t="e">
        <f t="shared" si="1"/>
        <v>#N/A</v>
      </c>
    </row>
    <row r="113" spans="1:9" x14ac:dyDescent="0.25">
      <c r="A113" s="21"/>
      <c r="B113" s="26"/>
      <c r="C113" s="26"/>
      <c r="D113" s="26"/>
      <c r="E113" s="26"/>
      <c r="F113" s="26"/>
      <c r="G113" s="26"/>
      <c r="H113" s="27"/>
      <c r="I113" s="36" t="e">
        <f t="shared" si="1"/>
        <v>#N/A</v>
      </c>
    </row>
    <row r="114" spans="1:9" x14ac:dyDescent="0.25">
      <c r="A114" s="21"/>
      <c r="B114" s="26"/>
      <c r="C114" s="26"/>
      <c r="D114" s="26"/>
      <c r="E114" s="26"/>
      <c r="F114" s="26"/>
      <c r="G114" s="26"/>
      <c r="H114" s="27"/>
      <c r="I114" s="36" t="e">
        <f t="shared" si="1"/>
        <v>#N/A</v>
      </c>
    </row>
    <row r="115" spans="1:9" x14ac:dyDescent="0.25">
      <c r="A115" s="21"/>
      <c r="B115" s="26"/>
      <c r="C115" s="26"/>
      <c r="D115" s="26"/>
      <c r="E115" s="26"/>
      <c r="F115" s="26"/>
      <c r="G115" s="26"/>
      <c r="H115" s="27"/>
      <c r="I115" s="36" t="e">
        <f t="shared" si="1"/>
        <v>#N/A</v>
      </c>
    </row>
    <row r="116" spans="1:9" x14ac:dyDescent="0.25">
      <c r="A116" s="21"/>
      <c r="B116" s="26"/>
      <c r="C116" s="26"/>
      <c r="D116" s="26"/>
      <c r="E116" s="26"/>
      <c r="F116" s="26"/>
      <c r="G116" s="26"/>
      <c r="H116" s="27"/>
      <c r="I116" s="36" t="e">
        <f t="shared" si="1"/>
        <v>#N/A</v>
      </c>
    </row>
    <row r="117" spans="1:9" x14ac:dyDescent="0.25">
      <c r="A117" s="21"/>
      <c r="B117" s="26"/>
      <c r="C117" s="26"/>
      <c r="D117" s="26"/>
      <c r="E117" s="26"/>
      <c r="F117" s="26"/>
      <c r="G117" s="26"/>
      <c r="H117" s="27"/>
      <c r="I117" s="36" t="e">
        <f t="shared" si="1"/>
        <v>#N/A</v>
      </c>
    </row>
    <row r="118" spans="1:9" x14ac:dyDescent="0.25">
      <c r="A118" s="21"/>
      <c r="B118" s="26"/>
      <c r="C118" s="26"/>
      <c r="D118" s="26"/>
      <c r="E118" s="26"/>
      <c r="F118" s="26"/>
      <c r="G118" s="26"/>
      <c r="H118" s="27"/>
      <c r="I118" s="36" t="e">
        <f t="shared" si="1"/>
        <v>#N/A</v>
      </c>
    </row>
    <row r="119" spans="1:9" x14ac:dyDescent="0.25">
      <c r="A119" s="21"/>
      <c r="B119" s="26"/>
      <c r="C119" s="26"/>
      <c r="D119" s="26"/>
      <c r="E119" s="26"/>
      <c r="F119" s="26"/>
      <c r="G119" s="26"/>
      <c r="H119" s="27"/>
      <c r="I119" s="36" t="e">
        <f t="shared" si="1"/>
        <v>#N/A</v>
      </c>
    </row>
    <row r="120" spans="1:9" x14ac:dyDescent="0.25">
      <c r="A120" s="21"/>
      <c r="B120" s="26"/>
      <c r="C120" s="26"/>
      <c r="D120" s="26"/>
      <c r="E120" s="26"/>
      <c r="F120" s="26"/>
      <c r="G120" s="26"/>
      <c r="H120" s="27"/>
      <c r="I120" s="36" t="e">
        <f t="shared" si="1"/>
        <v>#N/A</v>
      </c>
    </row>
    <row r="121" spans="1:9" x14ac:dyDescent="0.25">
      <c r="A121" s="21"/>
      <c r="B121" s="26"/>
      <c r="C121" s="26"/>
      <c r="D121" s="26"/>
      <c r="E121" s="26"/>
      <c r="F121" s="26"/>
      <c r="G121" s="26"/>
      <c r="H121" s="27"/>
      <c r="I121" s="36" t="e">
        <f t="shared" si="1"/>
        <v>#N/A</v>
      </c>
    </row>
    <row r="122" spans="1:9" x14ac:dyDescent="0.25">
      <c r="A122" s="21"/>
      <c r="B122" s="26"/>
      <c r="C122" s="26"/>
      <c r="D122" s="26"/>
      <c r="E122" s="26"/>
      <c r="F122" s="26"/>
      <c r="G122" s="26"/>
      <c r="H122" s="27"/>
      <c r="I122" s="36" t="e">
        <f t="shared" si="1"/>
        <v>#N/A</v>
      </c>
    </row>
    <row r="123" spans="1:9" x14ac:dyDescent="0.25">
      <c r="A123" s="21"/>
      <c r="B123" s="26"/>
      <c r="C123" s="26"/>
      <c r="D123" s="26"/>
      <c r="E123" s="26"/>
      <c r="F123" s="26"/>
      <c r="G123" s="26"/>
      <c r="H123" s="27"/>
      <c r="I123" s="36" t="e">
        <f t="shared" si="1"/>
        <v>#N/A</v>
      </c>
    </row>
    <row r="124" spans="1:9" x14ac:dyDescent="0.25">
      <c r="A124" s="21"/>
      <c r="B124" s="26"/>
      <c r="C124" s="26"/>
      <c r="D124" s="26"/>
      <c r="E124" s="26"/>
      <c r="F124" s="26"/>
      <c r="G124" s="26"/>
      <c r="H124" s="27"/>
      <c r="I124" s="36" t="e">
        <f t="shared" si="1"/>
        <v>#N/A</v>
      </c>
    </row>
    <row r="125" spans="1:9" x14ac:dyDescent="0.25">
      <c r="A125" s="21"/>
      <c r="B125" s="26"/>
      <c r="C125" s="26"/>
      <c r="D125" s="26"/>
      <c r="E125" s="26"/>
      <c r="F125" s="26"/>
      <c r="G125" s="26"/>
      <c r="H125" s="27"/>
      <c r="I125" s="36" t="e">
        <f t="shared" si="1"/>
        <v>#N/A</v>
      </c>
    </row>
    <row r="126" spans="1:9" x14ac:dyDescent="0.25">
      <c r="A126" s="21"/>
      <c r="B126" s="26"/>
      <c r="C126" s="26"/>
      <c r="D126" s="26"/>
      <c r="E126" s="26"/>
      <c r="F126" s="26"/>
      <c r="G126" s="26"/>
      <c r="H126" s="27"/>
      <c r="I126" s="36" t="e">
        <f t="shared" si="1"/>
        <v>#N/A</v>
      </c>
    </row>
    <row r="127" spans="1:9" x14ac:dyDescent="0.25">
      <c r="A127" s="21"/>
      <c r="B127" s="26"/>
      <c r="C127" s="26"/>
      <c r="D127" s="26"/>
      <c r="E127" s="26"/>
      <c r="F127" s="26"/>
      <c r="G127" s="26"/>
      <c r="H127" s="27"/>
      <c r="I127" s="36" t="e">
        <f t="shared" si="1"/>
        <v>#N/A</v>
      </c>
    </row>
    <row r="128" spans="1:9" x14ac:dyDescent="0.25">
      <c r="A128" s="21"/>
      <c r="B128" s="26"/>
      <c r="C128" s="26"/>
      <c r="D128" s="26"/>
      <c r="E128" s="26"/>
      <c r="F128" s="26"/>
      <c r="G128" s="26"/>
      <c r="H128" s="27"/>
      <c r="I128" s="36" t="e">
        <f t="shared" si="1"/>
        <v>#N/A</v>
      </c>
    </row>
    <row r="129" spans="1:9" x14ac:dyDescent="0.25">
      <c r="A129" s="21"/>
      <c r="B129" s="26"/>
      <c r="C129" s="26"/>
      <c r="D129" s="26"/>
      <c r="E129" s="26"/>
      <c r="F129" s="26"/>
      <c r="G129" s="26"/>
      <c r="H129" s="27"/>
      <c r="I129" s="36" t="e">
        <f t="shared" si="1"/>
        <v>#N/A</v>
      </c>
    </row>
    <row r="130" spans="1:9" x14ac:dyDescent="0.25">
      <c r="A130" s="21"/>
      <c r="B130" s="26"/>
      <c r="C130" s="26"/>
      <c r="D130" s="26"/>
      <c r="E130" s="26"/>
      <c r="F130" s="26"/>
      <c r="G130" s="26"/>
      <c r="H130" s="27"/>
      <c r="I130" s="36" t="e">
        <f t="shared" si="1"/>
        <v>#N/A</v>
      </c>
    </row>
    <row r="131" spans="1:9" x14ac:dyDescent="0.25">
      <c r="A131" s="21"/>
      <c r="B131" s="26"/>
      <c r="C131" s="26"/>
      <c r="D131" s="26"/>
      <c r="E131" s="26"/>
      <c r="F131" s="26"/>
      <c r="G131" s="26"/>
      <c r="H131" s="27"/>
      <c r="I131" s="36" t="e">
        <f t="shared" ref="I131:I194" si="2">IF(MATCH(G131,$M$1:$T$1,1)=1,INDEX($L$2:$L$11,MATCH(H131,$M$2:$M$11,1)),
IF(MATCH(G131,$M$1:$T$1,1)=2,INDEX($L$2:$L$11,MATCH(H131,$N$2:$N$11,1)),
IF(MATCH(G131,$M$1:$T$1,1)=3,INDEX($L$2:$L$11,MATCH(H131,$O$2:$O$11,1)),
IF(MATCH(G131,$M$1:$T$1,1)=4,INDEX($L$2:$L$11,MATCH(H131,$P$2:$P$11,1)),
IF(MATCH(G131,$M$1:$T$1,1)=5,INDEX($L$2:$L$11,MATCH(H131,$Q$2:$Q$11,1)),
IF(MATCH(G131,$M$1:$T$1,1)=6,INDEX($L$2:$L$11,MATCH(H131,$R$2:$R$11,1)),
IF(MATCH(G131,$M$1:$T$1,1)=7,INDEX($L$2:$L$11,MATCH(H131,$S$2:$S$11,1))
))))))
)</f>
        <v>#N/A</v>
      </c>
    </row>
    <row r="132" spans="1:9" x14ac:dyDescent="0.25">
      <c r="A132" s="21"/>
      <c r="B132" s="26"/>
      <c r="C132" s="26"/>
      <c r="D132" s="26"/>
      <c r="E132" s="26"/>
      <c r="F132" s="26"/>
      <c r="G132" s="26"/>
      <c r="H132" s="27"/>
      <c r="I132" s="36" t="e">
        <f t="shared" si="2"/>
        <v>#N/A</v>
      </c>
    </row>
    <row r="133" spans="1:9" x14ac:dyDescent="0.25">
      <c r="A133" s="21"/>
      <c r="B133" s="26"/>
      <c r="C133" s="26"/>
      <c r="D133" s="26"/>
      <c r="E133" s="26"/>
      <c r="F133" s="26"/>
      <c r="G133" s="26"/>
      <c r="H133" s="27"/>
      <c r="I133" s="36" t="e">
        <f t="shared" si="2"/>
        <v>#N/A</v>
      </c>
    </row>
    <row r="134" spans="1:9" x14ac:dyDescent="0.25">
      <c r="A134" s="21"/>
      <c r="B134" s="26"/>
      <c r="C134" s="26"/>
      <c r="D134" s="26"/>
      <c r="E134" s="26"/>
      <c r="F134" s="26"/>
      <c r="G134" s="26"/>
      <c r="H134" s="27"/>
      <c r="I134" s="36" t="e">
        <f t="shared" si="2"/>
        <v>#N/A</v>
      </c>
    </row>
    <row r="135" spans="1:9" x14ac:dyDescent="0.25">
      <c r="A135" s="21"/>
      <c r="B135" s="26"/>
      <c r="C135" s="26"/>
      <c r="D135" s="26"/>
      <c r="E135" s="26"/>
      <c r="F135" s="26"/>
      <c r="G135" s="26"/>
      <c r="H135" s="27"/>
      <c r="I135" s="36" t="e">
        <f t="shared" si="2"/>
        <v>#N/A</v>
      </c>
    </row>
    <row r="136" spans="1:9" x14ac:dyDescent="0.25">
      <c r="A136" s="21"/>
      <c r="B136" s="26"/>
      <c r="C136" s="26"/>
      <c r="D136" s="26"/>
      <c r="E136" s="26"/>
      <c r="F136" s="26"/>
      <c r="G136" s="26"/>
      <c r="H136" s="27"/>
      <c r="I136" s="36" t="e">
        <f t="shared" si="2"/>
        <v>#N/A</v>
      </c>
    </row>
    <row r="137" spans="1:9" x14ac:dyDescent="0.25">
      <c r="A137" s="21"/>
      <c r="B137" s="26"/>
      <c r="C137" s="26"/>
      <c r="D137" s="26"/>
      <c r="E137" s="26"/>
      <c r="F137" s="26"/>
      <c r="G137" s="26"/>
      <c r="H137" s="27"/>
      <c r="I137" s="36" t="e">
        <f t="shared" si="2"/>
        <v>#N/A</v>
      </c>
    </row>
    <row r="138" spans="1:9" x14ac:dyDescent="0.25">
      <c r="A138" s="21"/>
      <c r="B138" s="26"/>
      <c r="C138" s="26"/>
      <c r="D138" s="26"/>
      <c r="E138" s="26"/>
      <c r="F138" s="26"/>
      <c r="G138" s="26"/>
      <c r="H138" s="27"/>
      <c r="I138" s="36" t="e">
        <f t="shared" si="2"/>
        <v>#N/A</v>
      </c>
    </row>
    <row r="139" spans="1:9" x14ac:dyDescent="0.25">
      <c r="A139" s="21"/>
      <c r="B139" s="26"/>
      <c r="C139" s="26"/>
      <c r="D139" s="26"/>
      <c r="E139" s="26"/>
      <c r="F139" s="26"/>
      <c r="G139" s="26"/>
      <c r="H139" s="27"/>
      <c r="I139" s="36" t="e">
        <f t="shared" si="2"/>
        <v>#N/A</v>
      </c>
    </row>
    <row r="140" spans="1:9" x14ac:dyDescent="0.25">
      <c r="A140" s="21"/>
      <c r="B140" s="26"/>
      <c r="C140" s="26"/>
      <c r="D140" s="26"/>
      <c r="E140" s="26"/>
      <c r="F140" s="26"/>
      <c r="G140" s="26"/>
      <c r="H140" s="27"/>
      <c r="I140" s="36" t="e">
        <f t="shared" si="2"/>
        <v>#N/A</v>
      </c>
    </row>
    <row r="141" spans="1:9" x14ac:dyDescent="0.25">
      <c r="A141" s="21"/>
      <c r="B141" s="26"/>
      <c r="C141" s="26"/>
      <c r="D141" s="26"/>
      <c r="E141" s="26"/>
      <c r="F141" s="26"/>
      <c r="G141" s="26"/>
      <c r="H141" s="27"/>
      <c r="I141" s="36" t="e">
        <f t="shared" si="2"/>
        <v>#N/A</v>
      </c>
    </row>
    <row r="142" spans="1:9" x14ac:dyDescent="0.25">
      <c r="A142" s="21"/>
      <c r="B142" s="26"/>
      <c r="C142" s="26"/>
      <c r="D142" s="26"/>
      <c r="E142" s="26"/>
      <c r="F142" s="26"/>
      <c r="G142" s="26"/>
      <c r="H142" s="27"/>
      <c r="I142" s="36" t="e">
        <f t="shared" si="2"/>
        <v>#N/A</v>
      </c>
    </row>
    <row r="143" spans="1:9" x14ac:dyDescent="0.25">
      <c r="A143" s="21"/>
      <c r="B143" s="26"/>
      <c r="C143" s="26"/>
      <c r="D143" s="26"/>
      <c r="E143" s="26"/>
      <c r="F143" s="26"/>
      <c r="G143" s="26"/>
      <c r="H143" s="27"/>
      <c r="I143" s="36" t="e">
        <f t="shared" si="2"/>
        <v>#N/A</v>
      </c>
    </row>
    <row r="144" spans="1:9" x14ac:dyDescent="0.25">
      <c r="A144" s="21"/>
      <c r="B144" s="26"/>
      <c r="C144" s="26"/>
      <c r="D144" s="26"/>
      <c r="E144" s="26"/>
      <c r="F144" s="26"/>
      <c r="G144" s="26"/>
      <c r="H144" s="27"/>
      <c r="I144" s="36" t="e">
        <f t="shared" si="2"/>
        <v>#N/A</v>
      </c>
    </row>
    <row r="145" spans="1:9" x14ac:dyDescent="0.25">
      <c r="A145" s="21"/>
      <c r="B145" s="26"/>
      <c r="C145" s="26"/>
      <c r="D145" s="26"/>
      <c r="E145" s="26"/>
      <c r="F145" s="26"/>
      <c r="G145" s="26"/>
      <c r="H145" s="27"/>
      <c r="I145" s="36" t="e">
        <f t="shared" si="2"/>
        <v>#N/A</v>
      </c>
    </row>
    <row r="146" spans="1:9" x14ac:dyDescent="0.25">
      <c r="A146" s="21"/>
      <c r="B146" s="26"/>
      <c r="C146" s="26"/>
      <c r="D146" s="26"/>
      <c r="E146" s="26"/>
      <c r="F146" s="26"/>
      <c r="G146" s="26"/>
      <c r="H146" s="27"/>
      <c r="I146" s="36" t="e">
        <f t="shared" si="2"/>
        <v>#N/A</v>
      </c>
    </row>
    <row r="147" spans="1:9" x14ac:dyDescent="0.25">
      <c r="A147" s="21"/>
      <c r="B147" s="26"/>
      <c r="C147" s="26"/>
      <c r="D147" s="26"/>
      <c r="E147" s="26"/>
      <c r="F147" s="26"/>
      <c r="G147" s="26"/>
      <c r="H147" s="27"/>
      <c r="I147" s="36" t="e">
        <f t="shared" si="2"/>
        <v>#N/A</v>
      </c>
    </row>
    <row r="148" spans="1:9" x14ac:dyDescent="0.25">
      <c r="A148" s="21"/>
      <c r="B148" s="26"/>
      <c r="C148" s="26"/>
      <c r="D148" s="26"/>
      <c r="E148" s="26"/>
      <c r="F148" s="26"/>
      <c r="G148" s="26"/>
      <c r="H148" s="27"/>
      <c r="I148" s="36" t="e">
        <f t="shared" si="2"/>
        <v>#N/A</v>
      </c>
    </row>
    <row r="149" spans="1:9" x14ac:dyDescent="0.25">
      <c r="A149" s="21"/>
      <c r="B149" s="26"/>
      <c r="C149" s="26"/>
      <c r="D149" s="26"/>
      <c r="E149" s="26"/>
      <c r="F149" s="26"/>
      <c r="G149" s="26"/>
      <c r="H149" s="27"/>
      <c r="I149" s="36" t="e">
        <f t="shared" si="2"/>
        <v>#N/A</v>
      </c>
    </row>
    <row r="150" spans="1:9" x14ac:dyDescent="0.25">
      <c r="A150" s="21"/>
      <c r="B150" s="26"/>
      <c r="C150" s="26"/>
      <c r="D150" s="26"/>
      <c r="E150" s="26"/>
      <c r="F150" s="26"/>
      <c r="G150" s="26"/>
      <c r="H150" s="27"/>
      <c r="I150" s="36" t="e">
        <f t="shared" si="2"/>
        <v>#N/A</v>
      </c>
    </row>
    <row r="151" spans="1:9" x14ac:dyDescent="0.25">
      <c r="A151" s="21"/>
      <c r="B151" s="26"/>
      <c r="C151" s="26"/>
      <c r="D151" s="26"/>
      <c r="E151" s="26"/>
      <c r="F151" s="26"/>
      <c r="G151" s="26"/>
      <c r="H151" s="27"/>
      <c r="I151" s="36" t="e">
        <f t="shared" si="2"/>
        <v>#N/A</v>
      </c>
    </row>
    <row r="152" spans="1:9" x14ac:dyDescent="0.25">
      <c r="A152" s="21"/>
      <c r="B152" s="26"/>
      <c r="C152" s="26"/>
      <c r="D152" s="26"/>
      <c r="E152" s="26"/>
      <c r="F152" s="26"/>
      <c r="G152" s="26"/>
      <c r="H152" s="27"/>
      <c r="I152" s="36" t="e">
        <f t="shared" si="2"/>
        <v>#N/A</v>
      </c>
    </row>
    <row r="153" spans="1:9" x14ac:dyDescent="0.25">
      <c r="A153" s="21"/>
      <c r="B153" s="26"/>
      <c r="C153" s="26"/>
      <c r="D153" s="26"/>
      <c r="E153" s="26"/>
      <c r="F153" s="26"/>
      <c r="G153" s="26"/>
      <c r="H153" s="27"/>
      <c r="I153" s="36" t="e">
        <f t="shared" si="2"/>
        <v>#N/A</v>
      </c>
    </row>
    <row r="154" spans="1:9" x14ac:dyDescent="0.25">
      <c r="A154" s="21"/>
      <c r="B154" s="26"/>
      <c r="C154" s="26"/>
      <c r="D154" s="26"/>
      <c r="E154" s="26"/>
      <c r="F154" s="26"/>
      <c r="G154" s="26"/>
      <c r="H154" s="27"/>
      <c r="I154" s="36" t="e">
        <f t="shared" si="2"/>
        <v>#N/A</v>
      </c>
    </row>
    <row r="155" spans="1:9" x14ac:dyDescent="0.25">
      <c r="A155" s="21"/>
      <c r="B155" s="26"/>
      <c r="C155" s="26"/>
      <c r="D155" s="26"/>
      <c r="E155" s="26"/>
      <c r="F155" s="26"/>
      <c r="G155" s="26"/>
      <c r="H155" s="27"/>
      <c r="I155" s="36" t="e">
        <f t="shared" si="2"/>
        <v>#N/A</v>
      </c>
    </row>
    <row r="156" spans="1:9" x14ac:dyDescent="0.25">
      <c r="A156" s="21"/>
      <c r="B156" s="26"/>
      <c r="C156" s="26"/>
      <c r="D156" s="26"/>
      <c r="E156" s="26"/>
      <c r="F156" s="26"/>
      <c r="G156" s="26"/>
      <c r="H156" s="27"/>
      <c r="I156" s="36" t="e">
        <f t="shared" si="2"/>
        <v>#N/A</v>
      </c>
    </row>
    <row r="157" spans="1:9" x14ac:dyDescent="0.25">
      <c r="A157" s="21"/>
      <c r="B157" s="26"/>
      <c r="C157" s="26"/>
      <c r="D157" s="26"/>
      <c r="E157" s="26"/>
      <c r="F157" s="26"/>
      <c r="G157" s="26"/>
      <c r="H157" s="27"/>
      <c r="I157" s="36" t="e">
        <f t="shared" si="2"/>
        <v>#N/A</v>
      </c>
    </row>
    <row r="158" spans="1:9" x14ac:dyDescent="0.25">
      <c r="A158" s="21"/>
      <c r="B158" s="26"/>
      <c r="C158" s="26"/>
      <c r="D158" s="26"/>
      <c r="E158" s="26"/>
      <c r="F158" s="26"/>
      <c r="G158" s="26"/>
      <c r="H158" s="27"/>
      <c r="I158" s="36" t="e">
        <f t="shared" si="2"/>
        <v>#N/A</v>
      </c>
    </row>
    <row r="159" spans="1:9" x14ac:dyDescent="0.25">
      <c r="A159" s="21"/>
      <c r="B159" s="26"/>
      <c r="C159" s="26"/>
      <c r="D159" s="26"/>
      <c r="E159" s="26"/>
      <c r="F159" s="26"/>
      <c r="G159" s="26"/>
      <c r="H159" s="27"/>
      <c r="I159" s="36" t="e">
        <f t="shared" si="2"/>
        <v>#N/A</v>
      </c>
    </row>
    <row r="160" spans="1:9" x14ac:dyDescent="0.25">
      <c r="A160" s="21"/>
      <c r="B160" s="26"/>
      <c r="C160" s="26"/>
      <c r="D160" s="26"/>
      <c r="E160" s="26"/>
      <c r="F160" s="26"/>
      <c r="G160" s="26"/>
      <c r="H160" s="27"/>
      <c r="I160" s="36" t="e">
        <f t="shared" si="2"/>
        <v>#N/A</v>
      </c>
    </row>
    <row r="161" spans="1:9" x14ac:dyDescent="0.25">
      <c r="A161" s="21"/>
      <c r="B161" s="26"/>
      <c r="C161" s="26"/>
      <c r="D161" s="26"/>
      <c r="E161" s="26"/>
      <c r="F161" s="26"/>
      <c r="G161" s="26"/>
      <c r="H161" s="27"/>
      <c r="I161" s="36" t="e">
        <f t="shared" si="2"/>
        <v>#N/A</v>
      </c>
    </row>
    <row r="162" spans="1:9" x14ac:dyDescent="0.25">
      <c r="A162" s="21"/>
      <c r="B162" s="26"/>
      <c r="C162" s="26"/>
      <c r="D162" s="26"/>
      <c r="E162" s="26"/>
      <c r="F162" s="26"/>
      <c r="G162" s="26"/>
      <c r="H162" s="27"/>
      <c r="I162" s="36" t="e">
        <f t="shared" si="2"/>
        <v>#N/A</v>
      </c>
    </row>
    <row r="163" spans="1:9" x14ac:dyDescent="0.25">
      <c r="A163" s="21"/>
      <c r="B163" s="26"/>
      <c r="C163" s="26"/>
      <c r="D163" s="26"/>
      <c r="E163" s="26"/>
      <c r="F163" s="28"/>
      <c r="G163" s="26"/>
      <c r="H163" s="27"/>
      <c r="I163" s="36" t="e">
        <f t="shared" si="2"/>
        <v>#N/A</v>
      </c>
    </row>
    <row r="164" spans="1:9" x14ac:dyDescent="0.25">
      <c r="A164" s="21"/>
      <c r="B164" s="26"/>
      <c r="C164" s="26"/>
      <c r="D164" s="26"/>
      <c r="E164" s="26"/>
      <c r="F164" s="26"/>
      <c r="G164" s="26"/>
      <c r="H164" s="27"/>
      <c r="I164" s="36" t="e">
        <f t="shared" si="2"/>
        <v>#N/A</v>
      </c>
    </row>
    <row r="165" spans="1:9" x14ac:dyDescent="0.25">
      <c r="A165" s="21"/>
      <c r="B165" s="26"/>
      <c r="C165" s="26"/>
      <c r="D165" s="26"/>
      <c r="E165" s="26"/>
      <c r="F165" s="26"/>
      <c r="G165" s="26"/>
      <c r="H165" s="27"/>
      <c r="I165" s="36" t="e">
        <f t="shared" si="2"/>
        <v>#N/A</v>
      </c>
    </row>
    <row r="166" spans="1:9" x14ac:dyDescent="0.25">
      <c r="A166" s="21"/>
      <c r="B166" s="26"/>
      <c r="C166" s="26"/>
      <c r="D166" s="26"/>
      <c r="E166" s="26"/>
      <c r="F166" s="26"/>
      <c r="G166" s="26"/>
      <c r="H166" s="27"/>
      <c r="I166" s="36" t="e">
        <f t="shared" si="2"/>
        <v>#N/A</v>
      </c>
    </row>
    <row r="167" spans="1:9" x14ac:dyDescent="0.25">
      <c r="A167" s="21"/>
      <c r="B167" s="26"/>
      <c r="C167" s="26"/>
      <c r="D167" s="26"/>
      <c r="E167" s="26"/>
      <c r="F167" s="26"/>
      <c r="G167" s="26"/>
      <c r="H167" s="27"/>
      <c r="I167" s="36" t="e">
        <f t="shared" si="2"/>
        <v>#N/A</v>
      </c>
    </row>
    <row r="168" spans="1:9" x14ac:dyDescent="0.25">
      <c r="A168" s="21"/>
      <c r="B168" s="26"/>
      <c r="C168" s="26"/>
      <c r="D168" s="26"/>
      <c r="E168" s="26"/>
      <c r="F168" s="26"/>
      <c r="G168" s="26"/>
      <c r="H168" s="27"/>
      <c r="I168" s="36" t="e">
        <f t="shared" si="2"/>
        <v>#N/A</v>
      </c>
    </row>
    <row r="169" spans="1:9" x14ac:dyDescent="0.25">
      <c r="A169" s="21"/>
      <c r="B169" s="26"/>
      <c r="C169" s="26"/>
      <c r="D169" s="26"/>
      <c r="E169" s="26"/>
      <c r="F169" s="26"/>
      <c r="G169" s="26"/>
      <c r="H169" s="27"/>
      <c r="I169" s="36" t="e">
        <f t="shared" si="2"/>
        <v>#N/A</v>
      </c>
    </row>
    <row r="170" spans="1:9" x14ac:dyDescent="0.25">
      <c r="A170" s="21"/>
      <c r="B170" s="26"/>
      <c r="C170" s="26"/>
      <c r="D170" s="26"/>
      <c r="E170" s="26"/>
      <c r="F170" s="26"/>
      <c r="G170" s="26"/>
      <c r="H170" s="27"/>
      <c r="I170" s="36" t="e">
        <f t="shared" si="2"/>
        <v>#N/A</v>
      </c>
    </row>
    <row r="171" spans="1:9" x14ac:dyDescent="0.25">
      <c r="A171" s="21"/>
      <c r="B171" s="26"/>
      <c r="C171" s="26"/>
      <c r="D171" s="26"/>
      <c r="E171" s="26"/>
      <c r="F171" s="26"/>
      <c r="G171" s="26"/>
      <c r="H171" s="27"/>
      <c r="I171" s="36" t="e">
        <f t="shared" si="2"/>
        <v>#N/A</v>
      </c>
    </row>
    <row r="172" spans="1:9" x14ac:dyDescent="0.25">
      <c r="A172" s="21"/>
      <c r="B172" s="26"/>
      <c r="C172" s="26"/>
      <c r="D172" s="26"/>
      <c r="E172" s="26"/>
      <c r="F172" s="26"/>
      <c r="G172" s="26"/>
      <c r="H172" s="27"/>
      <c r="I172" s="36" t="e">
        <f t="shared" si="2"/>
        <v>#N/A</v>
      </c>
    </row>
    <row r="173" spans="1:9" x14ac:dyDescent="0.25">
      <c r="A173" s="21"/>
      <c r="B173" s="26"/>
      <c r="C173" s="26"/>
      <c r="D173" s="26"/>
      <c r="E173" s="26"/>
      <c r="F173" s="26"/>
      <c r="G173" s="26"/>
      <c r="H173" s="27"/>
      <c r="I173" s="36" t="e">
        <f t="shared" si="2"/>
        <v>#N/A</v>
      </c>
    </row>
    <row r="174" spans="1:9" x14ac:dyDescent="0.25">
      <c r="A174" s="21"/>
      <c r="B174" s="26"/>
      <c r="C174" s="26"/>
      <c r="D174" s="26"/>
      <c r="E174" s="26"/>
      <c r="F174" s="26"/>
      <c r="G174" s="26"/>
      <c r="H174" s="27"/>
      <c r="I174" s="36" t="e">
        <f t="shared" si="2"/>
        <v>#N/A</v>
      </c>
    </row>
    <row r="175" spans="1:9" x14ac:dyDescent="0.25">
      <c r="A175" s="21"/>
      <c r="B175" s="26"/>
      <c r="C175" s="26"/>
      <c r="D175" s="26"/>
      <c r="E175" s="26"/>
      <c r="F175" s="26"/>
      <c r="G175" s="26"/>
      <c r="H175" s="27"/>
      <c r="I175" s="36" t="e">
        <f t="shared" si="2"/>
        <v>#N/A</v>
      </c>
    </row>
    <row r="176" spans="1:9" x14ac:dyDescent="0.25">
      <c r="A176" s="21"/>
      <c r="B176" s="26"/>
      <c r="C176" s="26"/>
      <c r="D176" s="26"/>
      <c r="E176" s="26"/>
      <c r="F176" s="26"/>
      <c r="G176" s="26"/>
      <c r="H176" s="27"/>
      <c r="I176" s="36" t="e">
        <f t="shared" si="2"/>
        <v>#N/A</v>
      </c>
    </row>
    <row r="177" spans="1:9" x14ac:dyDescent="0.25">
      <c r="A177" s="21"/>
      <c r="B177" s="26"/>
      <c r="C177" s="26"/>
      <c r="D177" s="26"/>
      <c r="E177" s="26"/>
      <c r="F177" s="26"/>
      <c r="G177" s="26"/>
      <c r="H177" s="27"/>
      <c r="I177" s="36" t="e">
        <f t="shared" si="2"/>
        <v>#N/A</v>
      </c>
    </row>
    <row r="178" spans="1:9" x14ac:dyDescent="0.25">
      <c r="A178" s="21"/>
      <c r="B178" s="26"/>
      <c r="C178" s="26"/>
      <c r="D178" s="26"/>
      <c r="E178" s="26"/>
      <c r="F178" s="26"/>
      <c r="G178" s="26"/>
      <c r="H178" s="27"/>
      <c r="I178" s="36" t="e">
        <f t="shared" si="2"/>
        <v>#N/A</v>
      </c>
    </row>
    <row r="179" spans="1:9" x14ac:dyDescent="0.25">
      <c r="A179" s="21"/>
      <c r="B179" s="26"/>
      <c r="C179" s="26"/>
      <c r="D179" s="26"/>
      <c r="E179" s="26"/>
      <c r="F179" s="26"/>
      <c r="G179" s="26"/>
      <c r="H179" s="27"/>
      <c r="I179" s="36" t="e">
        <f t="shared" si="2"/>
        <v>#N/A</v>
      </c>
    </row>
    <row r="180" spans="1:9" x14ac:dyDescent="0.25">
      <c r="A180" s="21"/>
      <c r="B180" s="26"/>
      <c r="C180" s="26"/>
      <c r="D180" s="26"/>
      <c r="E180" s="26"/>
      <c r="F180" s="26"/>
      <c r="G180" s="26"/>
      <c r="H180" s="27"/>
      <c r="I180" s="36" t="e">
        <f t="shared" si="2"/>
        <v>#N/A</v>
      </c>
    </row>
    <row r="181" spans="1:9" x14ac:dyDescent="0.25">
      <c r="A181" s="21"/>
      <c r="B181" s="26"/>
      <c r="C181" s="26"/>
      <c r="D181" s="26"/>
      <c r="E181" s="26"/>
      <c r="F181" s="26"/>
      <c r="G181" s="26"/>
      <c r="H181" s="27"/>
      <c r="I181" s="36" t="e">
        <f t="shared" si="2"/>
        <v>#N/A</v>
      </c>
    </row>
    <row r="182" spans="1:9" x14ac:dyDescent="0.25">
      <c r="A182" s="21"/>
      <c r="B182" s="26"/>
      <c r="C182" s="26"/>
      <c r="D182" s="26"/>
      <c r="E182" s="26"/>
      <c r="F182" s="26"/>
      <c r="G182" s="26"/>
      <c r="H182" s="27"/>
      <c r="I182" s="36" t="e">
        <f t="shared" si="2"/>
        <v>#N/A</v>
      </c>
    </row>
    <row r="183" spans="1:9" x14ac:dyDescent="0.25">
      <c r="A183" s="21"/>
      <c r="B183" s="26"/>
      <c r="C183" s="26"/>
      <c r="D183" s="26"/>
      <c r="E183" s="26"/>
      <c r="F183" s="26"/>
      <c r="G183" s="26"/>
      <c r="H183" s="27"/>
      <c r="I183" s="36" t="e">
        <f t="shared" si="2"/>
        <v>#N/A</v>
      </c>
    </row>
    <row r="184" spans="1:9" x14ac:dyDescent="0.25">
      <c r="A184" s="21"/>
      <c r="B184" s="26"/>
      <c r="C184" s="26"/>
      <c r="D184" s="26"/>
      <c r="E184" s="26"/>
      <c r="F184" s="26"/>
      <c r="G184" s="26"/>
      <c r="H184" s="27"/>
      <c r="I184" s="36" t="e">
        <f t="shared" si="2"/>
        <v>#N/A</v>
      </c>
    </row>
    <row r="185" spans="1:9" x14ac:dyDescent="0.25">
      <c r="A185" s="21"/>
      <c r="B185" s="26"/>
      <c r="C185" s="26"/>
      <c r="D185" s="26"/>
      <c r="E185" s="26"/>
      <c r="F185" s="26"/>
      <c r="G185" s="26"/>
      <c r="H185" s="27"/>
      <c r="I185" s="36" t="e">
        <f t="shared" si="2"/>
        <v>#N/A</v>
      </c>
    </row>
    <row r="186" spans="1:9" x14ac:dyDescent="0.25">
      <c r="A186" s="21"/>
      <c r="B186" s="26"/>
      <c r="C186" s="26"/>
      <c r="D186" s="26"/>
      <c r="E186" s="26"/>
      <c r="F186" s="26"/>
      <c r="G186" s="26"/>
      <c r="H186" s="27"/>
      <c r="I186" s="36" t="e">
        <f t="shared" si="2"/>
        <v>#N/A</v>
      </c>
    </row>
    <row r="187" spans="1:9" x14ac:dyDescent="0.25">
      <c r="A187" s="21"/>
      <c r="B187" s="26"/>
      <c r="C187" s="26"/>
      <c r="D187" s="26"/>
      <c r="E187" s="26"/>
      <c r="F187" s="26"/>
      <c r="G187" s="26"/>
      <c r="H187" s="27"/>
      <c r="I187" s="36" t="e">
        <f t="shared" si="2"/>
        <v>#N/A</v>
      </c>
    </row>
    <row r="188" spans="1:9" x14ac:dyDescent="0.25">
      <c r="A188" s="21"/>
      <c r="B188" s="26"/>
      <c r="C188" s="26"/>
      <c r="D188" s="26"/>
      <c r="E188" s="26"/>
      <c r="F188" s="26"/>
      <c r="G188" s="26"/>
      <c r="H188" s="27"/>
      <c r="I188" s="36" t="e">
        <f t="shared" si="2"/>
        <v>#N/A</v>
      </c>
    </row>
    <row r="189" spans="1:9" x14ac:dyDescent="0.25">
      <c r="A189" s="21"/>
      <c r="B189" s="26"/>
      <c r="C189" s="26"/>
      <c r="D189" s="26"/>
      <c r="E189" s="26"/>
      <c r="F189" s="26"/>
      <c r="G189" s="26"/>
      <c r="H189" s="27"/>
      <c r="I189" s="36" t="e">
        <f t="shared" si="2"/>
        <v>#N/A</v>
      </c>
    </row>
    <row r="190" spans="1:9" x14ac:dyDescent="0.25">
      <c r="A190" s="21"/>
      <c r="B190" s="26"/>
      <c r="C190" s="26"/>
      <c r="D190" s="26"/>
      <c r="E190" s="26"/>
      <c r="F190" s="26"/>
      <c r="G190" s="26"/>
      <c r="H190" s="27"/>
      <c r="I190" s="36" t="e">
        <f t="shared" si="2"/>
        <v>#N/A</v>
      </c>
    </row>
    <row r="191" spans="1:9" x14ac:dyDescent="0.25">
      <c r="A191" s="21"/>
      <c r="B191" s="26"/>
      <c r="C191" s="26"/>
      <c r="D191" s="26"/>
      <c r="E191" s="26"/>
      <c r="F191" s="26"/>
      <c r="G191" s="26"/>
      <c r="H191" s="27"/>
      <c r="I191" s="36" t="e">
        <f t="shared" si="2"/>
        <v>#N/A</v>
      </c>
    </row>
    <row r="192" spans="1:9" x14ac:dyDescent="0.25">
      <c r="A192" s="21"/>
      <c r="B192" s="26"/>
      <c r="C192" s="26"/>
      <c r="D192" s="26"/>
      <c r="E192" s="26"/>
      <c r="F192" s="26"/>
      <c r="G192" s="26"/>
      <c r="H192" s="27"/>
      <c r="I192" s="36" t="e">
        <f t="shared" si="2"/>
        <v>#N/A</v>
      </c>
    </row>
    <row r="193" spans="1:9" x14ac:dyDescent="0.25">
      <c r="A193" s="21"/>
      <c r="B193" s="26"/>
      <c r="C193" s="26"/>
      <c r="D193" s="26"/>
      <c r="E193" s="26"/>
      <c r="F193" s="26"/>
      <c r="G193" s="26"/>
      <c r="H193" s="27"/>
      <c r="I193" s="36" t="e">
        <f t="shared" si="2"/>
        <v>#N/A</v>
      </c>
    </row>
    <row r="194" spans="1:9" x14ac:dyDescent="0.25">
      <c r="A194" s="21"/>
      <c r="B194" s="26"/>
      <c r="C194" s="26"/>
      <c r="D194" s="26"/>
      <c r="E194" s="26"/>
      <c r="F194" s="26"/>
      <c r="G194" s="26"/>
      <c r="H194" s="27"/>
      <c r="I194" s="36" t="e">
        <f t="shared" si="2"/>
        <v>#N/A</v>
      </c>
    </row>
    <row r="195" spans="1:9" x14ac:dyDescent="0.25">
      <c r="A195" s="21"/>
      <c r="B195" s="26"/>
      <c r="C195" s="26"/>
      <c r="D195" s="26"/>
      <c r="E195" s="26"/>
      <c r="F195" s="26"/>
      <c r="G195" s="26"/>
      <c r="H195" s="27"/>
      <c r="I195" s="36" t="e">
        <f t="shared" ref="I195:I258" si="3">IF(MATCH(G195,$M$1:$T$1,1)=1,INDEX($L$2:$L$11,MATCH(H195,$M$2:$M$11,1)),
IF(MATCH(G195,$M$1:$T$1,1)=2,INDEX($L$2:$L$11,MATCH(H195,$N$2:$N$11,1)),
IF(MATCH(G195,$M$1:$T$1,1)=3,INDEX($L$2:$L$11,MATCH(H195,$O$2:$O$11,1)),
IF(MATCH(G195,$M$1:$T$1,1)=4,INDEX($L$2:$L$11,MATCH(H195,$P$2:$P$11,1)),
IF(MATCH(G195,$M$1:$T$1,1)=5,INDEX($L$2:$L$11,MATCH(H195,$Q$2:$Q$11,1)),
IF(MATCH(G195,$M$1:$T$1,1)=6,INDEX($L$2:$L$11,MATCH(H195,$R$2:$R$11,1)),
IF(MATCH(G195,$M$1:$T$1,1)=7,INDEX($L$2:$L$11,MATCH(H195,$S$2:$S$11,1))
))))))
)</f>
        <v>#N/A</v>
      </c>
    </row>
    <row r="196" spans="1:9" x14ac:dyDescent="0.25">
      <c r="A196" s="21"/>
      <c r="B196" s="26"/>
      <c r="C196" s="26"/>
      <c r="D196" s="26"/>
      <c r="E196" s="26"/>
      <c r="F196" s="26"/>
      <c r="G196" s="26"/>
      <c r="H196" s="27"/>
      <c r="I196" s="36" t="e">
        <f t="shared" si="3"/>
        <v>#N/A</v>
      </c>
    </row>
    <row r="197" spans="1:9" x14ac:dyDescent="0.25">
      <c r="A197" s="21"/>
      <c r="B197" s="26"/>
      <c r="C197" s="26"/>
      <c r="D197" s="26"/>
      <c r="E197" s="26"/>
      <c r="F197" s="26"/>
      <c r="G197" s="26"/>
      <c r="H197" s="27"/>
      <c r="I197" s="36" t="e">
        <f t="shared" si="3"/>
        <v>#N/A</v>
      </c>
    </row>
    <row r="198" spans="1:9" x14ac:dyDescent="0.25">
      <c r="A198" s="21"/>
      <c r="B198" s="26"/>
      <c r="C198" s="26"/>
      <c r="D198" s="26"/>
      <c r="E198" s="26"/>
      <c r="F198" s="26"/>
      <c r="G198" s="26"/>
      <c r="H198" s="27"/>
      <c r="I198" s="36" t="e">
        <f t="shared" si="3"/>
        <v>#N/A</v>
      </c>
    </row>
    <row r="199" spans="1:9" x14ac:dyDescent="0.25">
      <c r="A199" s="21"/>
      <c r="B199" s="26"/>
      <c r="C199" s="26"/>
      <c r="D199" s="26"/>
      <c r="E199" s="26"/>
      <c r="F199" s="26"/>
      <c r="G199" s="26"/>
      <c r="H199" s="27"/>
      <c r="I199" s="36" t="e">
        <f t="shared" si="3"/>
        <v>#N/A</v>
      </c>
    </row>
    <row r="200" spans="1:9" x14ac:dyDescent="0.25">
      <c r="A200" s="21"/>
      <c r="B200" s="26"/>
      <c r="C200" s="26"/>
      <c r="D200" s="26"/>
      <c r="E200" s="26"/>
      <c r="F200" s="26"/>
      <c r="G200" s="26"/>
      <c r="H200" s="27"/>
      <c r="I200" s="36" t="e">
        <f t="shared" si="3"/>
        <v>#N/A</v>
      </c>
    </row>
    <row r="201" spans="1:9" x14ac:dyDescent="0.25">
      <c r="A201" s="21"/>
      <c r="B201" s="26"/>
      <c r="C201" s="26"/>
      <c r="D201" s="26"/>
      <c r="E201" s="26"/>
      <c r="F201" s="26"/>
      <c r="G201" s="26"/>
      <c r="H201" s="27"/>
      <c r="I201" s="36" t="e">
        <f t="shared" si="3"/>
        <v>#N/A</v>
      </c>
    </row>
    <row r="202" spans="1:9" x14ac:dyDescent="0.25">
      <c r="A202" s="21"/>
      <c r="B202" s="26"/>
      <c r="C202" s="26"/>
      <c r="D202" s="26"/>
      <c r="E202" s="26"/>
      <c r="F202" s="26"/>
      <c r="G202" s="26"/>
      <c r="H202" s="27"/>
      <c r="I202" s="36" t="e">
        <f t="shared" si="3"/>
        <v>#N/A</v>
      </c>
    </row>
    <row r="203" spans="1:9" x14ac:dyDescent="0.25">
      <c r="A203" s="21"/>
      <c r="B203" s="26"/>
      <c r="C203" s="26"/>
      <c r="D203" s="26"/>
      <c r="E203" s="26"/>
      <c r="F203" s="26"/>
      <c r="G203" s="26"/>
      <c r="H203" s="27"/>
      <c r="I203" s="36" t="e">
        <f t="shared" si="3"/>
        <v>#N/A</v>
      </c>
    </row>
    <row r="204" spans="1:9" x14ac:dyDescent="0.25">
      <c r="A204" s="21"/>
      <c r="B204" s="26"/>
      <c r="C204" s="26"/>
      <c r="D204" s="26"/>
      <c r="E204" s="26"/>
      <c r="F204" s="26"/>
      <c r="G204" s="26"/>
      <c r="H204" s="27"/>
      <c r="I204" s="36" t="e">
        <f t="shared" si="3"/>
        <v>#N/A</v>
      </c>
    </row>
    <row r="205" spans="1:9" x14ac:dyDescent="0.25">
      <c r="A205" s="21"/>
      <c r="B205" s="26"/>
      <c r="C205" s="26"/>
      <c r="D205" s="26"/>
      <c r="E205" s="26"/>
      <c r="F205" s="26"/>
      <c r="G205" s="26"/>
      <c r="H205" s="27"/>
      <c r="I205" s="36" t="e">
        <f t="shared" si="3"/>
        <v>#N/A</v>
      </c>
    </row>
    <row r="206" spans="1:9" x14ac:dyDescent="0.25">
      <c r="A206" s="21"/>
      <c r="B206" s="26"/>
      <c r="C206" s="26"/>
      <c r="D206" s="26"/>
      <c r="E206" s="26"/>
      <c r="F206" s="26"/>
      <c r="G206" s="26"/>
      <c r="H206" s="27"/>
      <c r="I206" s="36" t="e">
        <f t="shared" si="3"/>
        <v>#N/A</v>
      </c>
    </row>
    <row r="207" spans="1:9" x14ac:dyDescent="0.25">
      <c r="A207" s="21"/>
      <c r="B207" s="26"/>
      <c r="C207" s="26"/>
      <c r="D207" s="26"/>
      <c r="E207" s="26"/>
      <c r="F207" s="26"/>
      <c r="G207" s="26"/>
      <c r="H207" s="27"/>
      <c r="I207" s="36" t="e">
        <f t="shared" si="3"/>
        <v>#N/A</v>
      </c>
    </row>
    <row r="208" spans="1:9" x14ac:dyDescent="0.25">
      <c r="A208" s="21"/>
      <c r="B208" s="26"/>
      <c r="C208" s="26"/>
      <c r="D208" s="26"/>
      <c r="E208" s="26"/>
      <c r="F208" s="26"/>
      <c r="G208" s="26"/>
      <c r="H208" s="27"/>
      <c r="I208" s="36" t="e">
        <f t="shared" si="3"/>
        <v>#N/A</v>
      </c>
    </row>
    <row r="209" spans="1:9" x14ac:dyDescent="0.25">
      <c r="A209" s="21"/>
      <c r="B209" s="26"/>
      <c r="C209" s="26"/>
      <c r="D209" s="26"/>
      <c r="E209" s="26"/>
      <c r="F209" s="26"/>
      <c r="G209" s="26"/>
      <c r="H209" s="27"/>
      <c r="I209" s="36" t="e">
        <f t="shared" si="3"/>
        <v>#N/A</v>
      </c>
    </row>
    <row r="210" spans="1:9" x14ac:dyDescent="0.25">
      <c r="A210" s="21"/>
      <c r="B210" s="26"/>
      <c r="C210" s="26"/>
      <c r="D210" s="26"/>
      <c r="E210" s="26"/>
      <c r="F210" s="26"/>
      <c r="G210" s="26"/>
      <c r="H210" s="27"/>
      <c r="I210" s="36" t="e">
        <f t="shared" si="3"/>
        <v>#N/A</v>
      </c>
    </row>
    <row r="211" spans="1:9" x14ac:dyDescent="0.25">
      <c r="A211" s="21"/>
      <c r="B211" s="26"/>
      <c r="C211" s="26"/>
      <c r="D211" s="26"/>
      <c r="E211" s="26"/>
      <c r="F211" s="26"/>
      <c r="G211" s="26"/>
      <c r="H211" s="27"/>
      <c r="I211" s="36" t="e">
        <f t="shared" si="3"/>
        <v>#N/A</v>
      </c>
    </row>
    <row r="212" spans="1:9" x14ac:dyDescent="0.25">
      <c r="A212" s="21"/>
      <c r="B212" s="26"/>
      <c r="C212" s="26"/>
      <c r="D212" s="26"/>
      <c r="E212" s="26"/>
      <c r="F212" s="26"/>
      <c r="G212" s="26"/>
      <c r="H212" s="27"/>
      <c r="I212" s="36" t="e">
        <f t="shared" si="3"/>
        <v>#N/A</v>
      </c>
    </row>
    <row r="213" spans="1:9" x14ac:dyDescent="0.25">
      <c r="A213" s="21"/>
      <c r="B213" s="26"/>
      <c r="C213" s="26"/>
      <c r="D213" s="26"/>
      <c r="E213" s="26"/>
      <c r="F213" s="26"/>
      <c r="G213" s="26"/>
      <c r="H213" s="27"/>
      <c r="I213" s="36" t="e">
        <f t="shared" si="3"/>
        <v>#N/A</v>
      </c>
    </row>
    <row r="214" spans="1:9" x14ac:dyDescent="0.25">
      <c r="A214" s="21"/>
      <c r="B214" s="26"/>
      <c r="C214" s="26"/>
      <c r="D214" s="26"/>
      <c r="E214" s="26"/>
      <c r="F214" s="26"/>
      <c r="G214" s="26"/>
      <c r="H214" s="27"/>
      <c r="I214" s="36" t="e">
        <f t="shared" si="3"/>
        <v>#N/A</v>
      </c>
    </row>
    <row r="215" spans="1:9" x14ac:dyDescent="0.25">
      <c r="A215" s="21"/>
      <c r="B215" s="26"/>
      <c r="C215" s="26"/>
      <c r="D215" s="26"/>
      <c r="E215" s="26"/>
      <c r="F215" s="26"/>
      <c r="G215" s="26"/>
      <c r="H215" s="27"/>
      <c r="I215" s="36" t="e">
        <f t="shared" si="3"/>
        <v>#N/A</v>
      </c>
    </row>
    <row r="216" spans="1:9" x14ac:dyDescent="0.25">
      <c r="A216" s="21"/>
      <c r="B216" s="26"/>
      <c r="C216" s="26"/>
      <c r="D216" s="26"/>
      <c r="E216" s="26"/>
      <c r="F216" s="26"/>
      <c r="G216" s="26"/>
      <c r="H216" s="27"/>
      <c r="I216" s="36" t="e">
        <f t="shared" si="3"/>
        <v>#N/A</v>
      </c>
    </row>
    <row r="217" spans="1:9" x14ac:dyDescent="0.25">
      <c r="A217" s="21"/>
      <c r="B217" s="26"/>
      <c r="C217" s="26"/>
      <c r="D217" s="26"/>
      <c r="E217" s="26"/>
      <c r="F217" s="26"/>
      <c r="G217" s="26"/>
      <c r="H217" s="27"/>
      <c r="I217" s="36" t="e">
        <f t="shared" si="3"/>
        <v>#N/A</v>
      </c>
    </row>
    <row r="218" spans="1:9" x14ac:dyDescent="0.25">
      <c r="A218" s="21"/>
      <c r="B218" s="26"/>
      <c r="C218" s="26"/>
      <c r="D218" s="26"/>
      <c r="E218" s="26"/>
      <c r="F218" s="26"/>
      <c r="G218" s="26"/>
      <c r="H218" s="27"/>
      <c r="I218" s="36" t="e">
        <f t="shared" si="3"/>
        <v>#N/A</v>
      </c>
    </row>
    <row r="219" spans="1:9" x14ac:dyDescent="0.25">
      <c r="A219" s="21"/>
      <c r="B219" s="26"/>
      <c r="C219" s="26"/>
      <c r="D219" s="26"/>
      <c r="E219" s="26"/>
      <c r="F219" s="26"/>
      <c r="G219" s="26"/>
      <c r="H219" s="27"/>
      <c r="I219" s="36" t="e">
        <f t="shared" si="3"/>
        <v>#N/A</v>
      </c>
    </row>
    <row r="220" spans="1:9" x14ac:dyDescent="0.25">
      <c r="A220" s="21"/>
      <c r="B220" s="26"/>
      <c r="C220" s="26"/>
      <c r="D220" s="26"/>
      <c r="E220" s="26"/>
      <c r="F220" s="26"/>
      <c r="G220" s="26"/>
      <c r="H220" s="27"/>
      <c r="I220" s="36" t="e">
        <f t="shared" si="3"/>
        <v>#N/A</v>
      </c>
    </row>
    <row r="221" spans="1:9" x14ac:dyDescent="0.25">
      <c r="A221" s="21"/>
      <c r="B221" s="26"/>
      <c r="C221" s="26"/>
      <c r="D221" s="26"/>
      <c r="E221" s="26"/>
      <c r="F221" s="26"/>
      <c r="G221" s="26"/>
      <c r="H221" s="27"/>
      <c r="I221" s="36" t="e">
        <f t="shared" si="3"/>
        <v>#N/A</v>
      </c>
    </row>
    <row r="222" spans="1:9" x14ac:dyDescent="0.25">
      <c r="A222" s="21"/>
      <c r="B222" s="26"/>
      <c r="C222" s="26"/>
      <c r="D222" s="26"/>
      <c r="E222" s="26"/>
      <c r="F222" s="26"/>
      <c r="G222" s="26"/>
      <c r="H222" s="27"/>
      <c r="I222" s="36" t="e">
        <f t="shared" si="3"/>
        <v>#N/A</v>
      </c>
    </row>
    <row r="223" spans="1:9" x14ac:dyDescent="0.25">
      <c r="A223" s="21"/>
      <c r="B223" s="26"/>
      <c r="C223" s="26"/>
      <c r="D223" s="26"/>
      <c r="E223" s="26"/>
      <c r="F223" s="26"/>
      <c r="G223" s="26"/>
      <c r="H223" s="27"/>
      <c r="I223" s="36" t="e">
        <f t="shared" si="3"/>
        <v>#N/A</v>
      </c>
    </row>
    <row r="224" spans="1:9" x14ac:dyDescent="0.25">
      <c r="A224" s="21"/>
      <c r="B224" s="34"/>
      <c r="C224" s="26"/>
      <c r="D224" s="26"/>
      <c r="E224" s="26"/>
      <c r="F224" s="26"/>
      <c r="G224" s="26"/>
      <c r="H224" s="27"/>
      <c r="I224" s="36" t="e">
        <f t="shared" si="3"/>
        <v>#N/A</v>
      </c>
    </row>
    <row r="225" spans="1:9" x14ac:dyDescent="0.25">
      <c r="A225" s="21"/>
      <c r="B225" s="26"/>
      <c r="C225" s="26"/>
      <c r="D225" s="26"/>
      <c r="E225" s="26"/>
      <c r="F225" s="26"/>
      <c r="G225" s="26"/>
      <c r="H225" s="27"/>
      <c r="I225" s="36" t="e">
        <f t="shared" si="3"/>
        <v>#N/A</v>
      </c>
    </row>
    <row r="226" spans="1:9" x14ac:dyDescent="0.25">
      <c r="A226" s="21"/>
      <c r="B226" s="26"/>
      <c r="C226" s="26"/>
      <c r="D226" s="26"/>
      <c r="E226" s="26"/>
      <c r="F226" s="26"/>
      <c r="G226" s="26"/>
      <c r="H226" s="27"/>
      <c r="I226" s="36" t="e">
        <f t="shared" si="3"/>
        <v>#N/A</v>
      </c>
    </row>
    <row r="227" spans="1:9" x14ac:dyDescent="0.25">
      <c r="A227" s="21"/>
      <c r="B227" s="26"/>
      <c r="C227" s="26"/>
      <c r="D227" s="26"/>
      <c r="E227" s="26"/>
      <c r="F227" s="26"/>
      <c r="G227" s="26"/>
      <c r="H227" s="27"/>
      <c r="I227" s="36" t="e">
        <f t="shared" si="3"/>
        <v>#N/A</v>
      </c>
    </row>
    <row r="228" spans="1:9" x14ac:dyDescent="0.25">
      <c r="A228" s="21"/>
      <c r="B228" s="26"/>
      <c r="C228" s="26"/>
      <c r="D228" s="26"/>
      <c r="E228" s="26"/>
      <c r="F228" s="26"/>
      <c r="G228" s="26"/>
      <c r="H228" s="27"/>
      <c r="I228" s="36" t="e">
        <f t="shared" si="3"/>
        <v>#N/A</v>
      </c>
    </row>
    <row r="229" spans="1:9" x14ac:dyDescent="0.25">
      <c r="A229" s="21"/>
      <c r="B229" s="26"/>
      <c r="C229" s="26"/>
      <c r="D229" s="26"/>
      <c r="E229" s="26"/>
      <c r="F229" s="26"/>
      <c r="G229" s="26"/>
      <c r="H229" s="27"/>
      <c r="I229" s="36" t="e">
        <f t="shared" si="3"/>
        <v>#N/A</v>
      </c>
    </row>
    <row r="230" spans="1:9" x14ac:dyDescent="0.25">
      <c r="A230" s="21"/>
      <c r="B230" s="26"/>
      <c r="C230" s="26"/>
      <c r="D230" s="26"/>
      <c r="E230" s="26"/>
      <c r="F230" s="26"/>
      <c r="G230" s="26"/>
      <c r="H230" s="27"/>
      <c r="I230" s="36" t="e">
        <f t="shared" si="3"/>
        <v>#N/A</v>
      </c>
    </row>
    <row r="231" spans="1:9" x14ac:dyDescent="0.25">
      <c r="A231" s="21"/>
      <c r="B231" s="26"/>
      <c r="C231" s="26"/>
      <c r="D231" s="26"/>
      <c r="E231" s="26"/>
      <c r="F231" s="26"/>
      <c r="G231" s="26"/>
      <c r="H231" s="27"/>
      <c r="I231" s="36" t="e">
        <f t="shared" si="3"/>
        <v>#N/A</v>
      </c>
    </row>
    <row r="232" spans="1:9" x14ac:dyDescent="0.25">
      <c r="A232" s="21"/>
      <c r="B232" s="26"/>
      <c r="C232" s="26"/>
      <c r="D232" s="26"/>
      <c r="E232" s="26"/>
      <c r="F232" s="26"/>
      <c r="G232" s="26"/>
      <c r="H232" s="27"/>
      <c r="I232" s="36" t="e">
        <f t="shared" si="3"/>
        <v>#N/A</v>
      </c>
    </row>
    <row r="233" spans="1:9" x14ac:dyDescent="0.25">
      <c r="A233" s="21"/>
      <c r="B233" s="26"/>
      <c r="C233" s="26"/>
      <c r="D233" s="26"/>
      <c r="E233" s="26"/>
      <c r="F233" s="26"/>
      <c r="G233" s="26"/>
      <c r="H233" s="27"/>
      <c r="I233" s="36" t="e">
        <f t="shared" si="3"/>
        <v>#N/A</v>
      </c>
    </row>
    <row r="234" spans="1:9" x14ac:dyDescent="0.25">
      <c r="A234" s="21"/>
      <c r="B234" s="26"/>
      <c r="C234" s="26"/>
      <c r="D234" s="26"/>
      <c r="E234" s="26"/>
      <c r="F234" s="26"/>
      <c r="G234" s="26"/>
      <c r="H234" s="27"/>
      <c r="I234" s="36" t="e">
        <f t="shared" si="3"/>
        <v>#N/A</v>
      </c>
    </row>
    <row r="235" spans="1:9" x14ac:dyDescent="0.25">
      <c r="A235" s="21"/>
      <c r="B235" s="26"/>
      <c r="C235" s="26"/>
      <c r="D235" s="26"/>
      <c r="E235" s="26"/>
      <c r="F235" s="26"/>
      <c r="G235" s="26"/>
      <c r="H235" s="27"/>
      <c r="I235" s="36" t="e">
        <f t="shared" si="3"/>
        <v>#N/A</v>
      </c>
    </row>
    <row r="236" spans="1:9" x14ac:dyDescent="0.25">
      <c r="A236" s="21"/>
      <c r="B236" s="26"/>
      <c r="C236" s="26"/>
      <c r="D236" s="26"/>
      <c r="E236" s="26"/>
      <c r="F236" s="26"/>
      <c r="G236" s="26"/>
      <c r="H236" s="27"/>
      <c r="I236" s="36" t="e">
        <f t="shared" si="3"/>
        <v>#N/A</v>
      </c>
    </row>
    <row r="237" spans="1:9" x14ac:dyDescent="0.25">
      <c r="A237" s="21"/>
      <c r="B237" s="26"/>
      <c r="C237" s="26"/>
      <c r="D237" s="26"/>
      <c r="E237" s="26"/>
      <c r="F237" s="26"/>
      <c r="G237" s="26"/>
      <c r="H237" s="27"/>
      <c r="I237" s="36" t="e">
        <f t="shared" si="3"/>
        <v>#N/A</v>
      </c>
    </row>
    <row r="238" spans="1:9" x14ac:dyDescent="0.25">
      <c r="A238" s="21"/>
      <c r="B238" s="26"/>
      <c r="C238" s="26"/>
      <c r="D238" s="26"/>
      <c r="E238" s="26"/>
      <c r="F238" s="26"/>
      <c r="G238" s="26"/>
      <c r="H238" s="27"/>
      <c r="I238" s="36" t="e">
        <f t="shared" si="3"/>
        <v>#N/A</v>
      </c>
    </row>
    <row r="239" spans="1:9" x14ac:dyDescent="0.25">
      <c r="A239" s="21"/>
      <c r="B239" s="26"/>
      <c r="C239" s="26"/>
      <c r="D239" s="26"/>
      <c r="E239" s="26"/>
      <c r="F239" s="26"/>
      <c r="G239" s="26"/>
      <c r="H239" s="27"/>
      <c r="I239" s="36" t="e">
        <f t="shared" si="3"/>
        <v>#N/A</v>
      </c>
    </row>
    <row r="240" spans="1:9" x14ac:dyDescent="0.25">
      <c r="A240" s="21"/>
      <c r="B240" s="26"/>
      <c r="C240" s="26"/>
      <c r="D240" s="26"/>
      <c r="E240" s="26"/>
      <c r="F240" s="26"/>
      <c r="G240" s="26"/>
      <c r="H240" s="27"/>
      <c r="I240" s="36" t="e">
        <f t="shared" si="3"/>
        <v>#N/A</v>
      </c>
    </row>
    <row r="241" spans="1:9" x14ac:dyDescent="0.25">
      <c r="A241" s="21"/>
      <c r="B241" s="26"/>
      <c r="C241" s="26"/>
      <c r="D241" s="26"/>
      <c r="E241" s="26"/>
      <c r="F241" s="26"/>
      <c r="G241" s="26"/>
      <c r="H241" s="27"/>
      <c r="I241" s="36" t="e">
        <f t="shared" si="3"/>
        <v>#N/A</v>
      </c>
    </row>
    <row r="242" spans="1:9" x14ac:dyDescent="0.25">
      <c r="A242" s="21"/>
      <c r="B242" s="26"/>
      <c r="C242" s="26"/>
      <c r="D242" s="26"/>
      <c r="E242" s="26"/>
      <c r="F242" s="26"/>
      <c r="G242" s="26"/>
      <c r="H242" s="27"/>
      <c r="I242" s="36" t="e">
        <f t="shared" si="3"/>
        <v>#N/A</v>
      </c>
    </row>
    <row r="243" spans="1:9" x14ac:dyDescent="0.25">
      <c r="A243" s="21"/>
      <c r="B243" s="26"/>
      <c r="C243" s="26"/>
      <c r="D243" s="26"/>
      <c r="E243" s="26"/>
      <c r="F243" s="26"/>
      <c r="G243" s="26"/>
      <c r="H243" s="27"/>
      <c r="I243" s="36" t="e">
        <f t="shared" si="3"/>
        <v>#N/A</v>
      </c>
    </row>
    <row r="244" spans="1:9" x14ac:dyDescent="0.25">
      <c r="A244" s="21"/>
      <c r="B244" s="26"/>
      <c r="C244" s="26"/>
      <c r="D244" s="26"/>
      <c r="E244" s="26"/>
      <c r="F244" s="26"/>
      <c r="G244" s="26"/>
      <c r="H244" s="27"/>
      <c r="I244" s="36" t="e">
        <f t="shared" si="3"/>
        <v>#N/A</v>
      </c>
    </row>
    <row r="245" spans="1:9" x14ac:dyDescent="0.25">
      <c r="A245" s="21"/>
      <c r="B245" s="26"/>
      <c r="C245" s="26"/>
      <c r="D245" s="26"/>
      <c r="E245" s="26"/>
      <c r="F245" s="26"/>
      <c r="G245" s="26"/>
      <c r="H245" s="27"/>
      <c r="I245" s="36" t="e">
        <f t="shared" si="3"/>
        <v>#N/A</v>
      </c>
    </row>
    <row r="246" spans="1:9" x14ac:dyDescent="0.25">
      <c r="A246" s="21"/>
      <c r="B246" s="26"/>
      <c r="C246" s="26"/>
      <c r="D246" s="26"/>
      <c r="E246" s="26"/>
      <c r="F246" s="26"/>
      <c r="G246" s="26"/>
      <c r="H246" s="27"/>
      <c r="I246" s="36" t="e">
        <f t="shared" si="3"/>
        <v>#N/A</v>
      </c>
    </row>
    <row r="247" spans="1:9" x14ac:dyDescent="0.25">
      <c r="A247" s="21"/>
      <c r="B247" s="26"/>
      <c r="C247" s="26"/>
      <c r="D247" s="26"/>
      <c r="E247" s="26"/>
      <c r="F247" s="26"/>
      <c r="G247" s="26"/>
      <c r="H247" s="27"/>
      <c r="I247" s="36" t="e">
        <f t="shared" si="3"/>
        <v>#N/A</v>
      </c>
    </row>
    <row r="248" spans="1:9" x14ac:dyDescent="0.25">
      <c r="A248" s="21"/>
      <c r="B248" s="26"/>
      <c r="C248" s="26"/>
      <c r="D248" s="26"/>
      <c r="E248" s="26"/>
      <c r="F248" s="26"/>
      <c r="G248" s="26"/>
      <c r="H248" s="27"/>
      <c r="I248" s="36" t="e">
        <f t="shared" si="3"/>
        <v>#N/A</v>
      </c>
    </row>
    <row r="249" spans="1:9" x14ac:dyDescent="0.25">
      <c r="A249" s="21"/>
      <c r="B249" s="26"/>
      <c r="C249" s="26"/>
      <c r="D249" s="26"/>
      <c r="E249" s="26"/>
      <c r="F249" s="26"/>
      <c r="G249" s="26"/>
      <c r="H249" s="27"/>
      <c r="I249" s="36" t="e">
        <f t="shared" si="3"/>
        <v>#N/A</v>
      </c>
    </row>
    <row r="250" spans="1:9" x14ac:dyDescent="0.25">
      <c r="A250" s="21"/>
      <c r="B250" s="26"/>
      <c r="C250" s="26"/>
      <c r="D250" s="26"/>
      <c r="E250" s="26"/>
      <c r="F250" s="26"/>
      <c r="G250" s="26"/>
      <c r="H250" s="27"/>
      <c r="I250" s="36" t="e">
        <f t="shared" si="3"/>
        <v>#N/A</v>
      </c>
    </row>
    <row r="251" spans="1:9" x14ac:dyDescent="0.25">
      <c r="A251" s="21"/>
      <c r="B251" s="26"/>
      <c r="C251" s="26"/>
      <c r="D251" s="26"/>
      <c r="E251" s="26"/>
      <c r="F251" s="26"/>
      <c r="G251" s="26"/>
      <c r="H251" s="27"/>
      <c r="I251" s="36" t="e">
        <f t="shared" si="3"/>
        <v>#N/A</v>
      </c>
    </row>
    <row r="252" spans="1:9" x14ac:dyDescent="0.25">
      <c r="A252" s="21"/>
      <c r="B252" s="26"/>
      <c r="C252" s="26"/>
      <c r="D252" s="26"/>
      <c r="E252" s="26"/>
      <c r="F252" s="26"/>
      <c r="G252" s="26"/>
      <c r="H252" s="27"/>
      <c r="I252" s="36" t="e">
        <f t="shared" si="3"/>
        <v>#N/A</v>
      </c>
    </row>
    <row r="253" spans="1:9" x14ac:dyDescent="0.25">
      <c r="A253" s="21"/>
      <c r="B253" s="26"/>
      <c r="C253" s="26"/>
      <c r="D253" s="26"/>
      <c r="E253" s="26"/>
      <c r="F253" s="26"/>
      <c r="G253" s="26"/>
      <c r="H253" s="27"/>
      <c r="I253" s="36" t="e">
        <f t="shared" si="3"/>
        <v>#N/A</v>
      </c>
    </row>
    <row r="254" spans="1:9" x14ac:dyDescent="0.25">
      <c r="A254" s="21"/>
      <c r="B254" s="26"/>
      <c r="C254" s="26"/>
      <c r="D254" s="26"/>
      <c r="E254" s="26"/>
      <c r="F254" s="26"/>
      <c r="G254" s="26"/>
      <c r="H254" s="27"/>
      <c r="I254" s="36" t="e">
        <f t="shared" si="3"/>
        <v>#N/A</v>
      </c>
    </row>
    <row r="255" spans="1:9" x14ac:dyDescent="0.25">
      <c r="A255" s="21"/>
      <c r="B255" s="26"/>
      <c r="C255" s="26"/>
      <c r="D255" s="26"/>
      <c r="E255" s="26"/>
      <c r="F255" s="26"/>
      <c r="G255" s="26"/>
      <c r="H255" s="27"/>
      <c r="I255" s="36" t="e">
        <f t="shared" si="3"/>
        <v>#N/A</v>
      </c>
    </row>
    <row r="256" spans="1:9" x14ac:dyDescent="0.25">
      <c r="A256" s="21"/>
      <c r="B256" s="26"/>
      <c r="C256" s="26"/>
      <c r="D256" s="26"/>
      <c r="E256" s="26"/>
      <c r="F256" s="26"/>
      <c r="G256" s="26"/>
      <c r="H256" s="27"/>
      <c r="I256" s="36" t="e">
        <f t="shared" si="3"/>
        <v>#N/A</v>
      </c>
    </row>
    <row r="257" spans="1:9" x14ac:dyDescent="0.25">
      <c r="A257" s="21"/>
      <c r="B257" s="26"/>
      <c r="C257" s="26"/>
      <c r="D257" s="26"/>
      <c r="E257" s="26"/>
      <c r="F257" s="26"/>
      <c r="G257" s="26"/>
      <c r="H257" s="27"/>
      <c r="I257" s="36" t="e">
        <f t="shared" si="3"/>
        <v>#N/A</v>
      </c>
    </row>
    <row r="258" spans="1:9" x14ac:dyDescent="0.25">
      <c r="A258" s="21"/>
      <c r="B258" s="26"/>
      <c r="C258" s="26"/>
      <c r="D258" s="26"/>
      <c r="E258" s="26"/>
      <c r="F258" s="26"/>
      <c r="G258" s="26"/>
      <c r="H258" s="27"/>
      <c r="I258" s="36" t="e">
        <f t="shared" si="3"/>
        <v>#N/A</v>
      </c>
    </row>
    <row r="259" spans="1:9" x14ac:dyDescent="0.25">
      <c r="A259" s="21"/>
      <c r="B259" s="26"/>
      <c r="C259" s="26"/>
      <c r="D259" s="26"/>
      <c r="E259" s="26"/>
      <c r="F259" s="26"/>
      <c r="G259" s="26"/>
      <c r="H259" s="27"/>
      <c r="I259" s="36" t="e">
        <f t="shared" ref="I259:I320" si="4">IF(MATCH(G259,$M$1:$T$1,1)=1,INDEX($L$2:$L$11,MATCH(H259,$M$2:$M$11,1)),
IF(MATCH(G259,$M$1:$T$1,1)=2,INDEX($L$2:$L$11,MATCH(H259,$N$2:$N$11,1)),
IF(MATCH(G259,$M$1:$T$1,1)=3,INDEX($L$2:$L$11,MATCH(H259,$O$2:$O$11,1)),
IF(MATCH(G259,$M$1:$T$1,1)=4,INDEX($L$2:$L$11,MATCH(H259,$P$2:$P$11,1)),
IF(MATCH(G259,$M$1:$T$1,1)=5,INDEX($L$2:$L$11,MATCH(H259,$Q$2:$Q$11,1)),
IF(MATCH(G259,$M$1:$T$1,1)=6,INDEX($L$2:$L$11,MATCH(H259,$R$2:$R$11,1)),
IF(MATCH(G259,$M$1:$T$1,1)=7,INDEX($L$2:$L$11,MATCH(H259,$S$2:$S$11,1))
))))))
)</f>
        <v>#N/A</v>
      </c>
    </row>
    <row r="260" spans="1:9" x14ac:dyDescent="0.25">
      <c r="A260" s="21"/>
      <c r="B260" s="26"/>
      <c r="C260" s="26"/>
      <c r="D260" s="26"/>
      <c r="E260" s="26"/>
      <c r="F260" s="26"/>
      <c r="G260" s="26"/>
      <c r="H260" s="27"/>
      <c r="I260" s="36" t="e">
        <f t="shared" si="4"/>
        <v>#N/A</v>
      </c>
    </row>
    <row r="261" spans="1:9" x14ac:dyDescent="0.25">
      <c r="A261" s="21"/>
      <c r="B261" s="26"/>
      <c r="C261" s="26"/>
      <c r="D261" s="26"/>
      <c r="E261" s="26"/>
      <c r="F261" s="26"/>
      <c r="G261" s="26"/>
      <c r="H261" s="27"/>
      <c r="I261" s="36" t="e">
        <f t="shared" si="4"/>
        <v>#N/A</v>
      </c>
    </row>
    <row r="262" spans="1:9" x14ac:dyDescent="0.25">
      <c r="A262" s="21"/>
      <c r="B262" s="26"/>
      <c r="C262" s="26"/>
      <c r="D262" s="26"/>
      <c r="E262" s="26"/>
      <c r="F262" s="26"/>
      <c r="G262" s="26"/>
      <c r="H262" s="27"/>
      <c r="I262" s="36" t="e">
        <f t="shared" si="4"/>
        <v>#N/A</v>
      </c>
    </row>
    <row r="263" spans="1:9" x14ac:dyDescent="0.25">
      <c r="A263" s="21"/>
      <c r="B263" s="26"/>
      <c r="C263" s="26"/>
      <c r="D263" s="26"/>
      <c r="E263" s="26"/>
      <c r="F263" s="26"/>
      <c r="G263" s="26"/>
      <c r="H263" s="27"/>
      <c r="I263" s="36" t="e">
        <f t="shared" si="4"/>
        <v>#N/A</v>
      </c>
    </row>
    <row r="264" spans="1:9" x14ac:dyDescent="0.25">
      <c r="A264" s="21"/>
      <c r="B264" s="26"/>
      <c r="C264" s="26"/>
      <c r="D264" s="26"/>
      <c r="E264" s="26"/>
      <c r="F264" s="26"/>
      <c r="G264" s="26"/>
      <c r="H264" s="27"/>
      <c r="I264" s="36" t="e">
        <f t="shared" si="4"/>
        <v>#N/A</v>
      </c>
    </row>
    <row r="265" spans="1:9" x14ac:dyDescent="0.25">
      <c r="A265" s="21"/>
      <c r="B265" s="26"/>
      <c r="C265" s="26"/>
      <c r="D265" s="26"/>
      <c r="E265" s="26"/>
      <c r="F265" s="26"/>
      <c r="G265" s="26"/>
      <c r="H265" s="27"/>
      <c r="I265" s="36" t="e">
        <f t="shared" si="4"/>
        <v>#N/A</v>
      </c>
    </row>
    <row r="266" spans="1:9" x14ac:dyDescent="0.25">
      <c r="A266" s="21"/>
      <c r="B266" s="26"/>
      <c r="C266" s="26"/>
      <c r="D266" s="26"/>
      <c r="E266" s="26"/>
      <c r="F266" s="26"/>
      <c r="G266" s="26"/>
      <c r="H266" s="27"/>
      <c r="I266" s="36" t="e">
        <f t="shared" si="4"/>
        <v>#N/A</v>
      </c>
    </row>
    <row r="267" spans="1:9" x14ac:dyDescent="0.25">
      <c r="A267" s="21"/>
      <c r="B267" s="26"/>
      <c r="C267" s="26"/>
      <c r="D267" s="26"/>
      <c r="E267" s="26"/>
      <c r="F267" s="26"/>
      <c r="G267" s="26"/>
      <c r="H267" s="27"/>
      <c r="I267" s="36" t="e">
        <f t="shared" si="4"/>
        <v>#N/A</v>
      </c>
    </row>
    <row r="268" spans="1:9" x14ac:dyDescent="0.25">
      <c r="A268" s="21"/>
      <c r="B268" s="26"/>
      <c r="C268" s="26"/>
      <c r="D268" s="26"/>
      <c r="E268" s="26"/>
      <c r="F268" s="26"/>
      <c r="G268" s="26"/>
      <c r="H268" s="27"/>
      <c r="I268" s="36" t="e">
        <f t="shared" si="4"/>
        <v>#N/A</v>
      </c>
    </row>
    <row r="269" spans="1:9" x14ac:dyDescent="0.25">
      <c r="A269" s="21"/>
      <c r="B269" s="26"/>
      <c r="C269" s="26"/>
      <c r="D269" s="26"/>
      <c r="E269" s="26"/>
      <c r="F269" s="26"/>
      <c r="G269" s="26"/>
      <c r="H269" s="27"/>
      <c r="I269" s="36" t="e">
        <f t="shared" si="4"/>
        <v>#N/A</v>
      </c>
    </row>
    <row r="270" spans="1:9" x14ac:dyDescent="0.25">
      <c r="A270" s="21"/>
      <c r="B270" s="26"/>
      <c r="C270" s="26"/>
      <c r="D270" s="26"/>
      <c r="E270" s="26"/>
      <c r="F270" s="26"/>
      <c r="G270" s="26"/>
      <c r="H270" s="27"/>
      <c r="I270" s="36" t="e">
        <f t="shared" si="4"/>
        <v>#N/A</v>
      </c>
    </row>
    <row r="271" spans="1:9" x14ac:dyDescent="0.25">
      <c r="A271" s="21"/>
      <c r="B271" s="26"/>
      <c r="C271" s="26"/>
      <c r="D271" s="26"/>
      <c r="E271" s="26"/>
      <c r="F271" s="26"/>
      <c r="G271" s="26"/>
      <c r="H271" s="27"/>
      <c r="I271" s="36" t="e">
        <f t="shared" si="4"/>
        <v>#N/A</v>
      </c>
    </row>
    <row r="272" spans="1:9" x14ac:dyDescent="0.25">
      <c r="A272" s="21"/>
      <c r="B272" s="26"/>
      <c r="C272" s="26"/>
      <c r="D272" s="26"/>
      <c r="E272" s="26"/>
      <c r="F272" s="26"/>
      <c r="G272" s="26"/>
      <c r="H272" s="27"/>
      <c r="I272" s="36" t="e">
        <f t="shared" si="4"/>
        <v>#N/A</v>
      </c>
    </row>
    <row r="273" spans="1:9" x14ac:dyDescent="0.25">
      <c r="A273" s="21"/>
      <c r="B273" s="26"/>
      <c r="C273" s="26"/>
      <c r="D273" s="26"/>
      <c r="E273" s="26"/>
      <c r="F273" s="26"/>
      <c r="G273" s="26"/>
      <c r="H273" s="27"/>
      <c r="I273" s="36" t="e">
        <f t="shared" si="4"/>
        <v>#N/A</v>
      </c>
    </row>
    <row r="274" spans="1:9" x14ac:dyDescent="0.25">
      <c r="A274" s="21"/>
      <c r="B274" s="26"/>
      <c r="C274" s="26"/>
      <c r="D274" s="26"/>
      <c r="E274" s="26"/>
      <c r="F274" s="26"/>
      <c r="G274" s="26"/>
      <c r="H274" s="27"/>
      <c r="I274" s="36" t="e">
        <f t="shared" si="4"/>
        <v>#N/A</v>
      </c>
    </row>
    <row r="275" spans="1:9" x14ac:dyDescent="0.25">
      <c r="A275" s="21"/>
      <c r="B275" s="26"/>
      <c r="C275" s="26"/>
      <c r="D275" s="26"/>
      <c r="E275" s="26"/>
      <c r="F275" s="26"/>
      <c r="G275" s="26"/>
      <c r="H275" s="27"/>
      <c r="I275" s="36" t="e">
        <f t="shared" si="4"/>
        <v>#N/A</v>
      </c>
    </row>
    <row r="276" spans="1:9" x14ac:dyDescent="0.25">
      <c r="A276" s="21"/>
      <c r="B276" s="26"/>
      <c r="C276" s="26"/>
      <c r="D276" s="26"/>
      <c r="E276" s="26"/>
      <c r="F276" s="26"/>
      <c r="G276" s="26"/>
      <c r="H276" s="27"/>
      <c r="I276" s="36" t="e">
        <f t="shared" si="4"/>
        <v>#N/A</v>
      </c>
    </row>
    <row r="277" spans="1:9" x14ac:dyDescent="0.25">
      <c r="A277" s="21"/>
      <c r="B277" s="26"/>
      <c r="C277" s="26"/>
      <c r="D277" s="26"/>
      <c r="E277" s="26"/>
      <c r="F277" s="26"/>
      <c r="G277" s="26"/>
      <c r="H277" s="27"/>
      <c r="I277" s="36" t="e">
        <f t="shared" si="4"/>
        <v>#N/A</v>
      </c>
    </row>
    <row r="278" spans="1:9" x14ac:dyDescent="0.25">
      <c r="A278" s="21"/>
      <c r="B278" s="26"/>
      <c r="C278" s="26"/>
      <c r="D278" s="26"/>
      <c r="E278" s="26"/>
      <c r="F278" s="26"/>
      <c r="G278" s="26"/>
      <c r="H278" s="27"/>
      <c r="I278" s="36" t="e">
        <f t="shared" si="4"/>
        <v>#N/A</v>
      </c>
    </row>
    <row r="279" spans="1:9" x14ac:dyDescent="0.25">
      <c r="A279" s="21"/>
      <c r="B279" s="26"/>
      <c r="C279" s="26"/>
      <c r="D279" s="26"/>
      <c r="E279" s="26"/>
      <c r="F279" s="26"/>
      <c r="G279" s="26"/>
      <c r="H279" s="27"/>
      <c r="I279" s="36" t="e">
        <f t="shared" si="4"/>
        <v>#N/A</v>
      </c>
    </row>
    <row r="280" spans="1:9" x14ac:dyDescent="0.25">
      <c r="A280" s="21"/>
      <c r="B280" s="26"/>
      <c r="C280" s="26"/>
      <c r="D280" s="26"/>
      <c r="E280" s="26"/>
      <c r="F280" s="26"/>
      <c r="G280" s="26"/>
      <c r="H280" s="27"/>
      <c r="I280" s="36" t="e">
        <f t="shared" si="4"/>
        <v>#N/A</v>
      </c>
    </row>
    <row r="281" spans="1:9" x14ac:dyDescent="0.25">
      <c r="A281" s="21"/>
      <c r="B281" s="26"/>
      <c r="C281" s="26"/>
      <c r="D281" s="26"/>
      <c r="E281" s="26"/>
      <c r="F281" s="26"/>
      <c r="G281" s="26"/>
      <c r="H281" s="27"/>
      <c r="I281" s="36" t="e">
        <f t="shared" si="4"/>
        <v>#N/A</v>
      </c>
    </row>
    <row r="282" spans="1:9" x14ac:dyDescent="0.25">
      <c r="A282" s="21"/>
      <c r="B282" s="26"/>
      <c r="C282" s="26"/>
      <c r="D282" s="26"/>
      <c r="E282" s="26"/>
      <c r="F282" s="26"/>
      <c r="G282" s="26"/>
      <c r="H282" s="27"/>
      <c r="I282" s="36" t="e">
        <f t="shared" si="4"/>
        <v>#N/A</v>
      </c>
    </row>
    <row r="283" spans="1:9" x14ac:dyDescent="0.25">
      <c r="A283" s="21"/>
      <c r="B283" s="26"/>
      <c r="C283" s="26"/>
      <c r="D283" s="26"/>
      <c r="E283" s="26"/>
      <c r="F283" s="26"/>
      <c r="G283" s="26"/>
      <c r="H283" s="27"/>
      <c r="I283" s="36" t="e">
        <f t="shared" si="4"/>
        <v>#N/A</v>
      </c>
    </row>
    <row r="284" spans="1:9" x14ac:dyDescent="0.25">
      <c r="A284" s="21"/>
      <c r="B284" s="26"/>
      <c r="C284" s="26"/>
      <c r="D284" s="26"/>
      <c r="E284" s="26"/>
      <c r="F284" s="26"/>
      <c r="G284" s="26"/>
      <c r="H284" s="27"/>
      <c r="I284" s="36" t="e">
        <f t="shared" si="4"/>
        <v>#N/A</v>
      </c>
    </row>
    <row r="285" spans="1:9" x14ac:dyDescent="0.25">
      <c r="A285" s="21"/>
      <c r="B285" s="26"/>
      <c r="C285" s="26"/>
      <c r="D285" s="26"/>
      <c r="E285" s="26"/>
      <c r="F285" s="26"/>
      <c r="G285" s="26"/>
      <c r="H285" s="27"/>
      <c r="I285" s="36" t="e">
        <f t="shared" si="4"/>
        <v>#N/A</v>
      </c>
    </row>
    <row r="286" spans="1:9" x14ac:dyDescent="0.25">
      <c r="A286" s="21"/>
      <c r="B286" s="26"/>
      <c r="C286" s="26"/>
      <c r="D286" s="26"/>
      <c r="E286" s="26"/>
      <c r="F286" s="26"/>
      <c r="G286" s="26"/>
      <c r="H286" s="27"/>
      <c r="I286" s="36" t="e">
        <f t="shared" si="4"/>
        <v>#N/A</v>
      </c>
    </row>
    <row r="287" spans="1:9" x14ac:dyDescent="0.25">
      <c r="A287" s="21"/>
      <c r="B287" s="26"/>
      <c r="C287" s="26"/>
      <c r="D287" s="26"/>
      <c r="E287" s="26"/>
      <c r="F287" s="26"/>
      <c r="G287" s="26"/>
      <c r="H287" s="27"/>
      <c r="I287" s="36" t="e">
        <f t="shared" si="4"/>
        <v>#N/A</v>
      </c>
    </row>
    <row r="288" spans="1:9" x14ac:dyDescent="0.25">
      <c r="A288" s="21"/>
      <c r="B288" s="26"/>
      <c r="C288" s="26"/>
      <c r="D288" s="26"/>
      <c r="E288" s="26"/>
      <c r="F288" s="26"/>
      <c r="G288" s="26"/>
      <c r="H288" s="27"/>
      <c r="I288" s="36" t="e">
        <f t="shared" si="4"/>
        <v>#N/A</v>
      </c>
    </row>
    <row r="289" spans="1:9" x14ac:dyDescent="0.25">
      <c r="A289" s="21"/>
      <c r="B289" s="26"/>
      <c r="C289" s="26"/>
      <c r="D289" s="26"/>
      <c r="E289" s="26"/>
      <c r="F289" s="26"/>
      <c r="G289" s="26"/>
      <c r="H289" s="27"/>
      <c r="I289" s="36" t="e">
        <f t="shared" si="4"/>
        <v>#N/A</v>
      </c>
    </row>
    <row r="290" spans="1:9" x14ac:dyDescent="0.25">
      <c r="A290" s="21"/>
      <c r="B290" s="26"/>
      <c r="C290" s="26"/>
      <c r="D290" s="26"/>
      <c r="E290" s="26"/>
      <c r="F290" s="26"/>
      <c r="G290" s="26"/>
      <c r="H290" s="27"/>
      <c r="I290" s="36" t="e">
        <f t="shared" si="4"/>
        <v>#N/A</v>
      </c>
    </row>
    <row r="291" spans="1:9" x14ac:dyDescent="0.25">
      <c r="A291" s="21"/>
      <c r="B291" s="26"/>
      <c r="C291" s="26"/>
      <c r="D291" s="26"/>
      <c r="E291" s="26"/>
      <c r="F291" s="28"/>
      <c r="G291" s="26"/>
      <c r="H291" s="27"/>
      <c r="I291" s="36" t="e">
        <f t="shared" si="4"/>
        <v>#N/A</v>
      </c>
    </row>
    <row r="292" spans="1:9" x14ac:dyDescent="0.25">
      <c r="A292" s="21"/>
      <c r="B292" s="26"/>
      <c r="C292" s="26"/>
      <c r="D292" s="26"/>
      <c r="E292" s="26"/>
      <c r="F292" s="26"/>
      <c r="G292" s="26"/>
      <c r="H292" s="27"/>
      <c r="I292" s="36" t="e">
        <f t="shared" si="4"/>
        <v>#N/A</v>
      </c>
    </row>
    <row r="293" spans="1:9" x14ac:dyDescent="0.25">
      <c r="A293" s="21"/>
      <c r="B293" s="26"/>
      <c r="C293" s="26"/>
      <c r="D293" s="26"/>
      <c r="E293" s="26"/>
      <c r="F293" s="26"/>
      <c r="G293" s="26"/>
      <c r="H293" s="27"/>
      <c r="I293" s="36" t="e">
        <f t="shared" si="4"/>
        <v>#N/A</v>
      </c>
    </row>
    <row r="294" spans="1:9" x14ac:dyDescent="0.25">
      <c r="A294" s="21"/>
      <c r="B294" s="26"/>
      <c r="C294" s="26"/>
      <c r="D294" s="26"/>
      <c r="E294" s="26"/>
      <c r="F294" s="26"/>
      <c r="G294" s="26"/>
      <c r="H294" s="27"/>
      <c r="I294" s="36" t="e">
        <f t="shared" si="4"/>
        <v>#N/A</v>
      </c>
    </row>
    <row r="295" spans="1:9" x14ac:dyDescent="0.25">
      <c r="A295" s="21"/>
      <c r="B295" s="26"/>
      <c r="C295" s="26"/>
      <c r="D295" s="26"/>
      <c r="E295" s="26"/>
      <c r="F295" s="26"/>
      <c r="G295" s="26"/>
      <c r="H295" s="27"/>
      <c r="I295" s="36" t="e">
        <f t="shared" si="4"/>
        <v>#N/A</v>
      </c>
    </row>
    <row r="296" spans="1:9" x14ac:dyDescent="0.25">
      <c r="A296" s="21"/>
      <c r="B296" s="26"/>
      <c r="C296" s="26"/>
      <c r="D296" s="26"/>
      <c r="E296" s="26"/>
      <c r="F296" s="26"/>
      <c r="G296" s="26"/>
      <c r="H296" s="27"/>
      <c r="I296" s="36" t="e">
        <f t="shared" si="4"/>
        <v>#N/A</v>
      </c>
    </row>
    <row r="297" spans="1:9" x14ac:dyDescent="0.25">
      <c r="A297" s="21"/>
      <c r="B297" s="26"/>
      <c r="C297" s="26"/>
      <c r="D297" s="26"/>
      <c r="E297" s="26"/>
      <c r="F297" s="26"/>
      <c r="G297" s="26"/>
      <c r="H297" s="27"/>
      <c r="I297" s="36" t="e">
        <f t="shared" si="4"/>
        <v>#N/A</v>
      </c>
    </row>
    <row r="298" spans="1:9" x14ac:dyDescent="0.25">
      <c r="A298" s="21"/>
      <c r="B298" s="26"/>
      <c r="C298" s="26"/>
      <c r="D298" s="26"/>
      <c r="E298" s="26"/>
      <c r="F298" s="26"/>
      <c r="G298" s="26"/>
      <c r="H298" s="27"/>
      <c r="I298" s="36" t="e">
        <f t="shared" si="4"/>
        <v>#N/A</v>
      </c>
    </row>
    <row r="299" spans="1:9" x14ac:dyDescent="0.25">
      <c r="A299" s="21"/>
      <c r="B299" s="26"/>
      <c r="C299" s="26"/>
      <c r="D299" s="26"/>
      <c r="E299" s="26"/>
      <c r="F299" s="26"/>
      <c r="G299" s="26"/>
      <c r="H299" s="27"/>
      <c r="I299" s="36" t="e">
        <f t="shared" si="4"/>
        <v>#N/A</v>
      </c>
    </row>
    <row r="300" spans="1:9" x14ac:dyDescent="0.25">
      <c r="A300" s="21"/>
      <c r="B300" s="26"/>
      <c r="C300" s="26"/>
      <c r="D300" s="26"/>
      <c r="E300" s="26"/>
      <c r="F300" s="26"/>
      <c r="G300" s="26"/>
      <c r="H300" s="27"/>
      <c r="I300" s="36" t="e">
        <f t="shared" si="4"/>
        <v>#N/A</v>
      </c>
    </row>
    <row r="301" spans="1:9" x14ac:dyDescent="0.25">
      <c r="A301" s="21"/>
      <c r="B301" s="26"/>
      <c r="C301" s="26"/>
      <c r="D301" s="26"/>
      <c r="E301" s="26"/>
      <c r="F301" s="26"/>
      <c r="G301" s="26"/>
      <c r="H301" s="27"/>
      <c r="I301" s="36" t="e">
        <f t="shared" si="4"/>
        <v>#N/A</v>
      </c>
    </row>
    <row r="302" spans="1:9" x14ac:dyDescent="0.25">
      <c r="A302" s="21"/>
      <c r="B302" s="26"/>
      <c r="C302" s="26"/>
      <c r="D302" s="26"/>
      <c r="E302" s="26"/>
      <c r="F302" s="26"/>
      <c r="G302" s="26"/>
      <c r="H302" s="27"/>
      <c r="I302" s="36" t="e">
        <f t="shared" si="4"/>
        <v>#N/A</v>
      </c>
    </row>
    <row r="303" spans="1:9" x14ac:dyDescent="0.25">
      <c r="A303" s="21"/>
      <c r="B303" s="26"/>
      <c r="C303" s="26"/>
      <c r="D303" s="26"/>
      <c r="E303" s="26"/>
      <c r="F303" s="26"/>
      <c r="G303" s="26"/>
      <c r="H303" s="27"/>
      <c r="I303" s="36" t="e">
        <f t="shared" si="4"/>
        <v>#N/A</v>
      </c>
    </row>
    <row r="304" spans="1:9" x14ac:dyDescent="0.25">
      <c r="A304" s="21"/>
      <c r="B304" s="26"/>
      <c r="C304" s="26"/>
      <c r="D304" s="26"/>
      <c r="E304" s="26"/>
      <c r="F304" s="26"/>
      <c r="G304" s="26"/>
      <c r="H304" s="27"/>
      <c r="I304" s="36" t="e">
        <f t="shared" si="4"/>
        <v>#N/A</v>
      </c>
    </row>
    <row r="305" spans="1:9" x14ac:dyDescent="0.25">
      <c r="A305" s="21"/>
      <c r="B305" s="26"/>
      <c r="C305" s="26"/>
      <c r="D305" s="26"/>
      <c r="E305" s="26"/>
      <c r="F305" s="26"/>
      <c r="G305" s="26"/>
      <c r="H305" s="27"/>
      <c r="I305" s="36" t="e">
        <f t="shared" si="4"/>
        <v>#N/A</v>
      </c>
    </row>
    <row r="306" spans="1:9" x14ac:dyDescent="0.25">
      <c r="A306" s="21"/>
      <c r="B306" s="26"/>
      <c r="C306" s="26"/>
      <c r="D306" s="26"/>
      <c r="E306" s="26"/>
      <c r="F306" s="26"/>
      <c r="G306" s="26"/>
      <c r="H306" s="27"/>
      <c r="I306" s="36" t="e">
        <f t="shared" si="4"/>
        <v>#N/A</v>
      </c>
    </row>
    <row r="307" spans="1:9" x14ac:dyDescent="0.25">
      <c r="A307" s="21"/>
      <c r="B307" s="26"/>
      <c r="C307" s="26"/>
      <c r="D307" s="26"/>
      <c r="E307" s="26"/>
      <c r="F307" s="26"/>
      <c r="G307" s="26"/>
      <c r="H307" s="27"/>
      <c r="I307" s="36" t="e">
        <f t="shared" si="4"/>
        <v>#N/A</v>
      </c>
    </row>
    <row r="308" spans="1:9" x14ac:dyDescent="0.25">
      <c r="A308" s="21"/>
      <c r="B308" s="26"/>
      <c r="C308" s="26"/>
      <c r="D308" s="26"/>
      <c r="E308" s="26"/>
      <c r="F308" s="26"/>
      <c r="G308" s="26"/>
      <c r="H308" s="27"/>
      <c r="I308" s="36" t="e">
        <f t="shared" si="4"/>
        <v>#N/A</v>
      </c>
    </row>
    <row r="309" spans="1:9" x14ac:dyDescent="0.25">
      <c r="A309" s="21"/>
      <c r="B309" s="26"/>
      <c r="C309" s="26"/>
      <c r="D309" s="26"/>
      <c r="E309" s="26"/>
      <c r="F309" s="26"/>
      <c r="G309" s="26"/>
      <c r="H309" s="27"/>
      <c r="I309" s="36" t="e">
        <f t="shared" si="4"/>
        <v>#N/A</v>
      </c>
    </row>
    <row r="310" spans="1:9" x14ac:dyDescent="0.25">
      <c r="A310" s="21"/>
      <c r="B310" s="26"/>
      <c r="C310" s="26"/>
      <c r="D310" s="26"/>
      <c r="E310" s="26"/>
      <c r="F310" s="26"/>
      <c r="G310" s="26"/>
      <c r="H310" s="27"/>
      <c r="I310" s="36" t="e">
        <f t="shared" si="4"/>
        <v>#N/A</v>
      </c>
    </row>
    <row r="311" spans="1:9" x14ac:dyDescent="0.25">
      <c r="A311" s="21"/>
      <c r="B311" s="26"/>
      <c r="C311" s="26"/>
      <c r="D311" s="26"/>
      <c r="E311" s="26"/>
      <c r="F311" s="26"/>
      <c r="G311" s="26"/>
      <c r="H311" s="27"/>
      <c r="I311" s="36" t="e">
        <f t="shared" si="4"/>
        <v>#N/A</v>
      </c>
    </row>
    <row r="312" spans="1:9" x14ac:dyDescent="0.25">
      <c r="A312" s="21"/>
      <c r="B312" s="26"/>
      <c r="C312" s="26"/>
      <c r="D312" s="26"/>
      <c r="E312" s="26"/>
      <c r="F312" s="26"/>
      <c r="G312" s="26"/>
      <c r="H312" s="27"/>
      <c r="I312" s="36" t="e">
        <f t="shared" si="4"/>
        <v>#N/A</v>
      </c>
    </row>
    <row r="313" spans="1:9" x14ac:dyDescent="0.25">
      <c r="A313" s="21"/>
      <c r="B313" s="26"/>
      <c r="C313" s="26"/>
      <c r="D313" s="26"/>
      <c r="E313" s="26"/>
      <c r="F313" s="26"/>
      <c r="G313" s="26"/>
      <c r="H313" s="27"/>
      <c r="I313" s="36" t="e">
        <f t="shared" si="4"/>
        <v>#N/A</v>
      </c>
    </row>
    <row r="314" spans="1:9" x14ac:dyDescent="0.25">
      <c r="A314" s="21"/>
      <c r="B314" s="26"/>
      <c r="C314" s="26"/>
      <c r="D314" s="26"/>
      <c r="E314" s="26"/>
      <c r="F314" s="26"/>
      <c r="G314" s="26"/>
      <c r="H314" s="27"/>
      <c r="I314" s="36" t="e">
        <f t="shared" si="4"/>
        <v>#N/A</v>
      </c>
    </row>
    <row r="315" spans="1:9" x14ac:dyDescent="0.25">
      <c r="A315" s="21"/>
      <c r="B315" s="26"/>
      <c r="C315" s="26"/>
      <c r="D315" s="26"/>
      <c r="E315" s="26"/>
      <c r="F315" s="26"/>
      <c r="G315" s="26"/>
      <c r="H315" s="27"/>
      <c r="I315" s="36" t="e">
        <f t="shared" si="4"/>
        <v>#N/A</v>
      </c>
    </row>
    <row r="316" spans="1:9" x14ac:dyDescent="0.25">
      <c r="A316" s="21"/>
      <c r="B316" s="26"/>
      <c r="C316" s="26"/>
      <c r="D316" s="26"/>
      <c r="E316" s="26"/>
      <c r="F316" s="26"/>
      <c r="G316" s="26"/>
      <c r="H316" s="27"/>
      <c r="I316" s="36" t="e">
        <f t="shared" si="4"/>
        <v>#N/A</v>
      </c>
    </row>
    <row r="317" spans="1:9" x14ac:dyDescent="0.25">
      <c r="A317" s="21"/>
      <c r="B317" s="26"/>
      <c r="C317" s="26"/>
      <c r="D317" s="26"/>
      <c r="E317" s="26"/>
      <c r="F317" s="26"/>
      <c r="G317" s="26"/>
      <c r="H317" s="27"/>
      <c r="I317" s="36" t="e">
        <f t="shared" si="4"/>
        <v>#N/A</v>
      </c>
    </row>
    <row r="318" spans="1:9" x14ac:dyDescent="0.25">
      <c r="A318" s="21"/>
      <c r="B318" s="26"/>
      <c r="C318" s="26"/>
      <c r="D318" s="26"/>
      <c r="E318" s="26"/>
      <c r="F318" s="26"/>
      <c r="G318" s="26"/>
      <c r="H318" s="27"/>
      <c r="I318" s="36" t="e">
        <f t="shared" si="4"/>
        <v>#N/A</v>
      </c>
    </row>
    <row r="319" spans="1:9" x14ac:dyDescent="0.25">
      <c r="A319" s="21"/>
      <c r="B319" s="26"/>
      <c r="C319" s="26"/>
      <c r="D319" s="26"/>
      <c r="E319" s="26"/>
      <c r="F319" s="26"/>
      <c r="G319" s="26"/>
      <c r="H319" s="27"/>
      <c r="I319" s="36" t="e">
        <f t="shared" si="4"/>
        <v>#N/A</v>
      </c>
    </row>
    <row r="320" spans="1:9" x14ac:dyDescent="0.25">
      <c r="A320" s="21"/>
      <c r="B320" s="26"/>
      <c r="C320" s="26"/>
      <c r="D320" s="26"/>
      <c r="E320" s="26"/>
      <c r="F320" s="26"/>
      <c r="G320" s="26"/>
      <c r="H320" s="27"/>
      <c r="I320" s="36" t="e">
        <f t="shared" si="4"/>
        <v>#N/A</v>
      </c>
    </row>
  </sheetData>
  <autoFilter ref="A1:I1">
    <sortState ref="A2:I671">
      <sortCondition ref="F1"/>
    </sortState>
  </autoFilter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Proposed points scale  (2)</vt:lpstr>
      <vt:lpstr>Old points scale</vt:lpstr>
      <vt:lpstr>Lookup</vt:lpstr>
      <vt:lpstr>Proposed points scale </vt:lpstr>
      <vt:lpstr>Points summary</vt:lpstr>
      <vt:lpstr>5km race Male</vt:lpstr>
      <vt:lpstr>5km race Female</vt:lpstr>
      <vt:lpstr>10km race Male</vt:lpstr>
      <vt:lpstr>10km race Female</vt:lpstr>
      <vt:lpstr>15km race male</vt:lpstr>
      <vt:lpstr>15km race Female</vt:lpstr>
      <vt:lpstr>21km race Male</vt:lpstr>
      <vt:lpstr>21km race Female</vt:lpstr>
      <vt:lpstr>32km race Male</vt:lpstr>
      <vt:lpstr>32km race Female</vt:lpstr>
      <vt:lpstr>42km race Male</vt:lpstr>
      <vt:lpstr>42km race Female</vt:lpstr>
      <vt:lpstr>50km race Male</vt:lpstr>
      <vt:lpstr>50km race Female</vt:lpstr>
      <vt:lpstr>Lookup!Print_Area</vt:lpstr>
      <vt:lpstr>'Proposed points scale '!Print_Area</vt:lpstr>
      <vt:lpstr>'Proposed points scale  (2)'!Print_Area</vt:lpstr>
    </vt:vector>
  </TitlesOfParts>
  <Company>Telesure Investment Holdings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Kirsten</dc:creator>
  <cp:lastModifiedBy>JR</cp:lastModifiedBy>
  <cp:lastPrinted>2022-12-06T17:34:44Z</cp:lastPrinted>
  <dcterms:created xsi:type="dcterms:W3CDTF">2022-12-05T18:31:25Z</dcterms:created>
  <dcterms:modified xsi:type="dcterms:W3CDTF">2023-03-22T18:14:31Z</dcterms:modified>
</cp:coreProperties>
</file>