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mcycles\"/>
    </mc:Choice>
  </mc:AlternateContent>
  <bookViews>
    <workbookView xWindow="0" yWindow="0" windowWidth="19200" windowHeight="11595"/>
  </bookViews>
  <sheets>
    <sheet name="Class Points" sheetId="1" r:id="rId1"/>
    <sheet name="overall points" sheetId="2" r:id="rId2"/>
  </sheets>
  <calcPr calcId="162913"/>
</workbook>
</file>

<file path=xl/calcChain.xml><?xml version="1.0" encoding="utf-8"?>
<calcChain xmlns="http://schemas.openxmlformats.org/spreadsheetml/2006/main">
  <c r="G24" i="2" l="1"/>
  <c r="G32" i="2"/>
  <c r="G31" i="2"/>
  <c r="G25" i="2"/>
  <c r="G20" i="2"/>
  <c r="G30" i="2"/>
  <c r="G29" i="2"/>
  <c r="G28" i="2"/>
  <c r="G27" i="2"/>
  <c r="G26" i="2"/>
  <c r="G21" i="2"/>
  <c r="G23" i="2"/>
  <c r="G22" i="2"/>
  <c r="G19" i="2"/>
  <c r="G18" i="2"/>
  <c r="G17" i="2"/>
  <c r="G16" i="2"/>
  <c r="G15" i="2"/>
  <c r="G13" i="2"/>
  <c r="G14" i="2"/>
  <c r="G12" i="2"/>
  <c r="G10" i="2"/>
  <c r="G7" i="2"/>
  <c r="G6" i="2"/>
  <c r="G5" i="2"/>
  <c r="G9" i="2"/>
  <c r="G11" i="2"/>
  <c r="G8" i="2"/>
  <c r="G4" i="2"/>
  <c r="I66" i="1"/>
  <c r="I67" i="1"/>
  <c r="I65" i="1"/>
  <c r="I58" i="1"/>
  <c r="I59" i="1"/>
  <c r="I57" i="1"/>
  <c r="I60" i="1"/>
  <c r="I56" i="1"/>
  <c r="I55" i="1"/>
  <c r="I54" i="1"/>
  <c r="I53" i="1"/>
  <c r="I52" i="1"/>
  <c r="I43" i="1"/>
  <c r="I39" i="1"/>
  <c r="I42" i="1"/>
  <c r="I41" i="1"/>
  <c r="I40" i="1"/>
  <c r="I38" i="1"/>
  <c r="I37" i="1"/>
  <c r="I36" i="1"/>
  <c r="I35" i="1"/>
  <c r="I34" i="1"/>
  <c r="I29" i="1"/>
  <c r="I33" i="1"/>
  <c r="I31" i="1"/>
  <c r="I9" i="1"/>
  <c r="I10" i="1"/>
  <c r="I12" i="1"/>
  <c r="I18" i="1"/>
  <c r="I17" i="1"/>
  <c r="I16" i="1"/>
  <c r="I32" i="1"/>
  <c r="I30" i="1"/>
  <c r="I28" i="1"/>
  <c r="I26" i="1"/>
  <c r="I25" i="1"/>
  <c r="I24" i="1"/>
  <c r="I27" i="1"/>
  <c r="I23" i="1"/>
  <c r="I15" i="1"/>
  <c r="I14" i="1"/>
  <c r="I13" i="1"/>
  <c r="I11" i="1"/>
  <c r="I8" i="1"/>
  <c r="I7" i="1"/>
  <c r="I6" i="1"/>
  <c r="I5" i="1"/>
  <c r="G59" i="1" l="1"/>
  <c r="G57" i="1"/>
  <c r="G39" i="1"/>
  <c r="G40" i="1"/>
  <c r="G11" i="1"/>
  <c r="G6" i="1"/>
  <c r="G5" i="1"/>
  <c r="G25" i="1" l="1"/>
  <c r="G34" i="1"/>
  <c r="G28" i="1"/>
  <c r="G38" i="1"/>
  <c r="G29" i="1" l="1"/>
  <c r="G33" i="1"/>
  <c r="G30" i="1" l="1"/>
  <c r="G36" i="1"/>
  <c r="AA6" i="1" l="1"/>
  <c r="Z6" i="1"/>
  <c r="Y6" i="1"/>
  <c r="X6" i="1"/>
  <c r="AA5" i="1"/>
  <c r="Z5" i="1"/>
  <c r="AB5" i="1"/>
  <c r="AB6" i="1"/>
  <c r="X5" i="1"/>
  <c r="Y5" i="1"/>
</calcChain>
</file>

<file path=xl/sharedStrings.xml><?xml version="1.0" encoding="utf-8"?>
<sst xmlns="http://schemas.openxmlformats.org/spreadsheetml/2006/main" count="634" uniqueCount="249">
  <si>
    <t>Zwartkops 15 November</t>
  </si>
  <si>
    <t>Pos.</t>
  </si>
  <si>
    <t>No.</t>
  </si>
  <si>
    <t>Class</t>
  </si>
  <si>
    <t>Name</t>
  </si>
  <si>
    <t>Sponsor</t>
  </si>
  <si>
    <t>Race 1</t>
  </si>
  <si>
    <t>Race 2</t>
  </si>
  <si>
    <t>Total</t>
  </si>
  <si>
    <t>Overall</t>
  </si>
  <si>
    <t xml:space="preserve"> </t>
  </si>
  <si>
    <t>Bike</t>
  </si>
  <si>
    <t>Race2</t>
  </si>
  <si>
    <t>Red Star</t>
  </si>
  <si>
    <t>Red Star 13 Feb</t>
  </si>
  <si>
    <t>Sub10 Superbike Class Points</t>
  </si>
  <si>
    <t>A</t>
  </si>
  <si>
    <t>B</t>
  </si>
  <si>
    <t>Dylan Gray</t>
  </si>
  <si>
    <t>South Coast Motors / Wagner Raci</t>
  </si>
  <si>
    <t>Yamaka R1</t>
  </si>
  <si>
    <t>Ferdinand Fredericks</t>
  </si>
  <si>
    <t>Wyatt Avis</t>
  </si>
  <si>
    <t>Embane Electrical</t>
  </si>
  <si>
    <t>BMW S1000RR</t>
  </si>
  <si>
    <t>Kawasaki ZX10</t>
  </si>
  <si>
    <t>Clive Wright</t>
  </si>
  <si>
    <t>Ruperd Fourie</t>
  </si>
  <si>
    <t>Donny Jones</t>
  </si>
  <si>
    <t>Clifford Ogle</t>
  </si>
  <si>
    <t>Eric Cook</t>
  </si>
  <si>
    <t>Silverton Bolt and Nut</t>
  </si>
  <si>
    <t>RDG Racing</t>
  </si>
  <si>
    <t>WHC Racing</t>
  </si>
  <si>
    <t>Brunational / Burgess &amp; partners</t>
  </si>
  <si>
    <t>Yamaha R6</t>
  </si>
  <si>
    <t>Honda Fire Blade</t>
  </si>
  <si>
    <t>Ducati Panigale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</si>
  <si>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</si>
  <si>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</si>
  <si>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</si>
  <si>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Rider has broken out of this class and moved up to Thunderbikes</t>
  </si>
  <si>
    <t>Dylan  Gray</t>
  </si>
  <si>
    <t>2.01.897</t>
  </si>
  <si>
    <t>2.00.708</t>
  </si>
  <si>
    <t>2.06.783</t>
  </si>
  <si>
    <t>2.09.999</t>
  </si>
  <si>
    <t>2.09.720</t>
  </si>
  <si>
    <t>2.10.133</t>
  </si>
  <si>
    <t>2.01.527</t>
  </si>
  <si>
    <t>2.07.348</t>
  </si>
  <si>
    <t>2.03.055</t>
  </si>
  <si>
    <t>2.05.299</t>
  </si>
  <si>
    <t>2.10.303</t>
  </si>
  <si>
    <t>2.07.364</t>
  </si>
  <si>
    <t>2.00.981</t>
  </si>
  <si>
    <t>2.06.205</t>
  </si>
  <si>
    <t>Sub 10 Superbike Overall Points 2016</t>
  </si>
  <si>
    <t>M</t>
  </si>
  <si>
    <t>Ferdinand Frederick</t>
  </si>
  <si>
    <t>Zwartkops 19 Mar</t>
  </si>
  <si>
    <t>Zwartkops 19 March</t>
  </si>
  <si>
    <t>Mark Bester</t>
  </si>
  <si>
    <t>henk Schuiling</t>
  </si>
  <si>
    <t>Air Systems</t>
  </si>
  <si>
    <t>Mark bester</t>
  </si>
  <si>
    <t>1.08.074</t>
  </si>
  <si>
    <t>1.08.674</t>
  </si>
  <si>
    <t>Henk Schuiling</t>
  </si>
  <si>
    <t>1.09.578</t>
  </si>
  <si>
    <t>1.09.006</t>
  </si>
  <si>
    <t>1.08.527</t>
  </si>
  <si>
    <t>1.08.034</t>
  </si>
  <si>
    <t>1.08.015</t>
  </si>
  <si>
    <t>1.07.222</t>
  </si>
  <si>
    <t>1.09.046</t>
  </si>
  <si>
    <t>1.09.597</t>
  </si>
  <si>
    <t>1.08.809</t>
  </si>
  <si>
    <t>1.09.419</t>
  </si>
  <si>
    <t>1.08.113</t>
  </si>
  <si>
    <t>Phakisa 23 Apr</t>
  </si>
  <si>
    <t>Marius Koekemoer</t>
  </si>
  <si>
    <t>SHERQ Solotions</t>
  </si>
  <si>
    <t>Honda CBR</t>
  </si>
  <si>
    <t>Ross Mc Crorie</t>
  </si>
  <si>
    <t>Trolan Bikes</t>
  </si>
  <si>
    <t>Yamaha R1</t>
  </si>
  <si>
    <t>Robert Morf</t>
  </si>
  <si>
    <t>Morphine Racing</t>
  </si>
  <si>
    <t>Kawasaki ZX6</t>
  </si>
  <si>
    <t>Morne Potgieter</t>
  </si>
  <si>
    <t>Sarel Marais</t>
  </si>
  <si>
    <t>Bike Addict</t>
  </si>
  <si>
    <t>1.45.806</t>
  </si>
  <si>
    <t>1.46.014</t>
  </si>
  <si>
    <t>1.45.888</t>
  </si>
  <si>
    <t>Rob Morf</t>
  </si>
  <si>
    <t>1.47.186</t>
  </si>
  <si>
    <t>1.48.155</t>
  </si>
  <si>
    <t>1.49.173</t>
  </si>
  <si>
    <t>1.49.530</t>
  </si>
  <si>
    <t>1.48.932</t>
  </si>
  <si>
    <t>1.49.715</t>
  </si>
  <si>
    <t>1.49.411</t>
  </si>
  <si>
    <t>1.48.021</t>
  </si>
  <si>
    <t>1.46.690</t>
  </si>
  <si>
    <t>1.48.324</t>
  </si>
  <si>
    <t>1.48.969</t>
  </si>
  <si>
    <t>1.48.042</t>
  </si>
  <si>
    <t>1.49.083</t>
  </si>
  <si>
    <t>1.50.822</t>
  </si>
  <si>
    <t>1.50.002</t>
  </si>
  <si>
    <t>1.50.985</t>
  </si>
  <si>
    <t>Zwartkops 21 May</t>
  </si>
  <si>
    <t>Brandon Quaye</t>
  </si>
  <si>
    <t>Dyno by Quintin / Iwis Drive System</t>
  </si>
  <si>
    <t>Kawasak ZX10</t>
  </si>
  <si>
    <t>Robin Harrison</t>
  </si>
  <si>
    <t xml:space="preserve">Honda  </t>
  </si>
  <si>
    <t>Sam Smith</t>
  </si>
  <si>
    <t>Jongingozi oursourcing</t>
  </si>
  <si>
    <t>Paul Webber</t>
  </si>
  <si>
    <t>Rex Diff &amp; Gearbox</t>
  </si>
  <si>
    <t>BMW 1000RR</t>
  </si>
  <si>
    <t>Sandra Shelley</t>
  </si>
  <si>
    <t>Shop 74</t>
  </si>
  <si>
    <t>Jolandi Sinden</t>
  </si>
  <si>
    <t>Milwaukee Racing</t>
  </si>
  <si>
    <t>Jongingozi ourtsourcing</t>
  </si>
  <si>
    <t>L</t>
  </si>
  <si>
    <t>Brandpn Quaye</t>
  </si>
  <si>
    <t>1.05.682</t>
  </si>
  <si>
    <t>1.06.495</t>
  </si>
  <si>
    <t>1.07.781</t>
  </si>
  <si>
    <t>1.07.953</t>
  </si>
  <si>
    <t>1.09.037</t>
  </si>
  <si>
    <t>1.09.039</t>
  </si>
  <si>
    <t>1.07.729</t>
  </si>
  <si>
    <t>1.08.185</t>
  </si>
  <si>
    <t>1.08.25</t>
  </si>
  <si>
    <t>1.09.903</t>
  </si>
  <si>
    <t>1.08.434</t>
  </si>
  <si>
    <t>1.10.185</t>
  </si>
  <si>
    <t>1.10.759</t>
  </si>
  <si>
    <t>Adam van Tonder</t>
  </si>
  <si>
    <t>1.10.599</t>
  </si>
  <si>
    <t>Phakisa 23 Aprl</t>
  </si>
  <si>
    <t>m</t>
  </si>
  <si>
    <t>Zwartkops 16 July</t>
  </si>
  <si>
    <t>Harry Potgieter</t>
  </si>
  <si>
    <t>Green Machine</t>
  </si>
  <si>
    <t>Patrick Tillman</t>
  </si>
  <si>
    <t>Savannah Woodward</t>
  </si>
  <si>
    <t>Monroe Racing RSA</t>
  </si>
  <si>
    <t>Harry Timmermann</t>
  </si>
  <si>
    <t>Adam van tonder</t>
  </si>
  <si>
    <t>Rex Diff Gearbox</t>
  </si>
  <si>
    <t>BMW HP4</t>
  </si>
  <si>
    <t>Rodney McLachlan</t>
  </si>
  <si>
    <t>Count Air</t>
  </si>
  <si>
    <t>KawasakiZX10</t>
  </si>
  <si>
    <t>Rex Diff and Gearbox</t>
  </si>
  <si>
    <t>Wayne Spicer</t>
  </si>
  <si>
    <t>Wellness Group Racing</t>
  </si>
  <si>
    <t>Kawaska ZX10</t>
  </si>
  <si>
    <t>1.06.862</t>
  </si>
  <si>
    <t>1.07.088</t>
  </si>
  <si>
    <t>1.07.458</t>
  </si>
  <si>
    <t>1.08.422</t>
  </si>
  <si>
    <t>1.08.294</t>
  </si>
  <si>
    <t>1.09.418</t>
  </si>
  <si>
    <t>1.09.495</t>
  </si>
  <si>
    <t>1.09.061</t>
  </si>
  <si>
    <t>1.09.285</t>
  </si>
  <si>
    <t>1.08.998</t>
  </si>
  <si>
    <t>1.09.557</t>
  </si>
  <si>
    <t>1.10.405</t>
  </si>
  <si>
    <t>1.12.957</t>
  </si>
  <si>
    <t>1.06.105</t>
  </si>
  <si>
    <t>1.06.075</t>
  </si>
  <si>
    <t>1.08.513</t>
  </si>
  <si>
    <t>1.08.484</t>
  </si>
  <si>
    <t>1.08.629</t>
  </si>
  <si>
    <t>1.08.816</t>
  </si>
  <si>
    <t>1.08.448</t>
  </si>
  <si>
    <t>1.07.848</t>
  </si>
  <si>
    <t>1.07.955</t>
  </si>
  <si>
    <t>1.09.431</t>
  </si>
  <si>
    <t>1.09.246</t>
  </si>
  <si>
    <t>1.11.034</t>
  </si>
  <si>
    <t>1.08.398</t>
  </si>
  <si>
    <t>Zwartkops 9 Aug</t>
  </si>
  <si>
    <t>1.05.845</t>
  </si>
  <si>
    <t>1.08.775</t>
  </si>
  <si>
    <t>1.08.666</t>
  </si>
  <si>
    <t>1.08.557</t>
  </si>
  <si>
    <t>1.09.101</t>
  </si>
  <si>
    <t>1.09.066</t>
  </si>
  <si>
    <t>1.09.794</t>
  </si>
  <si>
    <t>1.09.656</t>
  </si>
  <si>
    <t>Savannah woodward</t>
  </si>
  <si>
    <t>1.10.882</t>
  </si>
  <si>
    <t>1.12.674</t>
  </si>
  <si>
    <t>1.06.677</t>
  </si>
  <si>
    <t>1.08.887</t>
  </si>
  <si>
    <t>1.08.876</t>
  </si>
  <si>
    <t>1.09.124</t>
  </si>
  <si>
    <t>1.08.030</t>
  </si>
  <si>
    <t>.09.261</t>
  </si>
  <si>
    <t>1.09.390</t>
  </si>
  <si>
    <t>1.10.261</t>
  </si>
  <si>
    <t>1.10.409</t>
  </si>
  <si>
    <t>1.11.773</t>
  </si>
  <si>
    <t>1.11.310</t>
  </si>
  <si>
    <t>Zwartkops 3 Sep</t>
  </si>
  <si>
    <t>Andre van Vollenstee</t>
  </si>
  <si>
    <t>Stunt  SA</t>
  </si>
  <si>
    <t>Drive Systems / Dyno by Quint</t>
  </si>
  <si>
    <t>1.07.079</t>
  </si>
  <si>
    <t>1.07.517</t>
  </si>
  <si>
    <t>1.07.739</t>
  </si>
  <si>
    <t>1.07.484</t>
  </si>
  <si>
    <t>1.08.161</t>
  </si>
  <si>
    <t>1.08.197</t>
  </si>
  <si>
    <t>1.08.167</t>
  </si>
  <si>
    <t>1.07.719</t>
  </si>
  <si>
    <t>1.08.675</t>
  </si>
  <si>
    <t>1.06.740</t>
  </si>
  <si>
    <t>1.10.221</t>
  </si>
  <si>
    <t>1.11.837</t>
  </si>
  <si>
    <t>1.10.657</t>
  </si>
  <si>
    <t>1.06.805</t>
  </si>
  <si>
    <t>1.07.071</t>
  </si>
  <si>
    <t>1.06.893</t>
  </si>
  <si>
    <t>1.07.468</t>
  </si>
  <si>
    <t>1.07.598</t>
  </si>
  <si>
    <t>1.07.655</t>
  </si>
  <si>
    <t>1.07.809</t>
  </si>
  <si>
    <t>1.07.949</t>
  </si>
  <si>
    <t>1.07.293</t>
  </si>
  <si>
    <t>1.10.113</t>
  </si>
  <si>
    <t>1.10.150</t>
  </si>
  <si>
    <t>1.12.011</t>
  </si>
  <si>
    <t>Brandon Quaye - Congratulations you have moved up to thunderbikes class C - you will need to update your licence to regional please</t>
  </si>
  <si>
    <t>Henk Schuiling - one more break out and you will move to sub 10 A</t>
  </si>
  <si>
    <t>Robin Harrisoon - one more break out and you will move to sub 10 A</t>
  </si>
  <si>
    <t>Sam Smith - congratulations you have moved up to sub 10 A</t>
  </si>
  <si>
    <t>Imagenuity</t>
  </si>
  <si>
    <t>Adrenalin Powersport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</si>
</sst>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rgb="FFFF0066"/>
      <name val="Calibri"/>
      <family val="2"/>
    </font>
    <font>
      <b/>
      <sz val="11"/>
      <color rgb="FFFF0066"/>
      <name val="Calibri"/>
      <family val="2"/>
      <scheme val="minor"/>
    </font>
    <font>
      <b/>
      <sz val="12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0" fontId="10" fillId="0" borderId="0" xfId="1" applyFont="1" applyBorder="1" applyAlignment="1"/>
    <xf numFmtId="0" fontId="11" fillId="0" borderId="0" xfId="0" applyFont="1" applyBorder="1"/>
    <xf numFmtId="0" fontId="8" fillId="0" borderId="2" xfId="0" applyFont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0" fontId="12" fillId="0" borderId="0" xfId="1" applyFont="1" applyBorder="1" applyAlignment="1"/>
    <xf numFmtId="0" fontId="13" fillId="0" borderId="0" xfId="0" applyFont="1" applyBorder="1"/>
    <xf numFmtId="1" fontId="14" fillId="0" borderId="2" xfId="1" applyNumberFormat="1" applyFont="1" applyBorder="1" applyAlignment="1">
      <alignment horizontal="center"/>
    </xf>
    <xf numFmtId="0" fontId="13" fillId="0" borderId="6" xfId="0" applyFont="1" applyBorder="1"/>
    <xf numFmtId="0" fontId="15" fillId="2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4" fillId="0" borderId="9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" fontId="4" fillId="0" borderId="9" xfId="1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0" fillId="0" borderId="9" xfId="0" applyBorder="1"/>
    <xf numFmtId="1" fontId="4" fillId="0" borderId="0" xfId="1" applyNumberFormat="1" applyFont="1" applyBorder="1" applyAlignment="1">
      <alignment horizontal="center"/>
    </xf>
    <xf numFmtId="0" fontId="16" fillId="0" borderId="0" xfId="0" applyFont="1" applyBorder="1"/>
    <xf numFmtId="1" fontId="4" fillId="3" borderId="2" xfId="1" applyNumberFormat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14" fillId="6" borderId="0" xfId="0" applyFont="1" applyFill="1" applyBorder="1"/>
    <xf numFmtId="0" fontId="9" fillId="0" borderId="0" xfId="1" applyFont="1" applyBorder="1" applyAlignment="1"/>
    <xf numFmtId="0" fontId="7" fillId="0" borderId="0" xfId="1" applyFont="1" applyBorder="1" applyAlignment="1"/>
    <xf numFmtId="0" fontId="17" fillId="0" borderId="0" xfId="1" applyFont="1" applyBorder="1" applyAlignment="1"/>
    <xf numFmtId="1" fontId="4" fillId="0" borderId="0" xfId="1" applyNumberFormat="1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16" fillId="0" borderId="2" xfId="1" applyNumberFormat="1" applyFont="1" applyBorder="1" applyAlignment="1">
      <alignment horizontal="center"/>
    </xf>
    <xf numFmtId="0" fontId="14" fillId="5" borderId="2" xfId="0" applyFont="1" applyFill="1" applyBorder="1"/>
    <xf numFmtId="1" fontId="4" fillId="0" borderId="11" xfId="1" applyNumberFormat="1" applyFont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8" borderId="9" xfId="1" applyNumberFormat="1" applyFont="1" applyFill="1" applyBorder="1" applyAlignment="1">
      <alignment horizontal="center"/>
    </xf>
    <xf numFmtId="1" fontId="4" fillId="8" borderId="2" xfId="1" applyNumberFormat="1" applyFont="1" applyFill="1" applyBorder="1" applyAlignment="1">
      <alignment horizontal="center"/>
    </xf>
    <xf numFmtId="0" fontId="0" fillId="0" borderId="7" xfId="0" applyBorder="1"/>
    <xf numFmtId="0" fontId="2" fillId="8" borderId="10" xfId="0" applyFont="1" applyFill="1" applyBorder="1" applyAlignment="1"/>
    <xf numFmtId="0" fontId="2" fillId="8" borderId="9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1" applyNumberFormat="1" applyFont="1" applyBorder="1" applyAlignment="1">
      <alignment horizontal="center"/>
    </xf>
    <xf numFmtId="0" fontId="14" fillId="0" borderId="9" xfId="0" applyFont="1" applyBorder="1"/>
    <xf numFmtId="0" fontId="0" fillId="0" borderId="9" xfId="0" applyFont="1" applyBorder="1" applyAlignment="1">
      <alignment horizontal="center"/>
    </xf>
    <xf numFmtId="0" fontId="2" fillId="0" borderId="2" xfId="0" applyFont="1" applyBorder="1"/>
    <xf numFmtId="1" fontId="13" fillId="0" borderId="2" xfId="1" applyNumberFormat="1" applyFont="1" applyBorder="1" applyAlignment="1">
      <alignment horizontal="center"/>
    </xf>
    <xf numFmtId="1" fontId="13" fillId="0" borderId="9" xfId="1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14" fillId="0" borderId="6" xfId="1" applyNumberFormat="1" applyFont="1" applyBorder="1" applyAlignment="1">
      <alignment horizontal="center"/>
    </xf>
    <xf numFmtId="1" fontId="14" fillId="0" borderId="7" xfId="1" applyNumberFormat="1" applyFont="1" applyBorder="1" applyAlignment="1">
      <alignment horizontal="center"/>
    </xf>
    <xf numFmtId="1" fontId="14" fillId="0" borderId="13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3" fillId="0" borderId="8" xfId="1" applyNumberFormat="1" applyFont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1" fontId="2" fillId="9" borderId="2" xfId="1" applyNumberFormat="1" applyFont="1" applyFill="1" applyBorder="1" applyAlignment="1">
      <alignment horizontal="center"/>
    </xf>
    <xf numFmtId="1" fontId="2" fillId="6" borderId="2" xfId="1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1" fontId="2" fillId="6" borderId="9" xfId="1" applyNumberFormat="1" applyFont="1" applyFill="1" applyBorder="1" applyAlignment="1">
      <alignment horizontal="center"/>
    </xf>
    <xf numFmtId="0" fontId="2" fillId="0" borderId="11" xfId="0" applyFont="1" applyBorder="1"/>
    <xf numFmtId="0" fontId="2" fillId="6" borderId="2" xfId="0" applyFont="1" applyFill="1" applyBorder="1"/>
    <xf numFmtId="0" fontId="2" fillId="6" borderId="2" xfId="0" applyNumberFormat="1" applyFont="1" applyFill="1" applyBorder="1"/>
    <xf numFmtId="1" fontId="14" fillId="0" borderId="0" xfId="1" applyNumberFormat="1" applyFont="1" applyFill="1" applyBorder="1" applyAlignment="1">
      <alignment horizontal="center"/>
    </xf>
    <xf numFmtId="1" fontId="14" fillId="0" borderId="13" xfId="1" applyNumberFormat="1" applyFont="1" applyFill="1" applyBorder="1" applyAlignment="1">
      <alignment horizontal="center"/>
    </xf>
    <xf numFmtId="1" fontId="2" fillId="6" borderId="0" xfId="1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10" borderId="2" xfId="1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2" fillId="6" borderId="12" xfId="1" applyNumberFormat="1" applyFont="1" applyFill="1" applyBorder="1" applyAlignment="1">
      <alignment horizontal="center"/>
    </xf>
    <xf numFmtId="1" fontId="14" fillId="6" borderId="12" xfId="1" applyNumberFormat="1" applyFont="1" applyFill="1" applyBorder="1" applyAlignment="1">
      <alignment horizontal="center"/>
    </xf>
    <xf numFmtId="1" fontId="14" fillId="6" borderId="4" xfId="1" applyNumberFormat="1" applyFont="1" applyFill="1" applyBorder="1" applyAlignment="1">
      <alignment horizontal="center"/>
    </xf>
    <xf numFmtId="1" fontId="4" fillId="6" borderId="0" xfId="1" applyNumberFormat="1" applyFont="1" applyFill="1" applyBorder="1" applyAlignment="1">
      <alignment horizontal="center"/>
    </xf>
    <xf numFmtId="1" fontId="2" fillId="11" borderId="12" xfId="1" applyNumberFormat="1" applyFont="1" applyFill="1" applyBorder="1" applyAlignment="1">
      <alignment horizontal="center"/>
    </xf>
    <xf numFmtId="1" fontId="14" fillId="0" borderId="8" xfId="1" applyNumberFormat="1" applyFont="1" applyBorder="1" applyAlignment="1">
      <alignment horizontal="center"/>
    </xf>
    <xf numFmtId="1" fontId="2" fillId="6" borderId="8" xfId="1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6" borderId="2" xfId="1" applyNumberFormat="1" applyFont="1" applyFill="1" applyBorder="1" applyAlignment="1">
      <alignment horizontal="center"/>
    </xf>
    <xf numFmtId="1" fontId="14" fillId="6" borderId="9" xfId="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/>
    <xf numFmtId="1" fontId="14" fillId="0" borderId="3" xfId="1" applyNumberFormat="1" applyFont="1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" fontId="2" fillId="6" borderId="11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6" borderId="13" xfId="1" applyNumberFormat="1" applyFont="1" applyFill="1" applyBorder="1" applyAlignment="1">
      <alignment horizontal="center"/>
    </xf>
    <xf numFmtId="0" fontId="2" fillId="6" borderId="12" xfId="0" applyFont="1" applyFill="1" applyBorder="1"/>
    <xf numFmtId="0" fontId="2" fillId="6" borderId="10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1" fontId="4" fillId="12" borderId="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13" borderId="2" xfId="1" applyNumberFormat="1" applyFont="1" applyFill="1" applyBorder="1" applyAlignment="1">
      <alignment horizontal="center"/>
    </xf>
    <xf numFmtId="1" fontId="13" fillId="0" borderId="10" xfId="1" applyNumberFormat="1" applyFont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4" fillId="6" borderId="10" xfId="1" applyNumberFormat="1" applyFont="1" applyFill="1" applyBorder="1" applyAlignment="1">
      <alignment horizontal="center"/>
    </xf>
    <xf numFmtId="1" fontId="4" fillId="6" borderId="9" xfId="1" applyNumberFormat="1" applyFont="1" applyFill="1" applyBorder="1" applyAlignment="1">
      <alignment horizontal="center"/>
    </xf>
    <xf numFmtId="1" fontId="2" fillId="11" borderId="2" xfId="1" applyNumberFormat="1" applyFont="1" applyFill="1" applyBorder="1" applyAlignment="1">
      <alignment horizontal="center"/>
    </xf>
    <xf numFmtId="1" fontId="4" fillId="11" borderId="2" xfId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1" fontId="2" fillId="11" borderId="9" xfId="1" applyNumberFormat="1" applyFont="1" applyFill="1" applyBorder="1" applyAlignment="1">
      <alignment horizontal="center"/>
    </xf>
    <xf numFmtId="1" fontId="4" fillId="6" borderId="1" xfId="1" applyNumberFormat="1" applyFont="1" applyFill="1" applyBorder="1" applyAlignment="1">
      <alignment horizontal="center"/>
    </xf>
    <xf numFmtId="1" fontId="4" fillId="6" borderId="12" xfId="1" applyNumberFormat="1" applyFont="1" applyFill="1" applyBorder="1" applyAlignment="1">
      <alignment horizontal="center"/>
    </xf>
    <xf numFmtId="1" fontId="4" fillId="6" borderId="11" xfId="1" applyNumberFormat="1" applyFont="1" applyFill="1" applyBorder="1" applyAlignment="1">
      <alignment horizontal="center"/>
    </xf>
    <xf numFmtId="1" fontId="4" fillId="6" borderId="13" xfId="1" applyNumberFormat="1" applyFont="1" applyFill="1" applyBorder="1" applyAlignment="1">
      <alignment horizontal="center"/>
    </xf>
    <xf numFmtId="0" fontId="4" fillId="6" borderId="2" xfId="1" applyFont="1" applyFill="1" applyBorder="1" applyAlignment="1"/>
    <xf numFmtId="1" fontId="2" fillId="11" borderId="0" xfId="1" applyNumberFormat="1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1" fontId="14" fillId="0" borderId="10" xfId="1" applyNumberFormat="1" applyFont="1" applyFill="1" applyBorder="1" applyAlignment="1">
      <alignment horizontal="center"/>
    </xf>
    <xf numFmtId="1" fontId="14" fillId="0" borderId="2" xfId="1" applyNumberFormat="1" applyFont="1" applyFill="1" applyBorder="1" applyAlignment="1">
      <alignment horizontal="center"/>
    </xf>
    <xf numFmtId="0" fontId="14" fillId="6" borderId="2" xfId="0" applyFont="1" applyFill="1" applyBorder="1"/>
    <xf numFmtId="0" fontId="14" fillId="6" borderId="2" xfId="0" applyNumberFormat="1" applyFont="1" applyFill="1" applyBorder="1"/>
    <xf numFmtId="0" fontId="14" fillId="6" borderId="11" xfId="0" applyFont="1" applyFill="1" applyBorder="1" applyAlignment="1">
      <alignment horizontal="center"/>
    </xf>
    <xf numFmtId="1" fontId="2" fillId="6" borderId="10" xfId="1" applyNumberFormat="1" applyFont="1" applyFill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1" fontId="4" fillId="14" borderId="2" xfId="1" applyNumberFormat="1" applyFont="1" applyFill="1" applyBorder="1" applyAlignment="1">
      <alignment horizontal="center"/>
    </xf>
    <xf numFmtId="1" fontId="14" fillId="6" borderId="10" xfId="1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4" fillId="15" borderId="2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" fontId="4" fillId="16" borderId="2" xfId="1" applyNumberFormat="1" applyFont="1" applyFill="1" applyBorder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NumberFormat="1" applyFont="1" applyBorder="1"/>
    <xf numFmtId="0" fontId="4" fillId="6" borderId="0" xfId="1" applyNumberFormat="1" applyFont="1" applyFill="1" applyBorder="1" applyAlignment="1">
      <alignment horizontal="right"/>
    </xf>
    <xf numFmtId="0" fontId="4" fillId="6" borderId="6" xfId="1" applyNumberFormat="1" applyFont="1" applyFill="1" applyBorder="1" applyAlignment="1">
      <alignment horizontal="right"/>
    </xf>
    <xf numFmtId="1" fontId="4" fillId="0" borderId="3" xfId="1" applyNumberFormat="1" applyFont="1" applyBorder="1" applyAlignment="1">
      <alignment horizontal="center"/>
    </xf>
    <xf numFmtId="1" fontId="4" fillId="0" borderId="10" xfId="1" applyNumberFormat="1" applyFont="1" applyBorder="1" applyAlignment="1">
      <alignment horizontal="center"/>
    </xf>
    <xf numFmtId="1" fontId="4" fillId="4" borderId="2" xfId="1" applyNumberFormat="1" applyFont="1" applyFill="1" applyBorder="1" applyAlignment="1">
      <alignment horizontal="center"/>
    </xf>
    <xf numFmtId="1" fontId="4" fillId="4" borderId="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7" fillId="0" borderId="0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0" xfId="1" applyNumberFormat="1" applyFont="1"/>
    <xf numFmtId="0" fontId="4" fillId="0" borderId="0" xfId="1" applyNumberFormat="1" applyFont="1" applyBorder="1"/>
    <xf numFmtId="0" fontId="17" fillId="0" borderId="0" xfId="1" applyNumberFormat="1" applyFont="1"/>
    <xf numFmtId="0" fontId="4" fillId="0" borderId="0" xfId="1" applyNumberFormat="1" applyFont="1"/>
    <xf numFmtId="0" fontId="4" fillId="14" borderId="13" xfId="1" applyFont="1" applyFill="1" applyBorder="1"/>
    <xf numFmtId="0" fontId="4" fillId="14" borderId="12" xfId="1" applyFont="1" applyFill="1" applyBorder="1"/>
    <xf numFmtId="0" fontId="4" fillId="14" borderId="2" xfId="1" applyFont="1" applyFill="1" applyBorder="1"/>
    <xf numFmtId="0" fontId="14" fillId="6" borderId="8" xfId="0" applyFont="1" applyFill="1" applyBorder="1"/>
    <xf numFmtId="0" fontId="14" fillId="6" borderId="9" xfId="0" applyFont="1" applyFill="1" applyBorder="1"/>
    <xf numFmtId="0" fontId="14" fillId="6" borderId="10" xfId="0" applyFont="1" applyFill="1" applyBorder="1"/>
    <xf numFmtId="0" fontId="14" fillId="6" borderId="2" xfId="1" applyFont="1" applyFill="1" applyBorder="1" applyAlignment="1"/>
    <xf numFmtId="1" fontId="14" fillId="6" borderId="0" xfId="1" applyNumberFormat="1" applyFont="1" applyFill="1" applyBorder="1" applyAlignment="1">
      <alignment horizontal="center"/>
    </xf>
    <xf numFmtId="1" fontId="14" fillId="6" borderId="13" xfId="1" applyNumberFormat="1" applyFont="1" applyFill="1" applyBorder="1" applyAlignment="1">
      <alignment horizontal="center"/>
    </xf>
    <xf numFmtId="1" fontId="14" fillId="6" borderId="8" xfId="1" applyNumberFormat="1" applyFont="1" applyFill="1" applyBorder="1" applyAlignment="1">
      <alignment horizontal="center"/>
    </xf>
    <xf numFmtId="1" fontId="14" fillId="6" borderId="11" xfId="1" applyNumberFormat="1" applyFont="1" applyFill="1" applyBorder="1" applyAlignment="1">
      <alignment horizontal="center"/>
    </xf>
    <xf numFmtId="1" fontId="14" fillId="6" borderId="1" xfId="1" applyNumberFormat="1" applyFont="1" applyFill="1" applyBorder="1" applyAlignment="1">
      <alignment horizontal="center"/>
    </xf>
    <xf numFmtId="0" fontId="14" fillId="0" borderId="2" xfId="0" applyFont="1" applyFill="1" applyBorder="1"/>
    <xf numFmtId="0" fontId="14" fillId="17" borderId="9" xfId="0" applyFont="1" applyFill="1" applyBorder="1" applyAlignment="1">
      <alignment horizontal="center"/>
    </xf>
    <xf numFmtId="0" fontId="14" fillId="17" borderId="2" xfId="0" applyFont="1" applyFill="1" applyBorder="1" applyAlignment="1">
      <alignment horizontal="center"/>
    </xf>
    <xf numFmtId="0" fontId="14" fillId="17" borderId="2" xfId="0" applyFont="1" applyFill="1" applyBorder="1"/>
    <xf numFmtId="0" fontId="2" fillId="6" borderId="0" xfId="0" applyFont="1" applyFill="1" applyBorder="1" applyAlignment="1">
      <alignment horizontal="center"/>
    </xf>
    <xf numFmtId="0" fontId="14" fillId="18" borderId="2" xfId="0" applyFont="1" applyFill="1" applyBorder="1" applyAlignment="1">
      <alignment horizontal="center"/>
    </xf>
    <xf numFmtId="0" fontId="14" fillId="18" borderId="2" xfId="0" applyFont="1" applyFill="1" applyBorder="1"/>
    <xf numFmtId="0" fontId="2" fillId="7" borderId="2" xfId="0" applyFont="1" applyFill="1" applyBorder="1" applyAlignment="1">
      <alignment horizontal="center"/>
    </xf>
    <xf numFmtId="0" fontId="14" fillId="18" borderId="10" xfId="0" applyFont="1" applyFill="1" applyBorder="1" applyAlignment="1">
      <alignment horizontal="center"/>
    </xf>
    <xf numFmtId="0" fontId="14" fillId="18" borderId="13" xfId="0" applyFont="1" applyFill="1" applyBorder="1" applyAlignment="1">
      <alignment horizontal="center"/>
    </xf>
    <xf numFmtId="0" fontId="14" fillId="18" borderId="12" xfId="0" applyFont="1" applyFill="1" applyBorder="1"/>
    <xf numFmtId="1" fontId="4" fillId="16" borderId="8" xfId="1" applyNumberFormat="1" applyFont="1" applyFill="1" applyBorder="1" applyAlignment="1">
      <alignment horizontal="center"/>
    </xf>
    <xf numFmtId="1" fontId="4" fillId="16" borderId="9" xfId="1" applyNumberFormat="1" applyFont="1" applyFill="1" applyBorder="1" applyAlignment="1">
      <alignment horizontal="center"/>
    </xf>
    <xf numFmtId="1" fontId="4" fillId="13" borderId="8" xfId="1" applyNumberFormat="1" applyFont="1" applyFill="1" applyBorder="1" applyAlignment="1">
      <alignment horizontal="center"/>
    </xf>
    <xf numFmtId="1" fontId="4" fillId="13" borderId="9" xfId="1" applyNumberFormat="1" applyFont="1" applyFill="1" applyBorder="1" applyAlignment="1">
      <alignment horizontal="center"/>
    </xf>
    <xf numFmtId="1" fontId="4" fillId="15" borderId="8" xfId="1" applyNumberFormat="1" applyFont="1" applyFill="1" applyBorder="1" applyAlignment="1">
      <alignment horizontal="center"/>
    </xf>
    <xf numFmtId="1" fontId="4" fillId="15" borderId="9" xfId="1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1" fontId="4" fillId="3" borderId="8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1" fontId="4" fillId="8" borderId="8" xfId="1" applyNumberFormat="1" applyFont="1" applyFill="1" applyBorder="1" applyAlignment="1">
      <alignment horizontal="center"/>
    </xf>
    <xf numFmtId="1" fontId="4" fillId="8" borderId="9" xfId="1" applyNumberFormat="1" applyFont="1" applyFill="1" applyBorder="1" applyAlignment="1">
      <alignment horizontal="center"/>
    </xf>
    <xf numFmtId="1" fontId="4" fillId="2" borderId="8" xfId="1" applyNumberFormat="1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/>
    </xf>
    <xf numFmtId="1" fontId="4" fillId="10" borderId="8" xfId="1" applyNumberFormat="1" applyFont="1" applyFill="1" applyBorder="1" applyAlignment="1">
      <alignment horizontal="center"/>
    </xf>
    <xf numFmtId="1" fontId="4" fillId="10" borderId="9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12" borderId="8" xfId="1" applyNumberFormat="1" applyFont="1" applyFill="1" applyBorder="1" applyAlignment="1">
      <alignment horizontal="center"/>
    </xf>
    <xf numFmtId="1" fontId="4" fillId="12" borderId="9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tabSelected="1" topLeftCell="A25" zoomScale="75" zoomScaleNormal="75" workbookViewId="0">
      <selection activeCell="E26" sqref="E26"/>
    </sheetView>
  </sheetViews>
  <sheetFormatPr defaultColWidth="9.125" defaultRowHeight="15" x14ac:dyDescent="0.25"/>
  <cols>
    <col min="1" max="1" width="5.25" style="1" bestFit="1" customWidth="1"/>
    <col min="2" max="2" width="6.75" style="2" bestFit="1" customWidth="1"/>
    <col min="3" max="3" width="7.375" style="1" bestFit="1" customWidth="1"/>
    <col min="4" max="4" width="22.25" style="1" bestFit="1" customWidth="1"/>
    <col min="5" max="5" width="32.125" style="1" bestFit="1" customWidth="1"/>
    <col min="6" max="6" width="21.125" style="1" customWidth="1"/>
    <col min="7" max="8" width="8.75" style="2" hidden="1" customWidth="1"/>
    <col min="9" max="21" width="8.75" style="2" customWidth="1"/>
    <col min="22" max="22" width="8.75" style="2" bestFit="1" customWidth="1"/>
    <col min="23" max="23" width="8.625" style="2" customWidth="1"/>
    <col min="24" max="24" width="8.625" style="2" hidden="1" customWidth="1"/>
    <col min="25" max="27" width="14.375" style="2" hidden="1" customWidth="1"/>
    <col min="28" max="29" width="8.625" style="2" hidden="1" customWidth="1"/>
    <col min="30" max="31" width="8.625" style="2" customWidth="1"/>
    <col min="32" max="16384" width="9.125" style="1"/>
  </cols>
  <sheetData>
    <row r="1" spans="1:37" ht="21" x14ac:dyDescent="0.35">
      <c r="A1" s="247" t="s">
        <v>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8"/>
      <c r="X1" s="28"/>
      <c r="Y1" s="28"/>
      <c r="Z1" s="28"/>
      <c r="AA1" s="28"/>
      <c r="AB1" s="28"/>
      <c r="AC1" s="28"/>
      <c r="AD1" s="144"/>
      <c r="AE1" s="144"/>
    </row>
    <row r="2" spans="1:37" ht="21" x14ac:dyDescent="0.3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8"/>
      <c r="X2" s="28"/>
      <c r="Y2" s="28"/>
      <c r="Z2" s="28"/>
      <c r="AA2" s="28"/>
      <c r="AB2" s="28"/>
      <c r="AC2" s="28"/>
      <c r="AD2" s="144"/>
      <c r="AE2" s="144"/>
      <c r="AF2" s="4"/>
      <c r="AG2" s="5"/>
      <c r="AH2" s="5"/>
      <c r="AI2" s="6"/>
      <c r="AJ2" s="6"/>
      <c r="AK2" s="6"/>
    </row>
    <row r="3" spans="1:37" x14ac:dyDescent="0.25">
      <c r="A3" s="10"/>
      <c r="B3" s="11"/>
      <c r="C3" s="11"/>
      <c r="D3" s="14"/>
      <c r="E3" s="10"/>
      <c r="F3" s="10"/>
      <c r="G3" s="238" t="s">
        <v>0</v>
      </c>
      <c r="H3" s="238"/>
      <c r="I3" s="16"/>
      <c r="J3" s="239" t="s">
        <v>14</v>
      </c>
      <c r="K3" s="240"/>
      <c r="L3" s="241" t="s">
        <v>60</v>
      </c>
      <c r="M3" s="242"/>
      <c r="N3" s="243" t="s">
        <v>80</v>
      </c>
      <c r="O3" s="244"/>
      <c r="P3" s="245" t="s">
        <v>113</v>
      </c>
      <c r="Q3" s="246"/>
      <c r="R3" s="232" t="s">
        <v>148</v>
      </c>
      <c r="S3" s="233"/>
      <c r="T3" s="234" t="s">
        <v>191</v>
      </c>
      <c r="U3" s="235"/>
      <c r="V3" s="230" t="s">
        <v>214</v>
      </c>
      <c r="W3" s="231"/>
      <c r="X3" s="29"/>
      <c r="Y3" s="29"/>
      <c r="Z3" s="29"/>
      <c r="AA3" s="29"/>
      <c r="AB3" s="29"/>
      <c r="AC3" s="29"/>
      <c r="AF3" s="4"/>
      <c r="AG3" s="5"/>
      <c r="AH3" s="5"/>
      <c r="AI3" s="6"/>
      <c r="AJ3" s="6"/>
      <c r="AK3" s="6"/>
    </row>
    <row r="4" spans="1:37" x14ac:dyDescent="0.25">
      <c r="A4" s="10" t="s">
        <v>1</v>
      </c>
      <c r="B4" s="11" t="s">
        <v>2</v>
      </c>
      <c r="C4" s="11" t="s">
        <v>3</v>
      </c>
      <c r="D4" s="10" t="s">
        <v>4</v>
      </c>
      <c r="E4" s="10" t="s">
        <v>5</v>
      </c>
      <c r="F4" s="10" t="s">
        <v>11</v>
      </c>
      <c r="G4" s="23" t="s">
        <v>6</v>
      </c>
      <c r="H4" s="23" t="s">
        <v>7</v>
      </c>
      <c r="I4" s="12" t="s">
        <v>8</v>
      </c>
      <c r="J4" s="34" t="s">
        <v>6</v>
      </c>
      <c r="K4" s="34" t="s">
        <v>7</v>
      </c>
      <c r="L4" s="67" t="s">
        <v>6</v>
      </c>
      <c r="M4" s="67" t="s">
        <v>7</v>
      </c>
      <c r="N4" s="82" t="s">
        <v>6</v>
      </c>
      <c r="O4" s="82" t="s">
        <v>7</v>
      </c>
      <c r="P4" s="112" t="s">
        <v>6</v>
      </c>
      <c r="Q4" s="112" t="s">
        <v>7</v>
      </c>
      <c r="R4" s="142" t="s">
        <v>6</v>
      </c>
      <c r="S4" s="142" t="s">
        <v>7</v>
      </c>
      <c r="T4" s="174" t="s">
        <v>6</v>
      </c>
      <c r="U4" s="174" t="s">
        <v>7</v>
      </c>
      <c r="V4" s="177" t="s">
        <v>6</v>
      </c>
      <c r="W4" s="177" t="s">
        <v>7</v>
      </c>
      <c r="X4" s="30"/>
      <c r="Y4" s="30"/>
      <c r="Z4" s="30"/>
      <c r="AA4" s="30"/>
      <c r="AB4" s="30" t="s">
        <v>9</v>
      </c>
      <c r="AC4" s="30"/>
    </row>
    <row r="5" spans="1:37" x14ac:dyDescent="0.25">
      <c r="A5" s="16">
        <v>1</v>
      </c>
      <c r="B5" s="159">
        <v>141</v>
      </c>
      <c r="C5" s="180" t="s">
        <v>16</v>
      </c>
      <c r="D5" s="162" t="s">
        <v>91</v>
      </c>
      <c r="E5" s="163" t="s">
        <v>92</v>
      </c>
      <c r="F5" s="163" t="s">
        <v>83</v>
      </c>
      <c r="G5" s="92">
        <f>SUM(X24:AA24)</f>
        <v>0</v>
      </c>
      <c r="H5" s="93">
        <v>16</v>
      </c>
      <c r="I5" s="26">
        <f t="shared" ref="I5:I18" si="0">SUM(J5:W5)</f>
        <v>205</v>
      </c>
      <c r="J5" s="93">
        <v>16</v>
      </c>
      <c r="K5" s="93">
        <v>20</v>
      </c>
      <c r="L5" s="93">
        <v>20</v>
      </c>
      <c r="M5" s="96">
        <v>20</v>
      </c>
      <c r="N5" s="93">
        <v>10</v>
      </c>
      <c r="O5" s="96">
        <v>16</v>
      </c>
      <c r="P5" s="93">
        <v>16</v>
      </c>
      <c r="Q5" s="96">
        <v>0</v>
      </c>
      <c r="R5" s="93">
        <v>0</v>
      </c>
      <c r="S5" s="96">
        <v>11</v>
      </c>
      <c r="T5" s="122">
        <v>20</v>
      </c>
      <c r="U5" s="96">
        <v>20</v>
      </c>
      <c r="V5" s="122">
        <v>20</v>
      </c>
      <c r="W5" s="96">
        <v>16</v>
      </c>
      <c r="X5" s="141" t="e">
        <f>#REF!</f>
        <v>#REF!</v>
      </c>
      <c r="Y5" s="141" t="e">
        <f>#REF!</f>
        <v>#REF!</v>
      </c>
      <c r="Z5" s="141" t="e">
        <f>#REF!</f>
        <v>#REF!</v>
      </c>
      <c r="AA5" s="141" t="e">
        <f>#REF!</f>
        <v>#REF!</v>
      </c>
      <c r="AB5" s="141" t="e">
        <f>SUM(#REF!)</f>
        <v>#REF!</v>
      </c>
      <c r="AC5" s="141"/>
      <c r="AD5" s="4"/>
    </row>
    <row r="6" spans="1:37" x14ac:dyDescent="0.25">
      <c r="A6" s="16">
        <v>2</v>
      </c>
      <c r="B6" s="91">
        <v>65</v>
      </c>
      <c r="C6" s="180" t="s">
        <v>16</v>
      </c>
      <c r="D6" s="162" t="s">
        <v>90</v>
      </c>
      <c r="E6" s="162" t="s">
        <v>88</v>
      </c>
      <c r="F6" s="162" t="s">
        <v>89</v>
      </c>
      <c r="G6" s="92">
        <f>SUM(X12:AA12)</f>
        <v>0</v>
      </c>
      <c r="H6" s="93">
        <v>10</v>
      </c>
      <c r="I6" s="26">
        <f t="shared" si="0"/>
        <v>168</v>
      </c>
      <c r="J6" s="94">
        <v>10</v>
      </c>
      <c r="K6" s="93">
        <v>11</v>
      </c>
      <c r="L6" s="93">
        <v>9</v>
      </c>
      <c r="M6" s="93">
        <v>11</v>
      </c>
      <c r="N6" s="93">
        <v>11</v>
      </c>
      <c r="O6" s="93">
        <v>13</v>
      </c>
      <c r="P6" s="120">
        <v>13</v>
      </c>
      <c r="Q6" s="93">
        <v>0</v>
      </c>
      <c r="R6" s="93">
        <v>20</v>
      </c>
      <c r="S6" s="96">
        <v>20</v>
      </c>
      <c r="T6" s="122">
        <v>25</v>
      </c>
      <c r="U6" s="96">
        <v>25</v>
      </c>
      <c r="V6" s="122">
        <v>0</v>
      </c>
      <c r="W6" s="96">
        <v>0</v>
      </c>
      <c r="X6" s="141" t="e">
        <f>#REF!</f>
        <v>#REF!</v>
      </c>
      <c r="Y6" s="141" t="e">
        <f>#REF!</f>
        <v>#REF!</v>
      </c>
      <c r="Z6" s="141" t="e">
        <f>#REF!</f>
        <v>#REF!</v>
      </c>
      <c r="AA6" s="141" t="e">
        <f>#REF!</f>
        <v>#REF!</v>
      </c>
      <c r="AB6" s="31" t="e">
        <f>SUM(#REF!,#REF!)</f>
        <v>#REF!</v>
      </c>
      <c r="AC6" s="31"/>
      <c r="AD6" s="4"/>
    </row>
    <row r="7" spans="1:37" x14ac:dyDescent="0.25">
      <c r="A7" s="16">
        <v>3</v>
      </c>
      <c r="B7" s="105">
        <v>55</v>
      </c>
      <c r="C7" s="180" t="s">
        <v>16</v>
      </c>
      <c r="D7" s="32" t="s">
        <v>87</v>
      </c>
      <c r="E7" s="74" t="s">
        <v>88</v>
      </c>
      <c r="F7" s="87" t="s">
        <v>89</v>
      </c>
      <c r="G7" s="124">
        <v>35</v>
      </c>
      <c r="H7" s="124">
        <v>0</v>
      </c>
      <c r="I7" s="26">
        <f t="shared" si="0"/>
        <v>155</v>
      </c>
      <c r="J7" s="160">
        <v>0</v>
      </c>
      <c r="K7" s="161">
        <v>0</v>
      </c>
      <c r="L7" s="105">
        <v>25</v>
      </c>
      <c r="M7" s="105">
        <v>10</v>
      </c>
      <c r="N7" s="105">
        <v>25</v>
      </c>
      <c r="O7" s="105">
        <v>25</v>
      </c>
      <c r="P7" s="105">
        <v>20</v>
      </c>
      <c r="Q7" s="105">
        <v>0</v>
      </c>
      <c r="R7" s="105">
        <v>25</v>
      </c>
      <c r="S7" s="105">
        <v>25</v>
      </c>
      <c r="T7" s="106">
        <v>0</v>
      </c>
      <c r="U7" s="105">
        <v>0</v>
      </c>
      <c r="V7" s="106">
        <v>0</v>
      </c>
      <c r="W7" s="105">
        <v>0</v>
      </c>
      <c r="X7" s="141"/>
      <c r="Y7" s="141"/>
      <c r="Z7" s="141"/>
      <c r="AA7" s="141"/>
      <c r="AB7" s="31"/>
      <c r="AC7" s="31"/>
      <c r="AD7" s="4"/>
    </row>
    <row r="8" spans="1:37" x14ac:dyDescent="0.25">
      <c r="A8" s="181">
        <v>4</v>
      </c>
      <c r="B8" s="33">
        <v>29</v>
      </c>
      <c r="C8" s="180" t="s">
        <v>16</v>
      </c>
      <c r="D8" s="32" t="s">
        <v>30</v>
      </c>
      <c r="E8" s="74" t="s">
        <v>34</v>
      </c>
      <c r="F8" s="74" t="s">
        <v>25</v>
      </c>
      <c r="G8" s="26"/>
      <c r="H8" s="26"/>
      <c r="I8" s="26">
        <f t="shared" si="0"/>
        <v>80</v>
      </c>
      <c r="J8" s="26">
        <v>0</v>
      </c>
      <c r="K8" s="26">
        <v>0</v>
      </c>
      <c r="L8" s="26">
        <v>11</v>
      </c>
      <c r="M8" s="37">
        <v>10</v>
      </c>
      <c r="N8" s="26">
        <v>16</v>
      </c>
      <c r="O8" s="37">
        <v>0</v>
      </c>
      <c r="P8" s="26">
        <v>16</v>
      </c>
      <c r="Q8" s="37">
        <v>0</v>
      </c>
      <c r="R8" s="26">
        <v>11</v>
      </c>
      <c r="S8" s="37">
        <v>16</v>
      </c>
      <c r="T8" s="26">
        <v>0</v>
      </c>
      <c r="U8" s="37">
        <v>0</v>
      </c>
      <c r="V8" s="26">
        <v>0</v>
      </c>
      <c r="W8" s="37">
        <v>0</v>
      </c>
      <c r="X8" s="141"/>
      <c r="Y8" s="141"/>
      <c r="Z8" s="141"/>
      <c r="AA8" s="141"/>
      <c r="AB8" s="31"/>
      <c r="AC8" s="31"/>
      <c r="AD8" s="4"/>
    </row>
    <row r="9" spans="1:37" x14ac:dyDescent="0.25">
      <c r="A9" s="16">
        <v>5</v>
      </c>
      <c r="B9" s="220">
        <v>50</v>
      </c>
      <c r="C9" s="221" t="s">
        <v>16</v>
      </c>
      <c r="D9" s="222" t="s">
        <v>114</v>
      </c>
      <c r="E9" s="222" t="s">
        <v>217</v>
      </c>
      <c r="F9" s="222" t="s">
        <v>25</v>
      </c>
      <c r="G9" s="26"/>
      <c r="H9" s="26"/>
      <c r="I9" s="26">
        <f t="shared" si="0"/>
        <v>63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119">
        <v>25</v>
      </c>
      <c r="Q9" s="132">
        <v>0</v>
      </c>
      <c r="R9" s="119">
        <v>0</v>
      </c>
      <c r="S9" s="132">
        <v>0</v>
      </c>
      <c r="T9" s="26">
        <v>0</v>
      </c>
      <c r="U9" s="26">
        <v>0</v>
      </c>
      <c r="V9" s="26">
        <v>13</v>
      </c>
      <c r="W9" s="26">
        <v>25</v>
      </c>
      <c r="X9" s="141"/>
      <c r="Y9" s="141"/>
      <c r="Z9" s="141"/>
      <c r="AA9" s="141"/>
      <c r="AB9" s="31"/>
      <c r="AC9" s="31"/>
      <c r="AD9" s="4"/>
    </row>
    <row r="10" spans="1:37" x14ac:dyDescent="0.25">
      <c r="A10" s="105">
        <v>6</v>
      </c>
      <c r="B10" s="72">
        <v>41</v>
      </c>
      <c r="C10" s="180" t="s">
        <v>16</v>
      </c>
      <c r="D10" s="32" t="s">
        <v>158</v>
      </c>
      <c r="E10" s="74" t="s">
        <v>159</v>
      </c>
      <c r="F10" s="87" t="s">
        <v>25</v>
      </c>
      <c r="G10" s="73"/>
      <c r="H10" s="73"/>
      <c r="I10" s="26">
        <f t="shared" si="0"/>
        <v>62</v>
      </c>
      <c r="J10" s="91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216">
        <v>0</v>
      </c>
      <c r="Q10" s="122">
        <v>0</v>
      </c>
      <c r="R10" s="122">
        <v>20</v>
      </c>
      <c r="S10" s="106">
        <v>13</v>
      </c>
      <c r="T10" s="26">
        <v>0</v>
      </c>
      <c r="U10" s="26">
        <v>0</v>
      </c>
      <c r="V10" s="26">
        <v>16</v>
      </c>
      <c r="W10" s="26">
        <v>13</v>
      </c>
      <c r="X10" s="141"/>
      <c r="Y10" s="141"/>
      <c r="Z10" s="141"/>
      <c r="AA10" s="141"/>
      <c r="AB10" s="31"/>
      <c r="AC10" s="31"/>
      <c r="AD10" s="4"/>
    </row>
    <row r="11" spans="1:37" x14ac:dyDescent="0.25">
      <c r="A11" s="105">
        <v>7</v>
      </c>
      <c r="B11" s="164">
        <v>155</v>
      </c>
      <c r="C11" s="180" t="s">
        <v>16</v>
      </c>
      <c r="D11" s="162" t="s">
        <v>155</v>
      </c>
      <c r="E11" s="162" t="s">
        <v>156</v>
      </c>
      <c r="F11" s="162" t="s">
        <v>157</v>
      </c>
      <c r="G11" s="92">
        <f>SUM(V13:AA13)</f>
        <v>0</v>
      </c>
      <c r="H11" s="93">
        <v>10</v>
      </c>
      <c r="I11" s="26">
        <f t="shared" si="0"/>
        <v>61</v>
      </c>
      <c r="J11" s="91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216">
        <v>0</v>
      </c>
      <c r="Q11" s="122">
        <v>0</v>
      </c>
      <c r="R11" s="122">
        <v>16</v>
      </c>
      <c r="S11" s="106">
        <v>13</v>
      </c>
      <c r="T11" s="122">
        <v>16</v>
      </c>
      <c r="U11" s="106">
        <v>16</v>
      </c>
      <c r="V11" s="122">
        <v>0</v>
      </c>
      <c r="W11" s="105">
        <v>0</v>
      </c>
      <c r="X11" s="141"/>
      <c r="Y11" s="141"/>
      <c r="Z11" s="141"/>
      <c r="AA11" s="141"/>
      <c r="AB11" s="31"/>
      <c r="AC11" s="31"/>
      <c r="AD11" s="4"/>
    </row>
    <row r="12" spans="1:37" x14ac:dyDescent="0.25">
      <c r="A12" s="105">
        <v>8</v>
      </c>
      <c r="B12" s="106">
        <v>82</v>
      </c>
      <c r="C12" s="180" t="s">
        <v>16</v>
      </c>
      <c r="D12" s="179" t="s">
        <v>215</v>
      </c>
      <c r="E12" s="32" t="s">
        <v>216</v>
      </c>
      <c r="F12" s="32" t="s">
        <v>25</v>
      </c>
      <c r="G12" s="26"/>
      <c r="H12" s="26"/>
      <c r="I12" s="26">
        <f t="shared" si="0"/>
        <v>45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25</v>
      </c>
      <c r="W12" s="26">
        <v>20</v>
      </c>
      <c r="X12" s="141"/>
      <c r="Y12" s="141"/>
      <c r="Z12" s="141"/>
      <c r="AA12" s="141"/>
      <c r="AB12" s="31"/>
      <c r="AC12" s="31"/>
      <c r="AD12" s="4"/>
    </row>
    <row r="13" spans="1:37" x14ac:dyDescent="0.25">
      <c r="A13" s="105">
        <v>9</v>
      </c>
      <c r="B13" s="106">
        <v>76</v>
      </c>
      <c r="C13" s="180" t="s">
        <v>16</v>
      </c>
      <c r="D13" s="32" t="s">
        <v>18</v>
      </c>
      <c r="E13" s="32" t="s">
        <v>19</v>
      </c>
      <c r="F13" s="32" t="s">
        <v>20</v>
      </c>
      <c r="G13" s="61"/>
      <c r="H13" s="61"/>
      <c r="I13" s="26">
        <f t="shared" si="0"/>
        <v>32</v>
      </c>
      <c r="J13" s="26">
        <v>16</v>
      </c>
      <c r="K13" s="37">
        <v>16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141"/>
      <c r="Y13" s="141"/>
      <c r="Z13" s="141"/>
      <c r="AA13" s="141"/>
      <c r="AB13" s="31"/>
      <c r="AC13" s="31"/>
      <c r="AD13" s="4"/>
    </row>
    <row r="14" spans="1:37" x14ac:dyDescent="0.25">
      <c r="A14" s="105">
        <v>10</v>
      </c>
      <c r="B14" s="106">
        <v>42</v>
      </c>
      <c r="C14" s="180" t="s">
        <v>16</v>
      </c>
      <c r="D14" s="32" t="s">
        <v>62</v>
      </c>
      <c r="E14" s="32"/>
      <c r="F14" s="32" t="s">
        <v>25</v>
      </c>
      <c r="G14" s="26"/>
      <c r="H14" s="26"/>
      <c r="I14" s="26">
        <f t="shared" si="0"/>
        <v>32</v>
      </c>
      <c r="J14" s="26">
        <v>0</v>
      </c>
      <c r="K14" s="26">
        <v>0</v>
      </c>
      <c r="L14" s="26">
        <v>16</v>
      </c>
      <c r="M14" s="26">
        <v>16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141"/>
      <c r="Y14" s="141"/>
      <c r="Z14" s="141"/>
      <c r="AA14" s="141"/>
      <c r="AB14" s="31"/>
      <c r="AC14" s="31"/>
      <c r="AD14" s="4"/>
    </row>
    <row r="15" spans="1:37" x14ac:dyDescent="0.25">
      <c r="A15" s="105">
        <v>11</v>
      </c>
      <c r="B15" s="72">
        <v>31</v>
      </c>
      <c r="C15" s="180" t="s">
        <v>16</v>
      </c>
      <c r="D15" s="32" t="s">
        <v>84</v>
      </c>
      <c r="E15" s="74" t="s">
        <v>85</v>
      </c>
      <c r="F15" s="87" t="s">
        <v>86</v>
      </c>
      <c r="G15" s="73"/>
      <c r="H15" s="73"/>
      <c r="I15" s="26">
        <f t="shared" si="0"/>
        <v>27</v>
      </c>
      <c r="J15" s="26">
        <v>0</v>
      </c>
      <c r="K15" s="37">
        <v>0</v>
      </c>
      <c r="L15" s="73">
        <v>0</v>
      </c>
      <c r="M15" s="26">
        <v>0</v>
      </c>
      <c r="N15" s="26">
        <v>11</v>
      </c>
      <c r="O15" s="26">
        <v>16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141"/>
      <c r="Y15" s="141"/>
      <c r="Z15" s="141"/>
      <c r="AA15" s="141"/>
      <c r="AB15" s="31"/>
      <c r="AC15" s="31"/>
      <c r="AD15" s="4"/>
    </row>
    <row r="16" spans="1:37" x14ac:dyDescent="0.25">
      <c r="A16" s="105">
        <v>9</v>
      </c>
      <c r="B16" s="106">
        <v>67</v>
      </c>
      <c r="C16" s="180" t="s">
        <v>16</v>
      </c>
      <c r="D16" s="32" t="s">
        <v>59</v>
      </c>
      <c r="E16" s="32" t="s">
        <v>23</v>
      </c>
      <c r="F16" s="32" t="s">
        <v>24</v>
      </c>
      <c r="G16" s="61"/>
      <c r="H16" s="61"/>
      <c r="I16" s="26">
        <f t="shared" si="0"/>
        <v>26</v>
      </c>
      <c r="J16" s="26">
        <v>13</v>
      </c>
      <c r="K16" s="26">
        <v>13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141"/>
      <c r="Y16" s="141"/>
      <c r="Z16" s="141"/>
      <c r="AA16" s="141"/>
      <c r="AB16" s="31"/>
      <c r="AC16" s="31"/>
      <c r="AD16" s="4"/>
    </row>
    <row r="17" spans="1:35" x14ac:dyDescent="0.25">
      <c r="A17" s="105">
        <v>10</v>
      </c>
      <c r="B17" s="72">
        <v>41</v>
      </c>
      <c r="C17" s="180" t="s">
        <v>16</v>
      </c>
      <c r="D17" s="32" t="s">
        <v>81</v>
      </c>
      <c r="E17" s="74" t="s">
        <v>82</v>
      </c>
      <c r="F17" s="87" t="s">
        <v>83</v>
      </c>
      <c r="G17" s="73"/>
      <c r="H17" s="73"/>
      <c r="I17" s="26">
        <f t="shared" si="0"/>
        <v>26</v>
      </c>
      <c r="J17" s="26">
        <v>0</v>
      </c>
      <c r="K17" s="37">
        <v>0</v>
      </c>
      <c r="L17" s="73">
        <v>0</v>
      </c>
      <c r="M17" s="26">
        <v>0</v>
      </c>
      <c r="N17" s="26">
        <v>13</v>
      </c>
      <c r="O17" s="26">
        <v>13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141"/>
      <c r="Y17" s="141"/>
      <c r="Z17" s="141"/>
      <c r="AA17" s="141"/>
      <c r="AB17" s="31"/>
      <c r="AC17" s="31"/>
      <c r="AD17" s="4"/>
    </row>
    <row r="18" spans="1:35" x14ac:dyDescent="0.25">
      <c r="A18" s="105">
        <v>11</v>
      </c>
      <c r="B18" s="106">
        <v>50</v>
      </c>
      <c r="C18" s="180" t="s">
        <v>16</v>
      </c>
      <c r="D18" s="32" t="s">
        <v>22</v>
      </c>
      <c r="E18" s="32"/>
      <c r="F18" s="32" t="s">
        <v>25</v>
      </c>
      <c r="G18" s="26"/>
      <c r="H18" s="26"/>
      <c r="I18" s="26">
        <f t="shared" si="0"/>
        <v>11</v>
      </c>
      <c r="J18" s="26">
        <v>11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141"/>
      <c r="Y18" s="141"/>
      <c r="Z18" s="141"/>
      <c r="AA18" s="141"/>
      <c r="AB18" s="31"/>
      <c r="AC18" s="31"/>
      <c r="AD18" s="4"/>
    </row>
    <row r="19" spans="1:35" x14ac:dyDescent="0.25">
      <c r="A19" s="29"/>
      <c r="B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41"/>
      <c r="Y19" s="141"/>
      <c r="Z19" s="141"/>
      <c r="AA19" s="141"/>
      <c r="AB19" s="31"/>
      <c r="AC19" s="31"/>
      <c r="AD19" s="4"/>
    </row>
    <row r="20" spans="1:35" ht="21" x14ac:dyDescent="0.35">
      <c r="A20" s="29"/>
      <c r="B20" s="140"/>
      <c r="C20" s="249" t="s">
        <v>243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141"/>
      <c r="Y20" s="141"/>
      <c r="Z20" s="141"/>
      <c r="AA20" s="141"/>
      <c r="AB20" s="31"/>
      <c r="AC20" s="31"/>
      <c r="AD20" s="31"/>
      <c r="AE20" s="31"/>
    </row>
    <row r="21" spans="1:35" x14ac:dyDescent="0.25">
      <c r="A21" s="29"/>
      <c r="B21" s="4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82"/>
      <c r="W21" s="182"/>
      <c r="X21" s="3"/>
      <c r="Y21" s="3"/>
      <c r="Z21" s="3"/>
      <c r="AA21" s="3"/>
      <c r="AB21" s="3"/>
      <c r="AC21" s="3"/>
      <c r="AD21" s="3"/>
      <c r="AE21" s="3"/>
      <c r="AF21" s="3"/>
      <c r="AI21" s="7"/>
    </row>
    <row r="22" spans="1:35" x14ac:dyDescent="0.25">
      <c r="A22" s="10" t="s">
        <v>1</v>
      </c>
      <c r="B22" s="11" t="s">
        <v>2</v>
      </c>
      <c r="C22" s="11" t="s">
        <v>3</v>
      </c>
      <c r="D22" s="10" t="s">
        <v>4</v>
      </c>
      <c r="E22" s="10" t="s">
        <v>5</v>
      </c>
      <c r="F22" s="10" t="s">
        <v>11</v>
      </c>
      <c r="G22" s="178" t="s">
        <v>6</v>
      </c>
      <c r="H22" s="178" t="s">
        <v>7</v>
      </c>
      <c r="I22" s="12" t="s">
        <v>8</v>
      </c>
      <c r="J22" s="178" t="s">
        <v>6</v>
      </c>
      <c r="K22" s="178" t="s">
        <v>7</v>
      </c>
      <c r="L22" s="67" t="s">
        <v>6</v>
      </c>
      <c r="M22" s="67" t="s">
        <v>7</v>
      </c>
      <c r="N22" s="82" t="s">
        <v>6</v>
      </c>
      <c r="O22" s="82" t="s">
        <v>7</v>
      </c>
      <c r="P22" s="112" t="s">
        <v>6</v>
      </c>
      <c r="Q22" s="112" t="s">
        <v>7</v>
      </c>
      <c r="R22" s="142" t="s">
        <v>6</v>
      </c>
      <c r="S22" s="142" t="s">
        <v>7</v>
      </c>
      <c r="T22" s="174" t="s">
        <v>6</v>
      </c>
      <c r="U22" s="174" t="s">
        <v>7</v>
      </c>
      <c r="V22" s="177" t="s">
        <v>6</v>
      </c>
      <c r="W22" s="177" t="s">
        <v>7</v>
      </c>
      <c r="X22" s="3"/>
      <c r="Y22" s="3"/>
      <c r="Z22" s="3"/>
      <c r="AA22" s="3"/>
      <c r="AB22" s="3"/>
      <c r="AC22" s="3"/>
      <c r="AD22" s="4"/>
      <c r="AF22" s="3"/>
      <c r="AI22" s="7"/>
    </row>
    <row r="23" spans="1:35" x14ac:dyDescent="0.25">
      <c r="A23" s="16">
        <v>1</v>
      </c>
      <c r="B23" s="227">
        <v>69</v>
      </c>
      <c r="C23" s="224" t="s">
        <v>17</v>
      </c>
      <c r="D23" s="225" t="s">
        <v>63</v>
      </c>
      <c r="E23" s="225" t="s">
        <v>64</v>
      </c>
      <c r="F23" s="225" t="s">
        <v>25</v>
      </c>
      <c r="G23" s="73"/>
      <c r="H23" s="73"/>
      <c r="I23" s="26">
        <f t="shared" ref="I23:I43" si="1">SUM(J23:W23)</f>
        <v>193</v>
      </c>
      <c r="J23" s="73">
        <v>20</v>
      </c>
      <c r="K23" s="26">
        <v>10</v>
      </c>
      <c r="L23" s="37">
        <v>20</v>
      </c>
      <c r="M23" s="37">
        <v>16</v>
      </c>
      <c r="N23" s="37">
        <v>16</v>
      </c>
      <c r="O23" s="37">
        <v>10</v>
      </c>
      <c r="P23" s="73">
        <v>0</v>
      </c>
      <c r="Q23" s="132">
        <v>0</v>
      </c>
      <c r="R23" s="73">
        <v>13</v>
      </c>
      <c r="S23" s="132">
        <v>11</v>
      </c>
      <c r="T23" s="26">
        <v>25</v>
      </c>
      <c r="U23" s="37">
        <v>25</v>
      </c>
      <c r="V23" s="122">
        <v>11</v>
      </c>
      <c r="W23" s="96">
        <v>16</v>
      </c>
      <c r="X23" s="3"/>
      <c r="Y23" s="3"/>
      <c r="Z23" s="3"/>
      <c r="AA23" s="3"/>
      <c r="AB23" s="3"/>
      <c r="AC23" s="3"/>
      <c r="AD23" s="4"/>
      <c r="AF23" s="3"/>
      <c r="AI23" s="7" t="s">
        <v>147</v>
      </c>
    </row>
    <row r="24" spans="1:35" x14ac:dyDescent="0.25">
      <c r="A24" s="16">
        <v>2</v>
      </c>
      <c r="B24" s="33">
        <v>195</v>
      </c>
      <c r="C24" s="95" t="s">
        <v>17</v>
      </c>
      <c r="D24" s="32" t="s">
        <v>29</v>
      </c>
      <c r="E24" s="32" t="s">
        <v>33</v>
      </c>
      <c r="F24" s="32" t="s">
        <v>37</v>
      </c>
      <c r="G24" s="26"/>
      <c r="H24" s="26"/>
      <c r="I24" s="26">
        <f t="shared" si="1"/>
        <v>188</v>
      </c>
      <c r="J24" s="26">
        <v>13</v>
      </c>
      <c r="K24" s="26">
        <v>13</v>
      </c>
      <c r="L24" s="26">
        <v>16</v>
      </c>
      <c r="M24" s="26">
        <v>11</v>
      </c>
      <c r="N24" s="26">
        <v>9</v>
      </c>
      <c r="O24" s="26">
        <v>11</v>
      </c>
      <c r="P24" s="119">
        <v>10</v>
      </c>
      <c r="Q24" s="132">
        <v>0</v>
      </c>
      <c r="R24" s="119">
        <v>25</v>
      </c>
      <c r="S24" s="132">
        <v>16</v>
      </c>
      <c r="T24" s="122">
        <v>11</v>
      </c>
      <c r="U24" s="96">
        <v>13</v>
      </c>
      <c r="V24" s="106">
        <v>20</v>
      </c>
      <c r="W24" s="105">
        <v>20</v>
      </c>
      <c r="X24" s="141"/>
      <c r="Y24" s="141"/>
      <c r="Z24" s="141"/>
      <c r="AA24" s="141"/>
      <c r="AB24" s="141"/>
      <c r="AC24" s="141"/>
      <c r="AD24" s="4"/>
      <c r="AF24" s="30"/>
      <c r="AG24" s="35"/>
    </row>
    <row r="25" spans="1:35" x14ac:dyDescent="0.25">
      <c r="A25" s="16">
        <v>3</v>
      </c>
      <c r="B25" s="226">
        <v>13</v>
      </c>
      <c r="C25" s="95" t="s">
        <v>17</v>
      </c>
      <c r="D25" s="162" t="s">
        <v>154</v>
      </c>
      <c r="E25" s="210" t="s">
        <v>248</v>
      </c>
      <c r="F25" s="162" t="s">
        <v>89</v>
      </c>
      <c r="G25" s="93" t="e">
        <f>SUM(#REF!)</f>
        <v>#REF!</v>
      </c>
      <c r="H25" s="94">
        <v>9</v>
      </c>
      <c r="I25" s="26">
        <f t="shared" si="1"/>
        <v>183</v>
      </c>
      <c r="J25" s="94">
        <v>0</v>
      </c>
      <c r="K25" s="183">
        <v>0</v>
      </c>
      <c r="L25" s="94">
        <v>0</v>
      </c>
      <c r="M25" s="183">
        <v>0</v>
      </c>
      <c r="N25" s="91">
        <v>0</v>
      </c>
      <c r="O25" s="94">
        <v>0</v>
      </c>
      <c r="P25" s="93">
        <v>0</v>
      </c>
      <c r="Q25" s="93">
        <v>0</v>
      </c>
      <c r="R25" s="147">
        <v>0</v>
      </c>
      <c r="S25" s="146">
        <v>115</v>
      </c>
      <c r="T25" s="165">
        <v>16</v>
      </c>
      <c r="U25" s="120">
        <v>11</v>
      </c>
      <c r="V25" s="26">
        <v>16</v>
      </c>
      <c r="W25" s="37">
        <v>25</v>
      </c>
      <c r="X25" s="141"/>
      <c r="Y25" s="141"/>
      <c r="Z25" s="141"/>
      <c r="AA25" s="141"/>
      <c r="AB25" s="141"/>
      <c r="AC25" s="141"/>
      <c r="AD25" s="4"/>
      <c r="AF25" s="58"/>
      <c r="AG25" s="35"/>
    </row>
    <row r="26" spans="1:35" x14ac:dyDescent="0.25">
      <c r="A26" s="16">
        <v>4</v>
      </c>
      <c r="B26" s="95">
        <v>14</v>
      </c>
      <c r="C26" s="95" t="s">
        <v>17</v>
      </c>
      <c r="D26" s="162" t="s">
        <v>119</v>
      </c>
      <c r="E26" s="162" t="s">
        <v>120</v>
      </c>
      <c r="F26" s="162" t="s">
        <v>89</v>
      </c>
      <c r="G26" s="73"/>
      <c r="H26" s="73"/>
      <c r="I26" s="26">
        <f t="shared" si="1"/>
        <v>174</v>
      </c>
      <c r="J26" s="73">
        <v>11</v>
      </c>
      <c r="K26" s="26">
        <v>16</v>
      </c>
      <c r="L26" s="37">
        <v>11</v>
      </c>
      <c r="M26" s="37">
        <v>16</v>
      </c>
      <c r="N26" s="37">
        <v>20</v>
      </c>
      <c r="O26" s="37">
        <v>16</v>
      </c>
      <c r="P26" s="73">
        <v>9</v>
      </c>
      <c r="Q26" s="132">
        <v>0</v>
      </c>
      <c r="R26" s="73">
        <v>0</v>
      </c>
      <c r="S26" s="132">
        <v>0</v>
      </c>
      <c r="T26" s="26">
        <v>20</v>
      </c>
      <c r="U26" s="26">
        <v>20</v>
      </c>
      <c r="V26" s="122">
        <v>25</v>
      </c>
      <c r="W26" s="105">
        <v>10</v>
      </c>
      <c r="X26" s="141"/>
      <c r="Y26" s="141"/>
      <c r="Z26" s="141"/>
      <c r="AA26" s="141"/>
      <c r="AB26" s="141"/>
      <c r="AC26" s="141"/>
      <c r="AD26" s="4"/>
      <c r="AF26" s="58"/>
      <c r="AG26" s="35"/>
    </row>
    <row r="27" spans="1:35" x14ac:dyDescent="0.25">
      <c r="A27" s="16">
        <v>5</v>
      </c>
      <c r="B27" s="33">
        <v>6</v>
      </c>
      <c r="C27" s="95" t="s">
        <v>17</v>
      </c>
      <c r="D27" s="32" t="s">
        <v>27</v>
      </c>
      <c r="E27" s="32" t="s">
        <v>31</v>
      </c>
      <c r="F27" s="32" t="s">
        <v>25</v>
      </c>
      <c r="G27" s="26"/>
      <c r="H27" s="26"/>
      <c r="I27" s="26">
        <f t="shared" si="1"/>
        <v>167</v>
      </c>
      <c r="J27" s="26">
        <v>20</v>
      </c>
      <c r="K27" s="26">
        <v>20</v>
      </c>
      <c r="L27" s="26">
        <v>25</v>
      </c>
      <c r="M27" s="26">
        <v>20</v>
      </c>
      <c r="N27" s="26">
        <v>20</v>
      </c>
      <c r="O27" s="26">
        <v>20</v>
      </c>
      <c r="P27" s="26">
        <v>11</v>
      </c>
      <c r="Q27" s="26">
        <v>0</v>
      </c>
      <c r="R27" s="26">
        <v>8</v>
      </c>
      <c r="S27" s="26">
        <v>8</v>
      </c>
      <c r="T27" s="106">
        <v>0</v>
      </c>
      <c r="U27" s="105">
        <v>0</v>
      </c>
      <c r="V27" s="122">
        <v>8</v>
      </c>
      <c r="W27" s="96">
        <v>7</v>
      </c>
      <c r="X27" s="141"/>
      <c r="Y27" s="141"/>
      <c r="Z27" s="141"/>
      <c r="AA27" s="141"/>
      <c r="AB27" s="141"/>
      <c r="AC27" s="141"/>
      <c r="AD27" s="4"/>
      <c r="AF27" s="58"/>
      <c r="AG27" s="35"/>
    </row>
    <row r="28" spans="1:35" x14ac:dyDescent="0.25">
      <c r="A28" s="105">
        <v>6</v>
      </c>
      <c r="B28" s="106">
        <v>8</v>
      </c>
      <c r="C28" s="95" t="s">
        <v>17</v>
      </c>
      <c r="D28" s="162" t="s">
        <v>151</v>
      </c>
      <c r="E28" s="162" t="s">
        <v>247</v>
      </c>
      <c r="F28" s="162" t="s">
        <v>25</v>
      </c>
      <c r="G28" s="93">
        <f>SUM(X39:Z39)</f>
        <v>0</v>
      </c>
      <c r="H28" s="94">
        <v>10</v>
      </c>
      <c r="I28" s="26">
        <f t="shared" si="1"/>
        <v>136</v>
      </c>
      <c r="J28" s="93">
        <v>10</v>
      </c>
      <c r="K28" s="93">
        <v>4</v>
      </c>
      <c r="L28" s="93">
        <v>16</v>
      </c>
      <c r="M28" s="93">
        <v>16</v>
      </c>
      <c r="N28" s="146">
        <v>8</v>
      </c>
      <c r="O28" s="146">
        <v>9</v>
      </c>
      <c r="P28" s="146">
        <v>10</v>
      </c>
      <c r="Q28" s="146">
        <v>0</v>
      </c>
      <c r="R28" s="147">
        <v>16</v>
      </c>
      <c r="S28" s="146">
        <v>10</v>
      </c>
      <c r="T28" s="26">
        <v>10</v>
      </c>
      <c r="U28" s="26">
        <v>10</v>
      </c>
      <c r="V28" s="37">
        <v>9</v>
      </c>
      <c r="W28" s="37">
        <v>8</v>
      </c>
      <c r="X28" s="141"/>
      <c r="Y28" s="141"/>
      <c r="Z28" s="141"/>
      <c r="AA28" s="141"/>
      <c r="AB28" s="141"/>
      <c r="AC28" s="141"/>
      <c r="AD28" s="4"/>
      <c r="AF28" s="65"/>
      <c r="AG28" s="35"/>
    </row>
    <row r="29" spans="1:35" x14ac:dyDescent="0.25">
      <c r="A29" s="124">
        <v>7</v>
      </c>
      <c r="B29" s="228">
        <v>156</v>
      </c>
      <c r="C29" s="224" t="s">
        <v>17</v>
      </c>
      <c r="D29" s="229" t="s">
        <v>117</v>
      </c>
      <c r="E29" s="229" t="s">
        <v>10</v>
      </c>
      <c r="F29" s="229" t="s">
        <v>118</v>
      </c>
      <c r="G29" s="93">
        <f>SUM(X33:Z33)</f>
        <v>11</v>
      </c>
      <c r="H29" s="114">
        <v>0</v>
      </c>
      <c r="I29" s="26">
        <f t="shared" si="1"/>
        <v>125</v>
      </c>
      <c r="J29" s="115">
        <v>0</v>
      </c>
      <c r="K29" s="115">
        <v>0</v>
      </c>
      <c r="L29" s="115">
        <v>0</v>
      </c>
      <c r="M29" s="116">
        <v>0</v>
      </c>
      <c r="N29" s="115">
        <v>13</v>
      </c>
      <c r="O29" s="122">
        <v>11</v>
      </c>
      <c r="P29" s="172">
        <v>10</v>
      </c>
      <c r="Q29" s="122">
        <v>0</v>
      </c>
      <c r="R29" s="216">
        <v>11</v>
      </c>
      <c r="S29" s="122">
        <v>25</v>
      </c>
      <c r="T29" s="26">
        <v>13</v>
      </c>
      <c r="U29" s="26">
        <v>16</v>
      </c>
      <c r="V29" s="26">
        <v>13</v>
      </c>
      <c r="W29" s="26">
        <v>13</v>
      </c>
      <c r="X29" s="141"/>
      <c r="Y29" s="141"/>
      <c r="Z29" s="141"/>
      <c r="AA29" s="141"/>
      <c r="AB29" s="141"/>
      <c r="AC29" s="141"/>
      <c r="AD29" s="4"/>
      <c r="AF29" s="65"/>
      <c r="AG29" s="35"/>
    </row>
    <row r="30" spans="1:35" x14ac:dyDescent="0.25">
      <c r="A30" s="33">
        <v>8</v>
      </c>
      <c r="B30" s="91">
        <v>141</v>
      </c>
      <c r="C30" s="95" t="s">
        <v>17</v>
      </c>
      <c r="D30" s="162" t="s">
        <v>91</v>
      </c>
      <c r="E30" s="163" t="s">
        <v>92</v>
      </c>
      <c r="F30" s="163" t="s">
        <v>83</v>
      </c>
      <c r="G30" s="92">
        <f>SUM(X31:AA31)</f>
        <v>0</v>
      </c>
      <c r="H30" s="93">
        <v>16</v>
      </c>
      <c r="I30" s="26">
        <f t="shared" si="1"/>
        <v>118</v>
      </c>
      <c r="J30" s="122">
        <v>16</v>
      </c>
      <c r="K30" s="122">
        <v>20</v>
      </c>
      <c r="L30" s="122">
        <v>20</v>
      </c>
      <c r="M30" s="123">
        <v>20</v>
      </c>
      <c r="N30" s="122">
        <v>10</v>
      </c>
      <c r="O30" s="123">
        <v>16</v>
      </c>
      <c r="P30" s="122">
        <v>16</v>
      </c>
      <c r="Q30" s="123">
        <v>0</v>
      </c>
      <c r="R30" s="122">
        <v>0</v>
      </c>
      <c r="S30" s="123">
        <v>0</v>
      </c>
      <c r="T30" s="122">
        <v>0</v>
      </c>
      <c r="U30" s="123">
        <v>0</v>
      </c>
      <c r="V30" s="26">
        <v>0</v>
      </c>
      <c r="W30" s="26">
        <v>0</v>
      </c>
      <c r="X30" s="141"/>
      <c r="Y30" s="141"/>
      <c r="Z30" s="141"/>
      <c r="AA30" s="93">
        <v>0</v>
      </c>
      <c r="AB30" s="141"/>
      <c r="AC30" s="141"/>
      <c r="AD30" s="4"/>
      <c r="AF30" s="81"/>
      <c r="AG30" s="35"/>
    </row>
    <row r="31" spans="1:35" ht="18.75" x14ac:dyDescent="0.3">
      <c r="A31" s="33">
        <v>9</v>
      </c>
      <c r="B31" s="126">
        <v>85</v>
      </c>
      <c r="C31" s="95" t="s">
        <v>17</v>
      </c>
      <c r="D31" s="211" t="s">
        <v>126</v>
      </c>
      <c r="E31" s="211" t="s">
        <v>127</v>
      </c>
      <c r="F31" s="212" t="s">
        <v>35</v>
      </c>
      <c r="G31" s="125"/>
      <c r="H31" s="125"/>
      <c r="I31" s="26">
        <f t="shared" si="1"/>
        <v>116</v>
      </c>
      <c r="J31" s="72">
        <v>4</v>
      </c>
      <c r="K31" s="33">
        <v>10</v>
      </c>
      <c r="L31" s="33">
        <v>25</v>
      </c>
      <c r="M31" s="106">
        <v>25</v>
      </c>
      <c r="N31" s="72">
        <v>11</v>
      </c>
      <c r="O31" s="33">
        <v>8</v>
      </c>
      <c r="P31" s="33">
        <v>0</v>
      </c>
      <c r="Q31" s="33">
        <v>0</v>
      </c>
      <c r="R31" s="33">
        <v>0</v>
      </c>
      <c r="S31" s="33">
        <v>0</v>
      </c>
      <c r="T31" s="26">
        <v>8</v>
      </c>
      <c r="U31" s="26">
        <v>9</v>
      </c>
      <c r="V31" s="26">
        <v>7</v>
      </c>
      <c r="W31" s="26">
        <v>9</v>
      </c>
      <c r="X31" s="141"/>
      <c r="Y31" s="141"/>
      <c r="Z31" s="141"/>
      <c r="AA31" s="96">
        <v>0</v>
      </c>
      <c r="AB31" s="141"/>
      <c r="AC31" s="141"/>
      <c r="AD31" s="4"/>
      <c r="AF31" s="81"/>
      <c r="AG31" s="35"/>
    </row>
    <row r="32" spans="1:35" x14ac:dyDescent="0.25">
      <c r="A32" s="105">
        <v>10</v>
      </c>
      <c r="B32" s="72">
        <v>55</v>
      </c>
      <c r="C32" s="95" t="s">
        <v>17</v>
      </c>
      <c r="D32" s="32" t="s">
        <v>87</v>
      </c>
      <c r="E32" s="74" t="s">
        <v>88</v>
      </c>
      <c r="F32" s="87" t="s">
        <v>89</v>
      </c>
      <c r="G32" s="124">
        <v>35</v>
      </c>
      <c r="H32" s="124">
        <v>0</v>
      </c>
      <c r="I32" s="26">
        <f t="shared" si="1"/>
        <v>105</v>
      </c>
      <c r="J32" s="100">
        <v>0</v>
      </c>
      <c r="K32" s="101">
        <v>0</v>
      </c>
      <c r="L32" s="106">
        <v>25</v>
      </c>
      <c r="M32" s="106">
        <v>10</v>
      </c>
      <c r="N32" s="106">
        <v>25</v>
      </c>
      <c r="O32" s="106">
        <v>25</v>
      </c>
      <c r="P32" s="106">
        <v>20</v>
      </c>
      <c r="Q32" s="106">
        <v>0</v>
      </c>
      <c r="R32" s="106">
        <v>0</v>
      </c>
      <c r="S32" s="106">
        <v>0</v>
      </c>
      <c r="T32" s="37">
        <v>0</v>
      </c>
      <c r="U32" s="37">
        <v>0</v>
      </c>
      <c r="V32" s="26">
        <v>0</v>
      </c>
      <c r="W32" s="26">
        <v>0</v>
      </c>
      <c r="X32" s="141"/>
      <c r="Y32" s="141"/>
      <c r="Z32" s="141"/>
      <c r="AA32" s="102"/>
      <c r="AB32" s="141"/>
      <c r="AC32" s="141"/>
      <c r="AD32" s="4"/>
      <c r="AF32" s="110"/>
      <c r="AG32" s="35"/>
    </row>
    <row r="33" spans="1:33" x14ac:dyDescent="0.25">
      <c r="A33" s="124">
        <v>11</v>
      </c>
      <c r="B33" s="121">
        <v>28</v>
      </c>
      <c r="C33" s="95" t="s">
        <v>17</v>
      </c>
      <c r="D33" s="162" t="s">
        <v>121</v>
      </c>
      <c r="E33" s="162" t="s">
        <v>122</v>
      </c>
      <c r="F33" s="162" t="s">
        <v>123</v>
      </c>
      <c r="G33" s="93">
        <f>SUM(X35:Z35)</f>
        <v>20</v>
      </c>
      <c r="H33" s="93">
        <v>25</v>
      </c>
      <c r="I33" s="26">
        <f t="shared" si="1"/>
        <v>99</v>
      </c>
      <c r="J33" s="123">
        <v>25</v>
      </c>
      <c r="K33" s="122">
        <v>11</v>
      </c>
      <c r="L33" s="122">
        <v>20</v>
      </c>
      <c r="M33" s="123">
        <v>0</v>
      </c>
      <c r="N33" s="122">
        <v>16</v>
      </c>
      <c r="O33" s="122">
        <v>20</v>
      </c>
      <c r="P33" s="37">
        <v>7</v>
      </c>
      <c r="Q33" s="37">
        <v>0</v>
      </c>
      <c r="R33" s="37">
        <v>0</v>
      </c>
      <c r="S33" s="37">
        <v>0</v>
      </c>
      <c r="T33" s="122">
        <v>0</v>
      </c>
      <c r="U33" s="106">
        <v>0</v>
      </c>
      <c r="V33" s="26">
        <v>0</v>
      </c>
      <c r="W33" s="26">
        <v>0</v>
      </c>
      <c r="X33" s="117"/>
      <c r="Y33" s="114">
        <v>11</v>
      </c>
      <c r="Z33" s="114">
        <v>0</v>
      </c>
      <c r="AA33" s="118"/>
      <c r="AB33" s="141"/>
      <c r="AC33" s="141"/>
      <c r="AD33" s="4"/>
      <c r="AF33" s="110"/>
      <c r="AG33" s="35"/>
    </row>
    <row r="34" spans="1:33" x14ac:dyDescent="0.25">
      <c r="A34" s="33">
        <v>12</v>
      </c>
      <c r="B34" s="33">
        <v>77</v>
      </c>
      <c r="C34" s="95" t="s">
        <v>17</v>
      </c>
      <c r="D34" s="162" t="s">
        <v>152</v>
      </c>
      <c r="E34" s="162" t="s">
        <v>153</v>
      </c>
      <c r="F34" s="162" t="s">
        <v>83</v>
      </c>
      <c r="G34" s="93">
        <f>SUM(X40:Z40)</f>
        <v>0</v>
      </c>
      <c r="H34" s="93">
        <v>13</v>
      </c>
      <c r="I34" s="26">
        <f t="shared" si="1"/>
        <v>98</v>
      </c>
      <c r="J34" s="122">
        <v>13</v>
      </c>
      <c r="K34" s="122">
        <v>8</v>
      </c>
      <c r="L34" s="122">
        <v>9</v>
      </c>
      <c r="M34" s="123">
        <v>11</v>
      </c>
      <c r="N34" s="122">
        <v>10</v>
      </c>
      <c r="O34" s="217">
        <v>10</v>
      </c>
      <c r="P34" s="217">
        <v>20</v>
      </c>
      <c r="Q34" s="217">
        <v>0</v>
      </c>
      <c r="R34" s="218">
        <v>0</v>
      </c>
      <c r="S34" s="217">
        <v>0</v>
      </c>
      <c r="T34" s="26">
        <v>9</v>
      </c>
      <c r="U34" s="26">
        <v>8</v>
      </c>
      <c r="V34" s="122">
        <v>0</v>
      </c>
      <c r="W34" s="123">
        <v>0</v>
      </c>
      <c r="X34" s="141"/>
      <c r="Y34" s="141"/>
      <c r="Z34" s="141"/>
      <c r="AA34" s="102"/>
      <c r="AB34" s="141"/>
      <c r="AC34" s="141"/>
      <c r="AD34" s="4"/>
      <c r="AF34" s="111"/>
      <c r="AG34" s="35"/>
    </row>
    <row r="35" spans="1:33" x14ac:dyDescent="0.25">
      <c r="A35" s="33">
        <v>13</v>
      </c>
      <c r="B35" s="33">
        <v>232</v>
      </c>
      <c r="C35" s="95" t="s">
        <v>17</v>
      </c>
      <c r="D35" s="32" t="s">
        <v>28</v>
      </c>
      <c r="E35" s="32" t="s">
        <v>32</v>
      </c>
      <c r="F35" s="32" t="s">
        <v>36</v>
      </c>
      <c r="G35" s="26"/>
      <c r="H35" s="26"/>
      <c r="I35" s="26">
        <f t="shared" si="1"/>
        <v>89</v>
      </c>
      <c r="J35" s="26">
        <v>16</v>
      </c>
      <c r="K35" s="37">
        <v>16</v>
      </c>
      <c r="L35" s="37">
        <v>13</v>
      </c>
      <c r="M35" s="26">
        <v>13</v>
      </c>
      <c r="N35" s="37">
        <v>13</v>
      </c>
      <c r="O35" s="26">
        <v>10</v>
      </c>
      <c r="P35" s="37">
        <v>8</v>
      </c>
      <c r="Q35" s="26">
        <v>0</v>
      </c>
      <c r="R35" s="37">
        <v>0</v>
      </c>
      <c r="S35" s="26">
        <v>0</v>
      </c>
      <c r="T35" s="26">
        <v>0</v>
      </c>
      <c r="U35" s="26">
        <v>0</v>
      </c>
      <c r="V35" s="122">
        <v>0</v>
      </c>
      <c r="W35" s="123">
        <v>0</v>
      </c>
      <c r="X35" s="117"/>
      <c r="Y35" s="130">
        <v>20</v>
      </c>
      <c r="Z35" s="130">
        <v>0</v>
      </c>
      <c r="AA35" s="102"/>
      <c r="AB35" s="141"/>
      <c r="AC35" s="141"/>
      <c r="AD35" s="4"/>
      <c r="AF35" s="81"/>
      <c r="AG35" s="35"/>
    </row>
    <row r="36" spans="1:33" x14ac:dyDescent="0.25">
      <c r="A36" s="33">
        <v>14</v>
      </c>
      <c r="B36" s="91">
        <v>65</v>
      </c>
      <c r="C36" s="95" t="s">
        <v>17</v>
      </c>
      <c r="D36" s="162" t="s">
        <v>90</v>
      </c>
      <c r="E36" s="162" t="s">
        <v>88</v>
      </c>
      <c r="F36" s="162" t="s">
        <v>89</v>
      </c>
      <c r="G36" s="92">
        <f>SUM(X30:AA30)</f>
        <v>0</v>
      </c>
      <c r="H36" s="93">
        <v>10</v>
      </c>
      <c r="I36" s="26">
        <f t="shared" si="1"/>
        <v>78</v>
      </c>
      <c r="J36" s="94">
        <v>10</v>
      </c>
      <c r="K36" s="93">
        <v>11</v>
      </c>
      <c r="L36" s="93">
        <v>9</v>
      </c>
      <c r="M36" s="93">
        <v>11</v>
      </c>
      <c r="N36" s="93">
        <v>11</v>
      </c>
      <c r="O36" s="93">
        <v>13</v>
      </c>
      <c r="P36" s="120">
        <v>13</v>
      </c>
      <c r="Q36" s="93">
        <v>0</v>
      </c>
      <c r="R36" s="120">
        <v>0</v>
      </c>
      <c r="S36" s="93">
        <v>0</v>
      </c>
      <c r="T36" s="26">
        <v>0</v>
      </c>
      <c r="U36" s="26">
        <v>0</v>
      </c>
      <c r="V36" s="106">
        <v>0</v>
      </c>
      <c r="W36" s="105">
        <v>0</v>
      </c>
      <c r="X36" s="141"/>
      <c r="Y36" s="141"/>
      <c r="Z36" s="141"/>
      <c r="AA36" s="102"/>
      <c r="AB36" s="141"/>
      <c r="AC36" s="141"/>
      <c r="AD36" s="4"/>
      <c r="AF36" s="81"/>
      <c r="AG36" s="35"/>
    </row>
    <row r="37" spans="1:33" x14ac:dyDescent="0.25">
      <c r="A37" s="16">
        <v>15</v>
      </c>
      <c r="B37" s="33">
        <v>114</v>
      </c>
      <c r="C37" s="95" t="s">
        <v>17</v>
      </c>
      <c r="D37" s="32" t="s">
        <v>26</v>
      </c>
      <c r="E37" s="32"/>
      <c r="F37" s="32" t="s">
        <v>35</v>
      </c>
      <c r="G37" s="26"/>
      <c r="H37" s="26"/>
      <c r="I37" s="26">
        <f t="shared" si="1"/>
        <v>75</v>
      </c>
      <c r="J37" s="26">
        <v>25</v>
      </c>
      <c r="K37" s="37">
        <v>25</v>
      </c>
      <c r="L37" s="37">
        <v>0</v>
      </c>
      <c r="M37" s="26">
        <v>25</v>
      </c>
      <c r="N37" s="37">
        <v>0</v>
      </c>
      <c r="O37" s="26">
        <v>0</v>
      </c>
      <c r="P37" s="37">
        <v>0</v>
      </c>
      <c r="Q37" s="26">
        <v>0</v>
      </c>
      <c r="R37" s="37">
        <v>0</v>
      </c>
      <c r="S37" s="26">
        <v>0</v>
      </c>
      <c r="T37" s="26">
        <v>0</v>
      </c>
      <c r="U37" s="26">
        <v>0</v>
      </c>
      <c r="V37" s="26">
        <v>0</v>
      </c>
      <c r="W37" s="37">
        <v>0</v>
      </c>
      <c r="X37" s="141"/>
      <c r="Y37" s="141"/>
      <c r="Z37" s="141"/>
      <c r="AA37" s="141"/>
      <c r="AB37" s="141"/>
      <c r="AC37" s="141"/>
      <c r="AD37" s="4"/>
      <c r="AF37" s="111"/>
      <c r="AG37" s="35"/>
    </row>
    <row r="38" spans="1:33" x14ac:dyDescent="0.25">
      <c r="A38" s="145">
        <v>16</v>
      </c>
      <c r="B38" s="184">
        <v>131</v>
      </c>
      <c r="C38" s="95" t="s">
        <v>17</v>
      </c>
      <c r="D38" s="213" t="s">
        <v>149</v>
      </c>
      <c r="E38" s="213" t="s">
        <v>150</v>
      </c>
      <c r="F38" s="213" t="s">
        <v>24</v>
      </c>
      <c r="G38" s="93">
        <f>SUM(V38:Z38)</f>
        <v>0</v>
      </c>
      <c r="H38" s="146">
        <v>0</v>
      </c>
      <c r="I38" s="26">
        <f t="shared" si="1"/>
        <v>54</v>
      </c>
      <c r="J38" s="146">
        <v>0</v>
      </c>
      <c r="K38" s="146">
        <v>0</v>
      </c>
      <c r="L38" s="146">
        <v>0</v>
      </c>
      <c r="M38" s="148">
        <v>0</v>
      </c>
      <c r="N38" s="146">
        <v>0</v>
      </c>
      <c r="O38" s="146">
        <v>0</v>
      </c>
      <c r="P38" s="154">
        <v>25</v>
      </c>
      <c r="Q38" s="115">
        <v>0</v>
      </c>
      <c r="R38" s="214">
        <v>9</v>
      </c>
      <c r="S38" s="215">
        <v>20</v>
      </c>
      <c r="T38" s="26">
        <v>0</v>
      </c>
      <c r="U38" s="26">
        <v>0</v>
      </c>
      <c r="V38" s="122">
        <v>0</v>
      </c>
      <c r="W38" s="105">
        <v>0</v>
      </c>
      <c r="X38" s="117"/>
      <c r="Y38" s="146"/>
      <c r="Z38" s="146"/>
      <c r="AA38" s="149"/>
      <c r="AB38" s="146"/>
      <c r="AC38" s="93"/>
      <c r="AD38" s="4"/>
      <c r="AF38" s="141"/>
      <c r="AG38" s="35"/>
    </row>
    <row r="39" spans="1:33" x14ac:dyDescent="0.25">
      <c r="A39" s="33">
        <v>17</v>
      </c>
      <c r="B39" s="33">
        <v>90</v>
      </c>
      <c r="C39" s="95" t="s">
        <v>17</v>
      </c>
      <c r="D39" s="162" t="s">
        <v>162</v>
      </c>
      <c r="E39" s="162" t="s">
        <v>163</v>
      </c>
      <c r="F39" s="162" t="s">
        <v>164</v>
      </c>
      <c r="G39" s="93">
        <f>SUM(X41:Z41)</f>
        <v>0</v>
      </c>
      <c r="H39" s="93">
        <v>13</v>
      </c>
      <c r="I39" s="26">
        <f t="shared" si="1"/>
        <v>40</v>
      </c>
      <c r="J39" s="93">
        <v>0</v>
      </c>
      <c r="K39" s="93">
        <v>0</v>
      </c>
      <c r="L39" s="93">
        <v>0</v>
      </c>
      <c r="M39" s="96">
        <v>0</v>
      </c>
      <c r="N39" s="93">
        <v>0</v>
      </c>
      <c r="O39" s="93">
        <v>0</v>
      </c>
      <c r="P39" s="155">
        <v>0</v>
      </c>
      <c r="Q39" s="155">
        <v>0</v>
      </c>
      <c r="R39" s="153">
        <v>10</v>
      </c>
      <c r="S39" s="155">
        <v>9</v>
      </c>
      <c r="T39" s="26">
        <v>0</v>
      </c>
      <c r="U39" s="26">
        <v>0</v>
      </c>
      <c r="V39" s="26">
        <v>10</v>
      </c>
      <c r="W39" s="26">
        <v>11</v>
      </c>
      <c r="X39" s="117"/>
      <c r="Y39" s="146"/>
      <c r="Z39" s="146"/>
      <c r="AA39" s="150"/>
      <c r="AB39" s="146"/>
      <c r="AC39" s="146"/>
      <c r="AD39" s="4"/>
      <c r="AF39" s="141"/>
      <c r="AG39" s="35"/>
    </row>
    <row r="40" spans="1:33" x14ac:dyDescent="0.25">
      <c r="A40" s="33">
        <v>18</v>
      </c>
      <c r="B40" s="164">
        <v>42</v>
      </c>
      <c r="C40" s="95" t="s">
        <v>17</v>
      </c>
      <c r="D40" s="162" t="s">
        <v>158</v>
      </c>
      <c r="E40" s="162" t="s">
        <v>159</v>
      </c>
      <c r="F40" s="162" t="s">
        <v>160</v>
      </c>
      <c r="G40" s="92">
        <f>SUM(X14:AA14)</f>
        <v>0</v>
      </c>
      <c r="H40" s="93">
        <v>10</v>
      </c>
      <c r="I40" s="26">
        <f t="shared" si="1"/>
        <v>33</v>
      </c>
      <c r="J40" s="94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120">
        <v>0</v>
      </c>
      <c r="Q40" s="122">
        <v>0</v>
      </c>
      <c r="R40" s="122">
        <v>20</v>
      </c>
      <c r="S40" s="106">
        <v>13</v>
      </c>
      <c r="T40" s="26">
        <v>0</v>
      </c>
      <c r="U40" s="26">
        <v>0</v>
      </c>
      <c r="V40" s="37">
        <v>0</v>
      </c>
      <c r="W40" s="37">
        <v>0</v>
      </c>
      <c r="X40" s="117"/>
      <c r="Y40" s="93"/>
      <c r="Z40" s="93"/>
      <c r="AA40" s="149"/>
      <c r="AB40" s="93"/>
      <c r="AC40" s="93"/>
      <c r="AD40" s="4"/>
      <c r="AF40" s="141"/>
      <c r="AG40" s="35"/>
    </row>
    <row r="41" spans="1:33" x14ac:dyDescent="0.25">
      <c r="A41" s="33">
        <v>19</v>
      </c>
      <c r="B41" s="33">
        <v>48</v>
      </c>
      <c r="C41" s="95" t="s">
        <v>17</v>
      </c>
      <c r="D41" s="32" t="s">
        <v>114</v>
      </c>
      <c r="E41" s="32" t="s">
        <v>115</v>
      </c>
      <c r="F41" s="32" t="s">
        <v>116</v>
      </c>
      <c r="G41" s="26"/>
      <c r="H41" s="26"/>
      <c r="I41" s="26">
        <f t="shared" si="1"/>
        <v>25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119">
        <v>25</v>
      </c>
      <c r="Q41" s="26">
        <v>0</v>
      </c>
      <c r="R41" s="119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117"/>
      <c r="Y41" s="165"/>
      <c r="Z41" s="165"/>
      <c r="AA41" s="152"/>
      <c r="AB41" s="93"/>
      <c r="AC41" s="165"/>
      <c r="AD41" s="4"/>
      <c r="AF41" s="141"/>
      <c r="AG41" s="35"/>
    </row>
    <row r="42" spans="1:33" x14ac:dyDescent="0.25">
      <c r="A42" s="105">
        <v>20</v>
      </c>
      <c r="B42" s="33">
        <v>29</v>
      </c>
      <c r="C42" s="95" t="s">
        <v>17</v>
      </c>
      <c r="D42" s="32" t="s">
        <v>30</v>
      </c>
      <c r="E42" s="32" t="s">
        <v>34</v>
      </c>
      <c r="F42" s="74" t="s">
        <v>25</v>
      </c>
      <c r="G42" s="77"/>
      <c r="H42" s="90"/>
      <c r="I42" s="26">
        <f t="shared" si="1"/>
        <v>21</v>
      </c>
      <c r="J42" s="78">
        <v>0</v>
      </c>
      <c r="K42" s="78">
        <v>0</v>
      </c>
      <c r="L42" s="78">
        <v>11</v>
      </c>
      <c r="M42" s="78">
        <v>10</v>
      </c>
      <c r="N42" s="77">
        <v>0</v>
      </c>
      <c r="O42" s="78">
        <v>0</v>
      </c>
      <c r="P42" s="90">
        <v>0</v>
      </c>
      <c r="Q42" s="132">
        <v>0</v>
      </c>
      <c r="R42" s="143">
        <v>0</v>
      </c>
      <c r="S42" s="132">
        <v>0</v>
      </c>
      <c r="T42" s="26">
        <v>0</v>
      </c>
      <c r="U42" s="26">
        <v>0</v>
      </c>
      <c r="V42" s="26">
        <v>0</v>
      </c>
      <c r="W42" s="26">
        <v>0</v>
      </c>
      <c r="X42" s="117"/>
      <c r="Y42" s="165"/>
      <c r="Z42" s="165"/>
      <c r="AA42" s="152"/>
      <c r="AB42" s="93"/>
      <c r="AC42" s="165"/>
      <c r="AD42" s="4"/>
      <c r="AF42" s="141"/>
      <c r="AG42" s="35"/>
    </row>
    <row r="43" spans="1:33" x14ac:dyDescent="0.25">
      <c r="A43" s="94">
        <v>21</v>
      </c>
      <c r="B43" s="72">
        <v>74</v>
      </c>
      <c r="C43" s="95" t="s">
        <v>17</v>
      </c>
      <c r="D43" s="162" t="s">
        <v>124</v>
      </c>
      <c r="E43" s="212" t="s">
        <v>125</v>
      </c>
      <c r="F43" s="210" t="s">
        <v>89</v>
      </c>
      <c r="G43" s="104"/>
      <c r="H43" s="104"/>
      <c r="I43" s="26">
        <f t="shared" si="1"/>
        <v>6</v>
      </c>
      <c r="J43" s="124">
        <v>0</v>
      </c>
      <c r="K43" s="16">
        <v>0</v>
      </c>
      <c r="L43" s="16">
        <v>0</v>
      </c>
      <c r="M43" s="16">
        <v>0</v>
      </c>
      <c r="N43" s="105">
        <v>0</v>
      </c>
      <c r="O43" s="105">
        <v>0</v>
      </c>
      <c r="P43" s="105">
        <v>6</v>
      </c>
      <c r="Q43" s="16">
        <v>0</v>
      </c>
      <c r="R43" s="124">
        <v>0</v>
      </c>
      <c r="S43" s="16">
        <v>0</v>
      </c>
      <c r="T43" s="26">
        <v>0</v>
      </c>
      <c r="U43" s="26">
        <v>0</v>
      </c>
      <c r="V43" s="26">
        <v>0</v>
      </c>
      <c r="W43" s="26">
        <v>0</v>
      </c>
      <c r="X43" s="117"/>
      <c r="Y43" s="165"/>
      <c r="Z43" s="165"/>
      <c r="AA43" s="152"/>
      <c r="AB43" s="93"/>
      <c r="AC43" s="165"/>
      <c r="AD43" s="102"/>
      <c r="AE43" s="102"/>
      <c r="AF43" s="141"/>
      <c r="AG43" s="35"/>
    </row>
    <row r="44" spans="1:33" x14ac:dyDescent="0.25">
      <c r="A44" s="223"/>
      <c r="B44" s="86"/>
      <c r="C44" s="140"/>
      <c r="D44" s="54"/>
      <c r="E44" s="54"/>
      <c r="F44" s="54"/>
      <c r="G44" s="18"/>
      <c r="H44" s="18"/>
      <c r="I44" s="3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  <c r="U44" s="31"/>
      <c r="V44" s="31"/>
      <c r="W44" s="31"/>
      <c r="X44" s="117"/>
      <c r="Y44" s="102"/>
      <c r="Z44" s="102"/>
      <c r="AA44" s="158"/>
      <c r="AB44" s="102"/>
      <c r="AC44" s="102"/>
      <c r="AD44" s="102"/>
      <c r="AE44" s="102"/>
      <c r="AF44" s="141"/>
      <c r="AG44" s="35"/>
    </row>
    <row r="45" spans="1:33" ht="26.25" x14ac:dyDescent="0.4">
      <c r="A45" s="223"/>
      <c r="B45" s="86"/>
      <c r="C45" s="140"/>
      <c r="D45" s="54"/>
      <c r="E45" s="236" t="s">
        <v>246</v>
      </c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31"/>
      <c r="V45" s="31"/>
      <c r="W45" s="31"/>
      <c r="X45" s="117"/>
      <c r="Y45" s="102"/>
      <c r="Z45" s="102"/>
      <c r="AA45" s="158"/>
      <c r="AB45" s="102"/>
      <c r="AC45" s="102"/>
      <c r="AD45" s="102"/>
      <c r="AE45" s="102"/>
      <c r="AF45" s="141"/>
      <c r="AG45" s="35"/>
    </row>
    <row r="46" spans="1:33" ht="26.25" x14ac:dyDescent="0.4">
      <c r="A46" s="223"/>
      <c r="B46" s="86"/>
      <c r="C46" s="140"/>
      <c r="D46" s="54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31"/>
      <c r="X46" s="117"/>
      <c r="Y46" s="102"/>
      <c r="Z46" s="102"/>
      <c r="AA46" s="158"/>
      <c r="AB46" s="102"/>
      <c r="AC46" s="102"/>
      <c r="AD46" s="102"/>
      <c r="AE46" s="102"/>
      <c r="AF46" s="141"/>
      <c r="AG46" s="35"/>
    </row>
    <row r="47" spans="1:33" ht="26.25" x14ac:dyDescent="0.4">
      <c r="A47" s="223"/>
      <c r="B47" s="86"/>
      <c r="C47" s="140"/>
      <c r="D47" s="54"/>
      <c r="E47" s="236" t="s">
        <v>244</v>
      </c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31"/>
      <c r="V47" s="31"/>
      <c r="W47" s="31"/>
      <c r="X47" s="117"/>
      <c r="Y47" s="102"/>
      <c r="Z47" s="102"/>
      <c r="AA47" s="158"/>
      <c r="AB47" s="102"/>
      <c r="AC47" s="102"/>
      <c r="AD47" s="102"/>
      <c r="AE47" s="102"/>
      <c r="AF47" s="141"/>
      <c r="AG47" s="35"/>
    </row>
    <row r="48" spans="1:33" ht="26.25" x14ac:dyDescent="0.4">
      <c r="A48" s="5"/>
      <c r="B48" s="1"/>
      <c r="E48" s="237" t="s">
        <v>245</v>
      </c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1"/>
      <c r="V48" s="1"/>
      <c r="W48" s="1"/>
      <c r="X48" s="117"/>
      <c r="Y48" s="117"/>
      <c r="Z48" s="117"/>
      <c r="AA48" s="117"/>
      <c r="AB48" s="102"/>
      <c r="AC48" s="158"/>
      <c r="AD48" s="29"/>
      <c r="AF48" s="102"/>
      <c r="AG48" s="102"/>
    </row>
    <row r="49" spans="1:34" x14ac:dyDescent="0.25">
      <c r="A49" s="5"/>
      <c r="B49" s="29" t="s">
        <v>10</v>
      </c>
      <c r="C49" s="18"/>
      <c r="D49" s="5"/>
      <c r="E49" s="18"/>
      <c r="F49" s="18"/>
      <c r="G49" s="185"/>
      <c r="H49" s="185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141"/>
      <c r="X49" s="141"/>
      <c r="Y49" s="141"/>
      <c r="Z49" s="141"/>
      <c r="AA49" s="141"/>
      <c r="AB49" s="141"/>
      <c r="AC49" s="141"/>
      <c r="AD49" s="141"/>
      <c r="AE49" s="141"/>
      <c r="AF49" s="30"/>
      <c r="AG49" s="35"/>
      <c r="AH49" s="35"/>
    </row>
    <row r="50" spans="1:34" x14ac:dyDescent="0.25">
      <c r="A50" s="10"/>
      <c r="B50" s="11"/>
      <c r="C50" s="11"/>
      <c r="D50" s="76"/>
      <c r="E50" s="10"/>
      <c r="F50" s="10"/>
      <c r="G50" s="238" t="s">
        <v>0</v>
      </c>
      <c r="H50" s="238"/>
      <c r="I50" s="16"/>
      <c r="J50" s="239" t="s">
        <v>14</v>
      </c>
      <c r="K50" s="240"/>
      <c r="L50" s="241" t="s">
        <v>60</v>
      </c>
      <c r="M50" s="242"/>
      <c r="N50" s="243" t="s">
        <v>80</v>
      </c>
      <c r="O50" s="244"/>
      <c r="P50" s="245" t="s">
        <v>113</v>
      </c>
      <c r="Q50" s="246"/>
      <c r="R50" s="232" t="s">
        <v>148</v>
      </c>
      <c r="S50" s="233"/>
      <c r="T50" s="234" t="s">
        <v>191</v>
      </c>
      <c r="U50" s="235"/>
      <c r="V50" s="230" t="s">
        <v>214</v>
      </c>
      <c r="W50" s="231"/>
      <c r="X50" s="141"/>
      <c r="Y50" s="141"/>
      <c r="Z50" s="141"/>
      <c r="AA50" s="141"/>
      <c r="AB50" s="141"/>
      <c r="AC50" s="141"/>
      <c r="AD50" s="4"/>
      <c r="AF50" s="60"/>
      <c r="AG50" s="35"/>
      <c r="AH50" s="35"/>
    </row>
    <row r="51" spans="1:34" x14ac:dyDescent="0.25">
      <c r="A51" s="10" t="s">
        <v>1</v>
      </c>
      <c r="B51" s="11" t="s">
        <v>2</v>
      </c>
      <c r="C51" s="11" t="s">
        <v>3</v>
      </c>
      <c r="D51" s="10" t="s">
        <v>4</v>
      </c>
      <c r="E51" s="10" t="s">
        <v>5</v>
      </c>
      <c r="F51" s="10" t="s">
        <v>11</v>
      </c>
      <c r="G51" s="178" t="s">
        <v>6</v>
      </c>
      <c r="H51" s="178" t="s">
        <v>7</v>
      </c>
      <c r="I51" s="12" t="s">
        <v>8</v>
      </c>
      <c r="J51" s="178" t="s">
        <v>6</v>
      </c>
      <c r="K51" s="178" t="s">
        <v>7</v>
      </c>
      <c r="L51" s="67" t="s">
        <v>6</v>
      </c>
      <c r="M51" s="67" t="s">
        <v>7</v>
      </c>
      <c r="N51" s="82" t="s">
        <v>6</v>
      </c>
      <c r="O51" s="82" t="s">
        <v>7</v>
      </c>
      <c r="P51" s="112" t="s">
        <v>6</v>
      </c>
      <c r="Q51" s="112" t="s">
        <v>7</v>
      </c>
      <c r="R51" s="142" t="s">
        <v>6</v>
      </c>
      <c r="S51" s="142" t="s">
        <v>7</v>
      </c>
      <c r="T51" s="174" t="s">
        <v>6</v>
      </c>
      <c r="U51" s="174" t="s">
        <v>7</v>
      </c>
      <c r="V51" s="177" t="s">
        <v>6</v>
      </c>
      <c r="W51" s="177" t="s">
        <v>7</v>
      </c>
      <c r="X51" s="141"/>
      <c r="Y51" s="141"/>
      <c r="Z51" s="141"/>
      <c r="AA51" s="141"/>
      <c r="AB51" s="141"/>
      <c r="AC51" s="141"/>
      <c r="AD51" s="4"/>
      <c r="AF51" s="60"/>
      <c r="AG51" s="35"/>
      <c r="AH51" s="35"/>
    </row>
    <row r="52" spans="1:34" x14ac:dyDescent="0.25">
      <c r="A52" s="16">
        <v>1</v>
      </c>
      <c r="B52" s="33">
        <v>141</v>
      </c>
      <c r="C52" s="186" t="s">
        <v>58</v>
      </c>
      <c r="D52" s="32" t="s">
        <v>91</v>
      </c>
      <c r="E52" s="32" t="s">
        <v>92</v>
      </c>
      <c r="F52" s="32" t="s">
        <v>83</v>
      </c>
      <c r="G52" s="26"/>
      <c r="H52" s="26"/>
      <c r="I52" s="26">
        <f t="shared" ref="I52:I60" si="2">SUM(J52:W52)</f>
        <v>231</v>
      </c>
      <c r="J52" s="26">
        <v>20</v>
      </c>
      <c r="K52" s="26">
        <v>25</v>
      </c>
      <c r="L52" s="26">
        <v>25</v>
      </c>
      <c r="M52" s="26">
        <v>25</v>
      </c>
      <c r="N52" s="26">
        <v>11</v>
      </c>
      <c r="O52" s="26">
        <v>16</v>
      </c>
      <c r="P52" s="26">
        <v>25</v>
      </c>
      <c r="Q52" s="37">
        <v>0</v>
      </c>
      <c r="R52" s="26">
        <v>0</v>
      </c>
      <c r="S52" s="37">
        <v>16</v>
      </c>
      <c r="T52" s="105">
        <v>16</v>
      </c>
      <c r="U52" s="105">
        <v>16</v>
      </c>
      <c r="V52" s="122">
        <v>16</v>
      </c>
      <c r="W52" s="96">
        <v>20</v>
      </c>
      <c r="X52" s="141"/>
      <c r="Y52" s="141"/>
      <c r="Z52" s="141"/>
      <c r="AA52" s="141"/>
      <c r="AB52" s="141"/>
      <c r="AC52" s="141"/>
      <c r="AD52" s="4"/>
      <c r="AF52" s="60"/>
      <c r="AG52" s="35"/>
      <c r="AH52" s="35"/>
    </row>
    <row r="53" spans="1:34" x14ac:dyDescent="0.25">
      <c r="A53" s="16">
        <v>2</v>
      </c>
      <c r="B53" s="33">
        <v>14</v>
      </c>
      <c r="C53" s="186" t="s">
        <v>58</v>
      </c>
      <c r="D53" s="32" t="s">
        <v>119</v>
      </c>
      <c r="E53" s="32" t="s">
        <v>128</v>
      </c>
      <c r="F53" s="32" t="s">
        <v>89</v>
      </c>
      <c r="G53" s="26"/>
      <c r="H53" s="26"/>
      <c r="I53" s="26">
        <f t="shared" si="2"/>
        <v>203</v>
      </c>
      <c r="J53" s="26">
        <v>13</v>
      </c>
      <c r="K53" s="26">
        <v>20</v>
      </c>
      <c r="L53" s="26">
        <v>20</v>
      </c>
      <c r="M53" s="26">
        <v>20</v>
      </c>
      <c r="N53" s="26">
        <v>20</v>
      </c>
      <c r="O53" s="26">
        <v>20</v>
      </c>
      <c r="P53" s="26">
        <v>20</v>
      </c>
      <c r="Q53" s="26">
        <v>0</v>
      </c>
      <c r="R53" s="37">
        <v>0</v>
      </c>
      <c r="S53" s="37">
        <v>0</v>
      </c>
      <c r="T53" s="93">
        <v>20</v>
      </c>
      <c r="U53" s="96">
        <v>20</v>
      </c>
      <c r="V53" s="122">
        <v>20</v>
      </c>
      <c r="W53" s="96">
        <v>10</v>
      </c>
      <c r="X53" s="141"/>
      <c r="Y53" s="141"/>
      <c r="Z53" s="141"/>
      <c r="AA53" s="141"/>
      <c r="AB53" s="141"/>
      <c r="AC53" s="141"/>
      <c r="AD53" s="4"/>
      <c r="AF53" s="60"/>
      <c r="AG53" s="35"/>
      <c r="AH53" s="35"/>
    </row>
    <row r="54" spans="1:34" x14ac:dyDescent="0.25">
      <c r="A54" s="16">
        <v>3</v>
      </c>
      <c r="B54" s="33">
        <v>69</v>
      </c>
      <c r="C54" s="186" t="s">
        <v>58</v>
      </c>
      <c r="D54" s="32" t="s">
        <v>68</v>
      </c>
      <c r="E54" s="32" t="s">
        <v>64</v>
      </c>
      <c r="F54" s="32" t="s">
        <v>25</v>
      </c>
      <c r="G54" s="26"/>
      <c r="H54" s="26"/>
      <c r="I54" s="26">
        <f t="shared" si="2"/>
        <v>200</v>
      </c>
      <c r="J54" s="26">
        <v>25</v>
      </c>
      <c r="K54" s="26">
        <v>11</v>
      </c>
      <c r="L54" s="26">
        <v>13</v>
      </c>
      <c r="M54" s="26">
        <v>13</v>
      </c>
      <c r="N54" s="26">
        <v>16</v>
      </c>
      <c r="O54" s="26">
        <v>13</v>
      </c>
      <c r="P54" s="26">
        <v>0</v>
      </c>
      <c r="Q54" s="26">
        <v>0</v>
      </c>
      <c r="R54" s="26">
        <v>16</v>
      </c>
      <c r="S54" s="26">
        <v>11</v>
      </c>
      <c r="T54" s="93">
        <v>25</v>
      </c>
      <c r="U54" s="96">
        <v>25</v>
      </c>
      <c r="V54" s="106">
        <v>16</v>
      </c>
      <c r="W54" s="105">
        <v>16</v>
      </c>
      <c r="X54" s="141"/>
      <c r="Y54" s="141"/>
      <c r="Z54" s="141"/>
      <c r="AA54" s="141"/>
      <c r="AB54" s="141"/>
      <c r="AC54" s="141"/>
      <c r="AD54" s="4"/>
      <c r="AF54" s="60"/>
      <c r="AG54" s="35"/>
      <c r="AH54" s="35"/>
    </row>
    <row r="55" spans="1:34" x14ac:dyDescent="0.25">
      <c r="A55" s="16">
        <v>4</v>
      </c>
      <c r="B55" s="33">
        <v>232</v>
      </c>
      <c r="C55" s="186" t="s">
        <v>58</v>
      </c>
      <c r="D55" s="32" t="s">
        <v>28</v>
      </c>
      <c r="E55" s="32" t="s">
        <v>32</v>
      </c>
      <c r="F55" s="32" t="s">
        <v>36</v>
      </c>
      <c r="G55" s="26"/>
      <c r="H55" s="26"/>
      <c r="I55" s="26">
        <f t="shared" si="2"/>
        <v>94</v>
      </c>
      <c r="J55" s="26">
        <v>16</v>
      </c>
      <c r="K55" s="37">
        <v>16</v>
      </c>
      <c r="L55" s="37">
        <v>11</v>
      </c>
      <c r="M55" s="26">
        <v>11</v>
      </c>
      <c r="N55" s="37">
        <v>13</v>
      </c>
      <c r="O55" s="26">
        <v>11</v>
      </c>
      <c r="P55" s="129">
        <v>16</v>
      </c>
      <c r="Q55" s="129">
        <v>0</v>
      </c>
      <c r="R55" s="26">
        <v>0</v>
      </c>
      <c r="S55" s="26">
        <v>0</v>
      </c>
      <c r="T55" s="26">
        <v>0</v>
      </c>
      <c r="U55" s="37">
        <v>0</v>
      </c>
      <c r="V55" s="26">
        <v>0</v>
      </c>
      <c r="W55" s="37">
        <v>0</v>
      </c>
      <c r="X55" s="141"/>
      <c r="Y55" s="141"/>
      <c r="Z55" s="141"/>
      <c r="AA55" s="141"/>
      <c r="AB55" s="141"/>
      <c r="AC55" s="141"/>
      <c r="AD55" s="4"/>
      <c r="AF55" s="65"/>
      <c r="AG55" s="35"/>
      <c r="AH55" s="35"/>
    </row>
    <row r="56" spans="1:34" x14ac:dyDescent="0.25">
      <c r="A56" s="16">
        <v>5</v>
      </c>
      <c r="B56" s="33">
        <v>155</v>
      </c>
      <c r="C56" s="186" t="s">
        <v>58</v>
      </c>
      <c r="D56" s="32" t="s">
        <v>144</v>
      </c>
      <c r="E56" s="32" t="s">
        <v>161</v>
      </c>
      <c r="F56" s="32" t="s">
        <v>157</v>
      </c>
      <c r="G56" s="26"/>
      <c r="H56" s="26"/>
      <c r="I56" s="26">
        <f t="shared" si="2"/>
        <v>71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25</v>
      </c>
      <c r="S56" s="26">
        <v>20</v>
      </c>
      <c r="T56" s="37">
        <v>13</v>
      </c>
      <c r="U56" s="37">
        <v>13</v>
      </c>
      <c r="V56" s="122">
        <v>0</v>
      </c>
      <c r="W56" s="105">
        <v>0</v>
      </c>
      <c r="X56" s="141"/>
      <c r="Y56" s="141"/>
      <c r="Z56" s="141"/>
      <c r="AA56" s="141"/>
      <c r="AB56" s="141"/>
      <c r="AC56" s="141"/>
      <c r="AD56" s="4"/>
      <c r="AF56" s="111"/>
      <c r="AG56" s="35"/>
      <c r="AH56" s="35"/>
    </row>
    <row r="57" spans="1:34" x14ac:dyDescent="0.25">
      <c r="A57" s="16">
        <v>6</v>
      </c>
      <c r="B57" s="164">
        <v>42</v>
      </c>
      <c r="C57" s="186" t="s">
        <v>58</v>
      </c>
      <c r="D57" s="162" t="s">
        <v>158</v>
      </c>
      <c r="E57" s="162" t="s">
        <v>159</v>
      </c>
      <c r="F57" s="162" t="s">
        <v>160</v>
      </c>
      <c r="G57" s="92">
        <f>SUM(X31:AA31)</f>
        <v>0</v>
      </c>
      <c r="H57" s="93">
        <v>10</v>
      </c>
      <c r="I57" s="26">
        <f t="shared" si="2"/>
        <v>57</v>
      </c>
      <c r="J57" s="94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120">
        <v>0</v>
      </c>
      <c r="Q57" s="93">
        <v>0</v>
      </c>
      <c r="R57" s="93">
        <v>20</v>
      </c>
      <c r="S57" s="105">
        <v>13</v>
      </c>
      <c r="T57" s="93">
        <v>0</v>
      </c>
      <c r="U57" s="105">
        <v>0</v>
      </c>
      <c r="V57" s="26">
        <v>11</v>
      </c>
      <c r="W57" s="26">
        <v>13</v>
      </c>
      <c r="X57" s="141"/>
      <c r="Y57" s="141"/>
      <c r="Z57" s="141"/>
      <c r="AA57" s="141"/>
      <c r="AB57" s="141"/>
      <c r="AC57" s="141"/>
      <c r="AD57" s="4"/>
      <c r="AF57" s="141"/>
      <c r="AG57" s="35"/>
      <c r="AH57" s="35"/>
    </row>
    <row r="58" spans="1:34" x14ac:dyDescent="0.25">
      <c r="A58" s="105"/>
      <c r="B58" s="106">
        <v>82</v>
      </c>
      <c r="C58" s="186" t="s">
        <v>58</v>
      </c>
      <c r="D58" s="179" t="s">
        <v>215</v>
      </c>
      <c r="E58" s="32" t="s">
        <v>216</v>
      </c>
      <c r="F58" s="32" t="s">
        <v>25</v>
      </c>
      <c r="G58" s="26"/>
      <c r="H58" s="26"/>
      <c r="I58" s="26">
        <f t="shared" si="2"/>
        <v>50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25</v>
      </c>
      <c r="W58" s="26">
        <v>25</v>
      </c>
      <c r="X58" s="141"/>
      <c r="Y58" s="141"/>
      <c r="Z58" s="141"/>
      <c r="AA58" s="141"/>
      <c r="AB58" s="141"/>
      <c r="AC58" s="141"/>
      <c r="AD58" s="4"/>
      <c r="AF58" s="111"/>
      <c r="AG58" s="35"/>
      <c r="AH58" s="35"/>
    </row>
    <row r="59" spans="1:34" x14ac:dyDescent="0.25">
      <c r="A59" s="33">
        <v>7</v>
      </c>
      <c r="B59" s="16">
        <v>90</v>
      </c>
      <c r="C59" s="186" t="s">
        <v>58</v>
      </c>
      <c r="D59" s="98" t="s">
        <v>162</v>
      </c>
      <c r="E59" s="98" t="s">
        <v>163</v>
      </c>
      <c r="F59" s="98" t="s">
        <v>164</v>
      </c>
      <c r="G59" s="93">
        <f>SUM(X59:Z59)</f>
        <v>0</v>
      </c>
      <c r="H59" s="93">
        <v>13</v>
      </c>
      <c r="I59" s="26">
        <f t="shared" si="2"/>
        <v>42</v>
      </c>
      <c r="J59" s="93">
        <v>0</v>
      </c>
      <c r="K59" s="93">
        <v>0</v>
      </c>
      <c r="L59" s="93">
        <v>0</v>
      </c>
      <c r="M59" s="96">
        <v>0</v>
      </c>
      <c r="N59" s="93">
        <v>0</v>
      </c>
      <c r="O59" s="93">
        <v>0</v>
      </c>
      <c r="P59" s="155">
        <v>0</v>
      </c>
      <c r="Q59" s="155">
        <v>0</v>
      </c>
      <c r="R59" s="153">
        <v>11</v>
      </c>
      <c r="S59" s="16">
        <v>10</v>
      </c>
      <c r="T59" s="26">
        <v>0</v>
      </c>
      <c r="U59" s="26">
        <v>0</v>
      </c>
      <c r="V59" s="26">
        <v>10</v>
      </c>
      <c r="W59" s="26">
        <v>11</v>
      </c>
      <c r="X59" s="141"/>
      <c r="Y59" s="141"/>
      <c r="Z59" s="141"/>
      <c r="AA59" s="141"/>
      <c r="AB59" s="141"/>
      <c r="AC59" s="141"/>
      <c r="AD59" s="29"/>
      <c r="AE59" s="36"/>
      <c r="AF59" s="141"/>
      <c r="AG59" s="35"/>
      <c r="AH59" s="35"/>
    </row>
    <row r="60" spans="1:34" x14ac:dyDescent="0.25">
      <c r="A60" s="105">
        <v>9</v>
      </c>
      <c r="B60" s="33">
        <v>131</v>
      </c>
      <c r="C60" s="186" t="s">
        <v>58</v>
      </c>
      <c r="D60" s="32" t="s">
        <v>149</v>
      </c>
      <c r="E60" s="32" t="s">
        <v>150</v>
      </c>
      <c r="F60" s="32" t="s">
        <v>123</v>
      </c>
      <c r="G60" s="26"/>
      <c r="H60" s="26"/>
      <c r="I60" s="26">
        <f t="shared" si="2"/>
        <v>38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13</v>
      </c>
      <c r="S60" s="26">
        <v>25</v>
      </c>
      <c r="T60" s="26">
        <v>0</v>
      </c>
      <c r="U60" s="26">
        <v>0</v>
      </c>
      <c r="V60" s="37">
        <v>0</v>
      </c>
      <c r="W60" s="37">
        <v>0</v>
      </c>
      <c r="X60" s="141"/>
      <c r="Y60" s="141"/>
      <c r="Z60" s="141"/>
      <c r="AA60" s="141"/>
      <c r="AB60" s="141"/>
      <c r="AC60" s="141"/>
      <c r="AD60" s="29"/>
      <c r="AE60" s="36"/>
      <c r="AF60" s="141"/>
      <c r="AG60" s="35"/>
      <c r="AH60" s="35"/>
    </row>
    <row r="61" spans="1:34" x14ac:dyDescent="0.25">
      <c r="A61" s="29"/>
      <c r="B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41"/>
      <c r="Y61" s="141"/>
      <c r="Z61" s="141"/>
      <c r="AA61" s="141"/>
      <c r="AB61" s="141"/>
      <c r="AC61" s="141"/>
      <c r="AD61" s="29"/>
      <c r="AE61" s="36"/>
      <c r="AF61" s="141"/>
      <c r="AG61" s="35"/>
      <c r="AH61" s="35"/>
    </row>
    <row r="62" spans="1:34" x14ac:dyDescent="0.25">
      <c r="A62" s="29"/>
      <c r="B62" s="86"/>
      <c r="C62" s="140"/>
      <c r="D62" s="127"/>
      <c r="E62" s="127"/>
      <c r="F62" s="127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4"/>
      <c r="W62" s="141"/>
      <c r="X62" s="141"/>
      <c r="Y62" s="141"/>
      <c r="Z62" s="141"/>
      <c r="AA62" s="141"/>
      <c r="AB62" s="141"/>
      <c r="AC62" s="141"/>
      <c r="AD62" s="31"/>
      <c r="AE62" s="31"/>
      <c r="AF62" s="111"/>
      <c r="AG62" s="35"/>
      <c r="AH62" s="35"/>
    </row>
    <row r="63" spans="1:34" x14ac:dyDescent="0.25">
      <c r="A63" s="10"/>
      <c r="B63" s="11"/>
      <c r="C63" s="11"/>
      <c r="D63" s="76"/>
      <c r="E63" s="10"/>
      <c r="F63" s="10"/>
      <c r="G63" s="238" t="s">
        <v>0</v>
      </c>
      <c r="H63" s="238"/>
      <c r="I63" s="16"/>
      <c r="J63" s="239" t="s">
        <v>14</v>
      </c>
      <c r="K63" s="240"/>
      <c r="L63" s="241" t="s">
        <v>60</v>
      </c>
      <c r="M63" s="242"/>
      <c r="N63" s="243" t="s">
        <v>80</v>
      </c>
      <c r="O63" s="244"/>
      <c r="P63" s="245" t="s">
        <v>113</v>
      </c>
      <c r="Q63" s="246"/>
      <c r="R63" s="232" t="s">
        <v>148</v>
      </c>
      <c r="S63" s="233"/>
      <c r="T63" s="234" t="s">
        <v>191</v>
      </c>
      <c r="U63" s="235"/>
      <c r="V63" s="230" t="s">
        <v>214</v>
      </c>
      <c r="W63" s="231"/>
      <c r="X63" s="141"/>
      <c r="Y63" s="141"/>
      <c r="Z63" s="141"/>
      <c r="AA63" s="141"/>
      <c r="AB63" s="141"/>
      <c r="AC63" s="141"/>
      <c r="AD63" s="4"/>
      <c r="AF63" s="111"/>
      <c r="AG63" s="35"/>
      <c r="AH63" s="35"/>
    </row>
    <row r="64" spans="1:34" x14ac:dyDescent="0.25">
      <c r="A64" s="10" t="s">
        <v>1</v>
      </c>
      <c r="B64" s="11" t="s">
        <v>2</v>
      </c>
      <c r="C64" s="11" t="s">
        <v>3</v>
      </c>
      <c r="D64" s="10" t="s">
        <v>4</v>
      </c>
      <c r="E64" s="10" t="s">
        <v>5</v>
      </c>
      <c r="F64" s="10" t="s">
        <v>11</v>
      </c>
      <c r="G64" s="178" t="s">
        <v>6</v>
      </c>
      <c r="H64" s="178" t="s">
        <v>7</v>
      </c>
      <c r="I64" s="12" t="s">
        <v>8</v>
      </c>
      <c r="J64" s="178" t="s">
        <v>6</v>
      </c>
      <c r="K64" s="178" t="s">
        <v>7</v>
      </c>
      <c r="L64" s="67" t="s">
        <v>6</v>
      </c>
      <c r="M64" s="67" t="s">
        <v>7</v>
      </c>
      <c r="N64" s="82" t="s">
        <v>6</v>
      </c>
      <c r="O64" s="82" t="s">
        <v>7</v>
      </c>
      <c r="P64" s="112" t="s">
        <v>6</v>
      </c>
      <c r="Q64" s="112" t="s">
        <v>7</v>
      </c>
      <c r="R64" s="142" t="s">
        <v>6</v>
      </c>
      <c r="S64" s="142" t="s">
        <v>7</v>
      </c>
      <c r="T64" s="174" t="s">
        <v>6</v>
      </c>
      <c r="U64" s="174" t="s">
        <v>7</v>
      </c>
      <c r="V64" s="177" t="s">
        <v>6</v>
      </c>
      <c r="W64" s="177" t="s">
        <v>7</v>
      </c>
      <c r="X64" s="141"/>
      <c r="Y64" s="141"/>
      <c r="Z64" s="141"/>
      <c r="AA64" s="141"/>
      <c r="AB64" s="141"/>
      <c r="AC64" s="141"/>
      <c r="AD64" s="4"/>
      <c r="AF64" s="111"/>
      <c r="AG64" s="35"/>
      <c r="AH64" s="35"/>
    </row>
    <row r="65" spans="1:35" x14ac:dyDescent="0.25">
      <c r="A65" s="16">
        <v>1</v>
      </c>
      <c r="B65" s="16">
        <v>85</v>
      </c>
      <c r="C65" s="131" t="s">
        <v>129</v>
      </c>
      <c r="D65" s="76" t="s">
        <v>126</v>
      </c>
      <c r="E65" s="76" t="s">
        <v>127</v>
      </c>
      <c r="F65" s="76" t="s">
        <v>35</v>
      </c>
      <c r="G65" s="26"/>
      <c r="H65" s="26"/>
      <c r="I65" s="26">
        <f>SUM(J65:W65)</f>
        <v>61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37">
        <v>0</v>
      </c>
      <c r="R65" s="26">
        <v>0</v>
      </c>
      <c r="S65" s="37">
        <v>0</v>
      </c>
      <c r="T65" s="105">
        <v>13</v>
      </c>
      <c r="U65" s="105">
        <v>16</v>
      </c>
      <c r="V65" s="122">
        <v>16</v>
      </c>
      <c r="W65" s="96">
        <v>16</v>
      </c>
      <c r="X65" s="141"/>
      <c r="Y65" s="141"/>
      <c r="Z65" s="141"/>
      <c r="AA65" s="141"/>
      <c r="AB65" s="141"/>
      <c r="AC65" s="141"/>
      <c r="AD65" s="4"/>
      <c r="AF65" s="111"/>
      <c r="AG65" s="35"/>
      <c r="AH65" s="35"/>
    </row>
    <row r="66" spans="1:35" x14ac:dyDescent="0.25">
      <c r="A66" s="16">
        <v>2</v>
      </c>
      <c r="B66" s="105">
        <v>77</v>
      </c>
      <c r="C66" s="187" t="s">
        <v>129</v>
      </c>
      <c r="D66" s="98" t="s">
        <v>152</v>
      </c>
      <c r="E66" s="98" t="s">
        <v>153</v>
      </c>
      <c r="F66" s="98" t="s">
        <v>83</v>
      </c>
      <c r="G66" s="128"/>
      <c r="H66" s="128"/>
      <c r="I66" s="26">
        <f>SUM(J66:W66)</f>
        <v>29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132">
        <v>0</v>
      </c>
      <c r="Q66" s="129">
        <v>0</v>
      </c>
      <c r="R66" s="26">
        <v>0</v>
      </c>
      <c r="S66" s="26">
        <v>0</v>
      </c>
      <c r="T66" s="93">
        <v>16</v>
      </c>
      <c r="U66" s="93">
        <v>13</v>
      </c>
      <c r="V66" s="106">
        <v>0</v>
      </c>
      <c r="W66" s="105">
        <v>0</v>
      </c>
      <c r="X66" s="141"/>
      <c r="Y66" s="141"/>
      <c r="Z66" s="141"/>
      <c r="AA66" s="141"/>
      <c r="AB66" s="141"/>
      <c r="AC66" s="141"/>
      <c r="AD66" s="4"/>
      <c r="AF66" s="111"/>
      <c r="AG66" s="35"/>
      <c r="AH66" s="35"/>
    </row>
    <row r="67" spans="1:35" x14ac:dyDescent="0.25">
      <c r="A67" s="105">
        <v>3</v>
      </c>
      <c r="B67" s="33">
        <v>74</v>
      </c>
      <c r="C67" s="187" t="s">
        <v>129</v>
      </c>
      <c r="D67" s="32" t="s">
        <v>124</v>
      </c>
      <c r="E67" s="32" t="s">
        <v>125</v>
      </c>
      <c r="F67" s="32" t="s">
        <v>89</v>
      </c>
      <c r="G67" s="26"/>
      <c r="H67" s="119"/>
      <c r="I67" s="26">
        <f>SUM(J67:W67)</f>
        <v>16</v>
      </c>
      <c r="J67" s="26">
        <v>0</v>
      </c>
      <c r="K67" s="37">
        <v>0</v>
      </c>
      <c r="L67" s="26">
        <v>0</v>
      </c>
      <c r="M67" s="26">
        <v>0</v>
      </c>
      <c r="N67" s="26">
        <v>0</v>
      </c>
      <c r="O67" s="26">
        <v>0</v>
      </c>
      <c r="P67" s="129">
        <v>16</v>
      </c>
      <c r="Q67" s="129">
        <v>0</v>
      </c>
      <c r="R67" s="37">
        <v>0</v>
      </c>
      <c r="S67" s="26">
        <v>0</v>
      </c>
      <c r="T67" s="93">
        <v>0</v>
      </c>
      <c r="U67" s="93">
        <v>0</v>
      </c>
      <c r="V67" s="122">
        <v>0</v>
      </c>
      <c r="W67" s="96">
        <v>0</v>
      </c>
      <c r="X67" s="141"/>
      <c r="Y67" s="141"/>
      <c r="Z67" s="141"/>
      <c r="AA67" s="141"/>
      <c r="AB67" s="141"/>
      <c r="AC67" s="141"/>
      <c r="AD67" s="4"/>
      <c r="AF67" s="141"/>
      <c r="AG67" s="35"/>
      <c r="AH67" s="35"/>
    </row>
    <row r="68" spans="1:35" x14ac:dyDescent="0.25">
      <c r="A68" s="29"/>
      <c r="B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41"/>
      <c r="Y68" s="141"/>
      <c r="Z68" s="141"/>
      <c r="AA68" s="141"/>
      <c r="AB68" s="141"/>
      <c r="AC68" s="141"/>
      <c r="AD68" s="4"/>
      <c r="AF68" s="141"/>
      <c r="AG68" s="111"/>
      <c r="AH68" s="2"/>
      <c r="AI68" s="2"/>
    </row>
    <row r="69" spans="1:35" x14ac:dyDescent="0.25">
      <c r="A69" s="5"/>
      <c r="B69" s="188"/>
      <c r="C69" s="189"/>
      <c r="D69" s="190"/>
      <c r="E69" s="191"/>
      <c r="F69" s="192"/>
      <c r="G69" s="193"/>
      <c r="H69" s="193"/>
      <c r="I69" s="194"/>
      <c r="J69" s="195" t="s">
        <v>6</v>
      </c>
      <c r="K69" s="196" t="s">
        <v>12</v>
      </c>
      <c r="L69" s="67" t="s">
        <v>6</v>
      </c>
      <c r="M69" s="67" t="s">
        <v>7</v>
      </c>
      <c r="N69" s="82" t="s">
        <v>6</v>
      </c>
      <c r="O69" s="82" t="s">
        <v>7</v>
      </c>
      <c r="P69" s="112" t="s">
        <v>6</v>
      </c>
      <c r="Q69" s="112" t="s">
        <v>7</v>
      </c>
      <c r="R69" s="142" t="s">
        <v>6</v>
      </c>
      <c r="S69" s="142" t="s">
        <v>7</v>
      </c>
      <c r="T69" s="174" t="s">
        <v>6</v>
      </c>
      <c r="U69" s="174" t="s">
        <v>7</v>
      </c>
      <c r="V69" s="177" t="s">
        <v>6</v>
      </c>
      <c r="W69" s="177" t="s">
        <v>7</v>
      </c>
      <c r="X69" s="141"/>
      <c r="Y69" s="141"/>
      <c r="Z69" s="141"/>
      <c r="AA69" s="141"/>
      <c r="AB69" s="141"/>
      <c r="AC69" s="141"/>
      <c r="AD69" s="4"/>
      <c r="AF69" s="30"/>
      <c r="AG69" s="35"/>
    </row>
    <row r="70" spans="1:35" x14ac:dyDescent="0.25">
      <c r="A70" s="5"/>
      <c r="B70" s="188"/>
      <c r="C70" s="189"/>
      <c r="D70" s="5"/>
      <c r="E70" s="53"/>
      <c r="F70" s="10" t="s">
        <v>4</v>
      </c>
      <c r="G70" s="38"/>
      <c r="H70" s="38"/>
      <c r="I70" s="43"/>
      <c r="J70" s="39"/>
      <c r="K70" s="43"/>
      <c r="L70" s="166"/>
      <c r="M70" s="12"/>
      <c r="N70" s="166"/>
      <c r="O70" s="12"/>
      <c r="P70" s="166"/>
      <c r="Q70" s="12"/>
      <c r="R70" s="26"/>
      <c r="S70" s="26"/>
      <c r="T70" s="105"/>
      <c r="U70" s="105"/>
      <c r="V70" s="105"/>
      <c r="W70" s="105"/>
      <c r="X70" s="141"/>
      <c r="Y70" s="141"/>
      <c r="Z70" s="141"/>
      <c r="AA70" s="141"/>
      <c r="AB70" s="141"/>
      <c r="AC70" s="141"/>
      <c r="AD70" s="4"/>
      <c r="AF70" s="30"/>
      <c r="AG70" s="35"/>
    </row>
    <row r="71" spans="1:35" x14ac:dyDescent="0.25">
      <c r="A71" s="5"/>
      <c r="B71" s="188"/>
      <c r="C71" s="189"/>
      <c r="D71" s="5"/>
      <c r="E71" s="53"/>
      <c r="F71" s="207" t="s">
        <v>144</v>
      </c>
      <c r="G71" s="141"/>
      <c r="H71" s="141"/>
      <c r="I71" s="43"/>
      <c r="J71" s="43">
        <v>0</v>
      </c>
      <c r="K71" s="43">
        <v>0</v>
      </c>
      <c r="L71" s="166">
        <v>0</v>
      </c>
      <c r="M71" s="12">
        <v>0</v>
      </c>
      <c r="N71" s="166">
        <v>0</v>
      </c>
      <c r="O71" s="12">
        <v>0</v>
      </c>
      <c r="P71" s="166" t="s">
        <v>145</v>
      </c>
      <c r="Q71" s="12"/>
      <c r="R71" s="93" t="s">
        <v>168</v>
      </c>
      <c r="S71" s="96" t="s">
        <v>182</v>
      </c>
      <c r="T71" s="93" t="s">
        <v>198</v>
      </c>
      <c r="U71" s="96" t="s">
        <v>210</v>
      </c>
      <c r="V71" s="93">
        <v>0</v>
      </c>
      <c r="W71" s="96">
        <v>0</v>
      </c>
      <c r="X71" s="141"/>
      <c r="Y71" s="141"/>
      <c r="Z71" s="141"/>
      <c r="AA71" s="141"/>
      <c r="AB71" s="141"/>
      <c r="AC71" s="141"/>
      <c r="AD71" s="4"/>
      <c r="AF71" s="111"/>
      <c r="AG71" s="35"/>
    </row>
    <row r="72" spans="1:35" x14ac:dyDescent="0.25">
      <c r="A72" s="5"/>
      <c r="B72" s="188"/>
      <c r="C72" s="189"/>
      <c r="D72" s="5"/>
      <c r="E72" s="53"/>
      <c r="F72" s="209" t="s">
        <v>215</v>
      </c>
      <c r="G72" s="141"/>
      <c r="H72" s="141"/>
      <c r="I72" s="43"/>
      <c r="J72" s="39">
        <v>0</v>
      </c>
      <c r="K72" s="43">
        <v>0</v>
      </c>
      <c r="L72" s="166">
        <v>0</v>
      </c>
      <c r="M72" s="12">
        <v>0</v>
      </c>
      <c r="N72" s="166">
        <v>0</v>
      </c>
      <c r="O72" s="12">
        <v>0</v>
      </c>
      <c r="P72" s="166">
        <v>0</v>
      </c>
      <c r="Q72" s="12">
        <v>0</v>
      </c>
      <c r="R72" s="96">
        <v>0</v>
      </c>
      <c r="S72" s="96">
        <v>0</v>
      </c>
      <c r="T72" s="93">
        <v>0</v>
      </c>
      <c r="U72" s="96">
        <v>0</v>
      </c>
      <c r="V72" s="93" t="s">
        <v>218</v>
      </c>
      <c r="W72" s="96" t="s">
        <v>232</v>
      </c>
      <c r="X72" s="141"/>
      <c r="Y72" s="141"/>
      <c r="Z72" s="141"/>
      <c r="AA72" s="141"/>
      <c r="AB72" s="141"/>
      <c r="AC72" s="141"/>
      <c r="AD72" s="4"/>
      <c r="AF72" s="141"/>
      <c r="AG72" s="35"/>
    </row>
    <row r="73" spans="1:35" x14ac:dyDescent="0.25">
      <c r="A73" s="5"/>
      <c r="B73" s="188"/>
      <c r="C73" s="189"/>
      <c r="D73" s="5"/>
      <c r="E73" s="53"/>
      <c r="F73" s="208" t="s">
        <v>130</v>
      </c>
      <c r="G73" s="141"/>
      <c r="H73" s="141"/>
      <c r="I73" s="80"/>
      <c r="J73" s="39">
        <v>0</v>
      </c>
      <c r="K73" s="43">
        <v>0</v>
      </c>
      <c r="L73" s="166">
        <v>0</v>
      </c>
      <c r="M73" s="12">
        <v>0</v>
      </c>
      <c r="N73" s="166">
        <v>0</v>
      </c>
      <c r="O73" s="12">
        <v>0</v>
      </c>
      <c r="P73" s="166" t="s">
        <v>131</v>
      </c>
      <c r="Q73" s="12"/>
      <c r="R73" s="105">
        <v>0</v>
      </c>
      <c r="S73" s="105">
        <v>0</v>
      </c>
      <c r="T73" s="93">
        <v>0</v>
      </c>
      <c r="U73" s="96">
        <v>0</v>
      </c>
      <c r="V73" s="93" t="s">
        <v>227</v>
      </c>
      <c r="W73" s="96" t="s">
        <v>231</v>
      </c>
      <c r="X73" s="141"/>
      <c r="Y73" s="141"/>
      <c r="Z73" s="141"/>
      <c r="AA73" s="141"/>
      <c r="AB73" s="141"/>
      <c r="AC73" s="141"/>
      <c r="AD73" s="4"/>
      <c r="AF73" s="111"/>
      <c r="AG73" s="35"/>
    </row>
    <row r="74" spans="1:35" x14ac:dyDescent="0.25">
      <c r="A74" s="5"/>
      <c r="B74" s="188"/>
      <c r="C74" s="197"/>
      <c r="D74" s="18"/>
      <c r="E74" s="53"/>
      <c r="F74" s="62" t="s">
        <v>42</v>
      </c>
      <c r="G74" s="141"/>
      <c r="H74" s="141"/>
      <c r="I74" s="12"/>
      <c r="J74" s="43" t="s">
        <v>43</v>
      </c>
      <c r="K74" s="43" t="s">
        <v>44</v>
      </c>
      <c r="L74" s="12">
        <v>0</v>
      </c>
      <c r="M74" s="12">
        <v>0</v>
      </c>
      <c r="N74" s="12">
        <v>0</v>
      </c>
      <c r="O74" s="12"/>
      <c r="P74" s="12">
        <v>0</v>
      </c>
      <c r="Q74" s="12"/>
      <c r="R74" s="73">
        <v>0</v>
      </c>
      <c r="S74" s="132">
        <v>0</v>
      </c>
      <c r="T74" s="93">
        <v>0</v>
      </c>
      <c r="U74" s="96">
        <v>0</v>
      </c>
      <c r="V74" s="93">
        <v>0</v>
      </c>
      <c r="W74" s="96">
        <v>0</v>
      </c>
      <c r="X74" s="141"/>
      <c r="Y74" s="141"/>
      <c r="Z74" s="141"/>
      <c r="AA74" s="141"/>
      <c r="AB74" s="141"/>
      <c r="AC74" s="141"/>
      <c r="AD74" s="4"/>
      <c r="AF74" s="30"/>
      <c r="AG74" s="35"/>
    </row>
    <row r="75" spans="1:35" x14ac:dyDescent="0.25">
      <c r="A75" s="5"/>
      <c r="B75" s="188"/>
      <c r="C75" s="197"/>
      <c r="D75" s="5"/>
      <c r="E75" s="53"/>
      <c r="F75" s="62" t="s">
        <v>26</v>
      </c>
      <c r="G75" s="141"/>
      <c r="H75" s="141"/>
      <c r="I75" s="12"/>
      <c r="J75" s="39" t="s">
        <v>45</v>
      </c>
      <c r="K75" s="12" t="s">
        <v>52</v>
      </c>
      <c r="L75" s="12">
        <v>0</v>
      </c>
      <c r="M75" s="12" t="s">
        <v>74</v>
      </c>
      <c r="N75" s="12">
        <v>0</v>
      </c>
      <c r="O75" s="12">
        <v>0</v>
      </c>
      <c r="P75" s="12">
        <v>0</v>
      </c>
      <c r="Q75" s="12"/>
      <c r="R75" s="37">
        <v>0</v>
      </c>
      <c r="S75" s="129">
        <v>0</v>
      </c>
      <c r="T75" s="26">
        <v>0</v>
      </c>
      <c r="U75" s="37">
        <v>0</v>
      </c>
      <c r="V75" s="26">
        <v>0</v>
      </c>
      <c r="W75" s="37">
        <v>0</v>
      </c>
      <c r="X75" s="141"/>
      <c r="Y75" s="141"/>
      <c r="Z75" s="141"/>
      <c r="AA75" s="141"/>
      <c r="AB75" s="141"/>
      <c r="AC75" s="141"/>
      <c r="AD75" s="4"/>
      <c r="AF75" s="47"/>
      <c r="AG75" s="35"/>
    </row>
    <row r="76" spans="1:35" x14ac:dyDescent="0.25">
      <c r="A76" s="5"/>
      <c r="B76" s="188"/>
      <c r="C76" s="197"/>
      <c r="D76" s="5"/>
      <c r="E76" s="53"/>
      <c r="F76" s="62" t="s">
        <v>29</v>
      </c>
      <c r="G76" s="141"/>
      <c r="H76" s="141"/>
      <c r="I76" s="39"/>
      <c r="J76" s="39" t="s">
        <v>46</v>
      </c>
      <c r="K76" s="76" t="s">
        <v>53</v>
      </c>
      <c r="L76" s="76" t="s">
        <v>70</v>
      </c>
      <c r="M76" s="76" t="s">
        <v>78</v>
      </c>
      <c r="N76" s="76" t="s">
        <v>103</v>
      </c>
      <c r="O76" s="76" t="s">
        <v>110</v>
      </c>
      <c r="P76" s="76" t="s">
        <v>136</v>
      </c>
      <c r="Q76" s="76"/>
      <c r="R76" s="73" t="s">
        <v>167</v>
      </c>
      <c r="S76" s="132" t="s">
        <v>183</v>
      </c>
      <c r="T76" s="37" t="s">
        <v>172</v>
      </c>
      <c r="U76" s="37" t="s">
        <v>208</v>
      </c>
      <c r="V76" s="37" t="s">
        <v>220</v>
      </c>
      <c r="W76" s="37" t="s">
        <v>235</v>
      </c>
      <c r="X76" s="141"/>
      <c r="Y76" s="141"/>
      <c r="Z76" s="141"/>
      <c r="AA76" s="141"/>
      <c r="AB76" s="141"/>
      <c r="AC76" s="141"/>
      <c r="AD76" s="4"/>
      <c r="AF76" s="45"/>
      <c r="AG76" s="35"/>
    </row>
    <row r="77" spans="1:35" x14ac:dyDescent="0.25">
      <c r="A77" s="5"/>
      <c r="B77" s="188"/>
      <c r="C77" s="197"/>
      <c r="D77" s="5"/>
      <c r="E77" s="53"/>
      <c r="F77" s="62" t="s">
        <v>28</v>
      </c>
      <c r="G77" s="141"/>
      <c r="H77" s="141"/>
      <c r="I77" s="39"/>
      <c r="J77" s="39" t="s">
        <v>47</v>
      </c>
      <c r="K77" s="63" t="s">
        <v>54</v>
      </c>
      <c r="L77" s="12" t="s">
        <v>71</v>
      </c>
      <c r="M77" s="12" t="s">
        <v>77</v>
      </c>
      <c r="N77" s="12" t="s">
        <v>100</v>
      </c>
      <c r="O77" s="12" t="s">
        <v>112</v>
      </c>
      <c r="P77" s="12" t="s">
        <v>141</v>
      </c>
      <c r="Q77" s="12"/>
      <c r="R77" s="37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141"/>
      <c r="Y77" s="141"/>
      <c r="Z77" s="141"/>
      <c r="AA77" s="141"/>
      <c r="AB77" s="141"/>
      <c r="AC77" s="141"/>
      <c r="AD77" s="4"/>
      <c r="AF77" s="47"/>
      <c r="AG77" s="35"/>
    </row>
    <row r="78" spans="1:35" x14ac:dyDescent="0.25">
      <c r="A78" s="5"/>
      <c r="B78" s="188"/>
      <c r="C78" s="189"/>
      <c r="D78" s="5"/>
      <c r="E78" s="53"/>
      <c r="F78" s="62" t="s">
        <v>30</v>
      </c>
      <c r="G78" s="38"/>
      <c r="H78" s="38"/>
      <c r="I78" s="39"/>
      <c r="J78" s="39" t="s">
        <v>48</v>
      </c>
      <c r="K78" s="63">
        <v>0</v>
      </c>
      <c r="L78" s="12" t="s">
        <v>72</v>
      </c>
      <c r="M78" s="12" t="s">
        <v>79</v>
      </c>
      <c r="N78" s="12" t="s">
        <v>93</v>
      </c>
      <c r="O78" s="12">
        <v>0</v>
      </c>
      <c r="P78" s="12" t="s">
        <v>134</v>
      </c>
      <c r="Q78" s="12"/>
      <c r="R78" s="33" t="s">
        <v>174</v>
      </c>
      <c r="S78" s="16" t="s">
        <v>180</v>
      </c>
      <c r="T78" s="93">
        <v>0</v>
      </c>
      <c r="U78" s="105">
        <v>0</v>
      </c>
      <c r="V78" s="93">
        <v>0</v>
      </c>
      <c r="W78" s="105">
        <v>0</v>
      </c>
      <c r="X78" s="141"/>
      <c r="Y78" s="141"/>
      <c r="Z78" s="141"/>
      <c r="AA78" s="141"/>
      <c r="AB78" s="141"/>
      <c r="AC78" s="141"/>
      <c r="AD78" s="4"/>
      <c r="AF78" s="30"/>
      <c r="AG78" s="35"/>
    </row>
    <row r="79" spans="1:35" x14ac:dyDescent="0.25">
      <c r="A79" s="5"/>
      <c r="B79" s="188"/>
      <c r="C79" s="189"/>
      <c r="D79" s="5"/>
      <c r="E79" s="53"/>
      <c r="F79" s="62" t="s">
        <v>21</v>
      </c>
      <c r="G79" s="38"/>
      <c r="H79" s="38"/>
      <c r="I79" s="39"/>
      <c r="J79" s="39" t="s">
        <v>49</v>
      </c>
      <c r="K79" s="63" t="s">
        <v>55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/>
      <c r="R79" s="119">
        <v>0</v>
      </c>
      <c r="S79" s="132">
        <v>0</v>
      </c>
      <c r="T79" s="26">
        <v>0</v>
      </c>
      <c r="U79" s="26">
        <v>0</v>
      </c>
      <c r="V79" s="26">
        <v>0</v>
      </c>
      <c r="W79" s="26">
        <v>0</v>
      </c>
      <c r="X79" s="141"/>
      <c r="Y79" s="141"/>
      <c r="Z79" s="141"/>
      <c r="AA79" s="141"/>
      <c r="AB79" s="141"/>
      <c r="AC79" s="141"/>
      <c r="AD79" s="4"/>
      <c r="AF79" s="51"/>
      <c r="AG79" s="35"/>
    </row>
    <row r="80" spans="1:35" x14ac:dyDescent="0.25">
      <c r="A80" s="5"/>
      <c r="B80" s="188"/>
      <c r="C80" s="189"/>
      <c r="D80" s="5"/>
      <c r="E80" s="53"/>
      <c r="F80" s="62" t="s">
        <v>154</v>
      </c>
      <c r="G80" s="141"/>
      <c r="H80" s="141"/>
      <c r="I80" s="39"/>
      <c r="J80" s="39">
        <v>0</v>
      </c>
      <c r="K80" s="63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19">
        <v>0</v>
      </c>
      <c r="S80" s="132">
        <v>0</v>
      </c>
      <c r="T80" s="37" t="s">
        <v>195</v>
      </c>
      <c r="U80" s="37" t="s">
        <v>209</v>
      </c>
      <c r="V80" s="37" t="s">
        <v>221</v>
      </c>
      <c r="W80" s="37" t="s">
        <v>233</v>
      </c>
      <c r="X80" s="141"/>
      <c r="Y80" s="141"/>
      <c r="Z80" s="141"/>
      <c r="AA80" s="141"/>
      <c r="AB80" s="141"/>
      <c r="AC80" s="141"/>
      <c r="AD80" s="4"/>
      <c r="AF80" s="141"/>
      <c r="AG80" s="35"/>
    </row>
    <row r="81" spans="1:33" x14ac:dyDescent="0.25">
      <c r="A81" s="5"/>
      <c r="B81" s="188"/>
      <c r="C81" s="189"/>
      <c r="D81" s="5"/>
      <c r="E81" s="53"/>
      <c r="F81" s="62" t="s">
        <v>149</v>
      </c>
      <c r="G81" s="141"/>
      <c r="H81" s="141"/>
      <c r="I81" s="43"/>
      <c r="J81" s="43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/>
      <c r="R81" s="119" t="s">
        <v>175</v>
      </c>
      <c r="S81" s="132" t="s">
        <v>181</v>
      </c>
      <c r="T81" s="105">
        <v>0</v>
      </c>
      <c r="U81" s="105">
        <v>0</v>
      </c>
      <c r="V81" s="105">
        <v>0</v>
      </c>
      <c r="W81" s="105">
        <v>0</v>
      </c>
      <c r="X81" s="141"/>
      <c r="Y81" s="141"/>
      <c r="Z81" s="141"/>
      <c r="AA81" s="141"/>
      <c r="AB81" s="141"/>
      <c r="AC81" s="141"/>
      <c r="AD81" s="4"/>
      <c r="AF81" s="141"/>
      <c r="AG81" s="35"/>
    </row>
    <row r="82" spans="1:33" x14ac:dyDescent="0.25">
      <c r="A82" s="5"/>
      <c r="B82" s="188"/>
      <c r="C82" s="189"/>
      <c r="D82" s="5"/>
      <c r="E82" s="53"/>
      <c r="F82" s="62" t="s">
        <v>68</v>
      </c>
      <c r="G82" s="141"/>
      <c r="H82" s="141"/>
      <c r="I82" s="12"/>
      <c r="J82" s="43">
        <v>0</v>
      </c>
      <c r="K82" s="12">
        <v>0</v>
      </c>
      <c r="L82" s="12" t="s">
        <v>69</v>
      </c>
      <c r="M82" s="12" t="s">
        <v>76</v>
      </c>
      <c r="N82" s="12" t="s">
        <v>99</v>
      </c>
      <c r="O82" s="12" t="s">
        <v>111</v>
      </c>
      <c r="P82" s="12">
        <v>0</v>
      </c>
      <c r="Q82" s="12"/>
      <c r="R82" s="120" t="s">
        <v>171</v>
      </c>
      <c r="S82" s="93" t="s">
        <v>186</v>
      </c>
      <c r="T82" s="122" t="s">
        <v>193</v>
      </c>
      <c r="U82" s="123" t="s">
        <v>204</v>
      </c>
      <c r="V82" s="122" t="s">
        <v>224</v>
      </c>
      <c r="W82" s="123" t="s">
        <v>236</v>
      </c>
      <c r="X82" s="141"/>
      <c r="Y82" s="141"/>
      <c r="Z82" s="141"/>
      <c r="AA82" s="141"/>
      <c r="AB82" s="141"/>
      <c r="AC82" s="141"/>
      <c r="AD82" s="4"/>
      <c r="AF82" s="65"/>
      <c r="AG82" s="35"/>
    </row>
    <row r="83" spans="1:33" x14ac:dyDescent="0.25">
      <c r="A83" s="5"/>
      <c r="B83" s="188"/>
      <c r="C83" s="189"/>
      <c r="D83" s="5"/>
      <c r="E83" s="53"/>
      <c r="F83" s="62" t="s">
        <v>126</v>
      </c>
      <c r="G83" s="141"/>
      <c r="H83" s="141"/>
      <c r="I83" s="80"/>
      <c r="J83" s="80">
        <v>0</v>
      </c>
      <c r="K83" s="63">
        <v>0</v>
      </c>
      <c r="L83" s="12">
        <v>0</v>
      </c>
      <c r="M83" s="12">
        <v>0</v>
      </c>
      <c r="N83" s="12">
        <v>0</v>
      </c>
      <c r="O83" s="12">
        <v>0</v>
      </c>
      <c r="P83" s="12" t="s">
        <v>140</v>
      </c>
      <c r="Q83" s="12"/>
      <c r="R83" s="37">
        <v>0</v>
      </c>
      <c r="S83" s="132">
        <v>0</v>
      </c>
      <c r="T83" s="122" t="s">
        <v>202</v>
      </c>
      <c r="U83" s="123" t="s">
        <v>212</v>
      </c>
      <c r="V83" s="122" t="s">
        <v>230</v>
      </c>
      <c r="W83" s="123" t="s">
        <v>240</v>
      </c>
      <c r="X83" s="141"/>
      <c r="Y83" s="141"/>
      <c r="Z83" s="141"/>
      <c r="AA83" s="141"/>
      <c r="AB83" s="141"/>
      <c r="AC83" s="141"/>
      <c r="AD83" s="4"/>
      <c r="AF83" s="111"/>
      <c r="AG83" s="35"/>
    </row>
    <row r="84" spans="1:33" x14ac:dyDescent="0.25">
      <c r="A84" s="5"/>
      <c r="B84" s="188"/>
      <c r="C84" s="189"/>
      <c r="D84" s="5"/>
      <c r="E84" s="53"/>
      <c r="F84" s="62" t="s">
        <v>65</v>
      </c>
      <c r="G84" s="141"/>
      <c r="H84" s="141"/>
      <c r="I84" s="12"/>
      <c r="J84" s="43">
        <v>0</v>
      </c>
      <c r="K84" s="63">
        <v>0</v>
      </c>
      <c r="L84" s="12" t="s">
        <v>66</v>
      </c>
      <c r="M84" s="12" t="s">
        <v>73</v>
      </c>
      <c r="N84" s="12">
        <v>0</v>
      </c>
      <c r="O84" s="12">
        <v>0</v>
      </c>
      <c r="P84" s="12">
        <v>0</v>
      </c>
      <c r="Q84" s="12"/>
      <c r="R84" s="117">
        <v>0</v>
      </c>
      <c r="S84" s="133">
        <v>0</v>
      </c>
      <c r="T84" s="122">
        <v>0</v>
      </c>
      <c r="U84" s="123">
        <v>0</v>
      </c>
      <c r="V84" s="122">
        <v>0</v>
      </c>
      <c r="W84" s="123">
        <v>0</v>
      </c>
      <c r="X84" s="141"/>
      <c r="Y84" s="141"/>
      <c r="Z84" s="141"/>
      <c r="AA84" s="141"/>
      <c r="AB84" s="141"/>
      <c r="AC84" s="141"/>
      <c r="AD84" s="4"/>
      <c r="AF84" s="65"/>
      <c r="AG84" s="35"/>
    </row>
    <row r="85" spans="1:33" x14ac:dyDescent="0.25">
      <c r="A85" s="5"/>
      <c r="B85" s="188"/>
      <c r="C85" s="189"/>
      <c r="D85" s="5"/>
      <c r="E85" s="53"/>
      <c r="F85" s="62" t="s">
        <v>90</v>
      </c>
      <c r="G85" s="141"/>
      <c r="H85" s="141"/>
      <c r="I85" s="12"/>
      <c r="J85" s="43">
        <v>0</v>
      </c>
      <c r="K85" s="63">
        <v>0</v>
      </c>
      <c r="L85" s="12">
        <v>0</v>
      </c>
      <c r="M85" s="12">
        <v>0</v>
      </c>
      <c r="N85" s="12" t="s">
        <v>101</v>
      </c>
      <c r="O85" s="12" t="s">
        <v>109</v>
      </c>
      <c r="P85" s="12" t="s">
        <v>137</v>
      </c>
      <c r="Q85" s="12"/>
      <c r="R85" s="119" t="s">
        <v>166</v>
      </c>
      <c r="S85" s="132" t="s">
        <v>179</v>
      </c>
      <c r="T85" s="26" t="s">
        <v>192</v>
      </c>
      <c r="U85" s="37" t="s">
        <v>203</v>
      </c>
      <c r="V85" s="26">
        <v>0</v>
      </c>
      <c r="W85" s="37">
        <v>0</v>
      </c>
      <c r="X85" s="141"/>
      <c r="Y85" s="141"/>
      <c r="Z85" s="141"/>
      <c r="AA85" s="141"/>
      <c r="AB85" s="141"/>
      <c r="AC85" s="141"/>
      <c r="AD85" s="4"/>
      <c r="AF85" s="81"/>
      <c r="AG85" s="35"/>
    </row>
    <row r="86" spans="1:33" x14ac:dyDescent="0.25">
      <c r="A86" s="5"/>
      <c r="B86" s="188"/>
      <c r="C86" s="189"/>
      <c r="D86" s="5"/>
      <c r="E86" s="53"/>
      <c r="F86" s="62" t="s">
        <v>81</v>
      </c>
      <c r="G86" s="141"/>
      <c r="H86" s="141"/>
      <c r="I86" s="12"/>
      <c r="J86" s="43">
        <v>0</v>
      </c>
      <c r="K86" s="63">
        <v>0</v>
      </c>
      <c r="L86" s="12">
        <v>0</v>
      </c>
      <c r="M86" s="12">
        <v>0</v>
      </c>
      <c r="N86" s="12" t="s">
        <v>94</v>
      </c>
      <c r="O86" s="12" t="s">
        <v>105</v>
      </c>
      <c r="P86" s="12">
        <v>0</v>
      </c>
      <c r="Q86" s="12"/>
      <c r="R86" s="90">
        <v>0</v>
      </c>
      <c r="S86" s="132">
        <v>0</v>
      </c>
      <c r="T86" s="37">
        <v>0</v>
      </c>
      <c r="U86" s="37">
        <v>0</v>
      </c>
      <c r="V86" s="37">
        <v>0</v>
      </c>
      <c r="W86" s="37">
        <v>0</v>
      </c>
      <c r="X86" s="141"/>
      <c r="Y86" s="141"/>
      <c r="Z86" s="141"/>
      <c r="AA86" s="141"/>
      <c r="AB86" s="141"/>
      <c r="AC86" s="141"/>
      <c r="AD86" s="4"/>
      <c r="AF86" s="81"/>
      <c r="AG86" s="35"/>
    </row>
    <row r="87" spans="1:33" x14ac:dyDescent="0.25">
      <c r="A87" s="5"/>
      <c r="B87" s="188"/>
      <c r="C87" s="189"/>
      <c r="D87" s="5"/>
      <c r="E87" s="53"/>
      <c r="F87" s="62" t="s">
        <v>121</v>
      </c>
      <c r="G87" s="141"/>
      <c r="H87" s="141"/>
      <c r="I87" s="12"/>
      <c r="J87" s="43">
        <v>0</v>
      </c>
      <c r="K87" s="63">
        <v>0</v>
      </c>
      <c r="L87" s="12">
        <v>0</v>
      </c>
      <c r="M87" s="12">
        <v>0</v>
      </c>
      <c r="N87" s="12">
        <v>0</v>
      </c>
      <c r="O87" s="12">
        <v>0</v>
      </c>
      <c r="P87" s="12" t="s">
        <v>142</v>
      </c>
      <c r="Q87" s="12"/>
      <c r="R87" s="105">
        <v>0</v>
      </c>
      <c r="S87" s="16">
        <v>0</v>
      </c>
      <c r="T87" s="26">
        <v>0</v>
      </c>
      <c r="U87" s="26">
        <v>0</v>
      </c>
      <c r="V87" s="26">
        <v>0</v>
      </c>
      <c r="W87" s="26">
        <v>0</v>
      </c>
      <c r="X87" s="141"/>
      <c r="Y87" s="141"/>
      <c r="Z87" s="141"/>
      <c r="AA87" s="141"/>
      <c r="AB87" s="141"/>
      <c r="AC87" s="141"/>
      <c r="AD87" s="4"/>
      <c r="AF87" s="111"/>
      <c r="AG87" s="35"/>
    </row>
    <row r="88" spans="1:33" x14ac:dyDescent="0.25">
      <c r="A88" s="5"/>
      <c r="B88" s="188"/>
      <c r="C88" s="189"/>
      <c r="D88" s="5"/>
      <c r="E88" s="53"/>
      <c r="F88" s="62" t="s">
        <v>151</v>
      </c>
      <c r="G88" s="141"/>
      <c r="H88" s="141"/>
      <c r="I88" s="12"/>
      <c r="J88" s="43">
        <v>0</v>
      </c>
      <c r="K88" s="63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/>
      <c r="R88" s="105" t="s">
        <v>170</v>
      </c>
      <c r="S88" s="16" t="s">
        <v>187</v>
      </c>
      <c r="T88" s="122" t="s">
        <v>199</v>
      </c>
      <c r="U88" s="106" t="s">
        <v>211</v>
      </c>
      <c r="V88" s="122" t="s">
        <v>228</v>
      </c>
      <c r="W88" s="106" t="s">
        <v>241</v>
      </c>
      <c r="X88" s="141"/>
      <c r="Y88" s="141"/>
      <c r="Z88" s="141"/>
      <c r="AA88" s="141"/>
      <c r="AB88" s="141"/>
      <c r="AC88" s="141"/>
      <c r="AD88" s="4"/>
      <c r="AF88" s="141"/>
      <c r="AG88" s="35"/>
    </row>
    <row r="89" spans="1:33" x14ac:dyDescent="0.25">
      <c r="A89" s="5"/>
      <c r="B89" s="188"/>
      <c r="C89" s="189"/>
      <c r="D89" s="5"/>
      <c r="E89" s="53"/>
      <c r="F89" s="62" t="s">
        <v>158</v>
      </c>
      <c r="G89" s="141"/>
      <c r="H89" s="141"/>
      <c r="I89" s="12"/>
      <c r="J89" s="43">
        <v>0</v>
      </c>
      <c r="K89" s="63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/>
      <c r="R89" s="105" t="s">
        <v>169</v>
      </c>
      <c r="S89" s="16" t="s">
        <v>185</v>
      </c>
      <c r="T89" s="26">
        <v>0</v>
      </c>
      <c r="U89" s="26">
        <v>0</v>
      </c>
      <c r="V89" s="26" t="s">
        <v>225</v>
      </c>
      <c r="W89" s="26" t="s">
        <v>237</v>
      </c>
      <c r="X89" s="141"/>
      <c r="Y89" s="141"/>
      <c r="Z89" s="141"/>
      <c r="AA89" s="141"/>
      <c r="AB89" s="141"/>
      <c r="AC89" s="141"/>
      <c r="AD89" s="4"/>
      <c r="AF89" s="141"/>
      <c r="AG89" s="35"/>
    </row>
    <row r="90" spans="1:33" x14ac:dyDescent="0.25">
      <c r="A90" s="5"/>
      <c r="B90" s="188"/>
      <c r="C90" s="189"/>
      <c r="D90" s="5"/>
      <c r="E90" s="53"/>
      <c r="F90" s="62" t="s">
        <v>84</v>
      </c>
      <c r="G90" s="141"/>
      <c r="H90" s="141"/>
      <c r="I90" s="12"/>
      <c r="J90" s="43">
        <v>0</v>
      </c>
      <c r="K90" s="63">
        <v>0</v>
      </c>
      <c r="L90" s="12">
        <v>0</v>
      </c>
      <c r="M90" s="12">
        <v>0</v>
      </c>
      <c r="N90" s="12" t="s">
        <v>95</v>
      </c>
      <c r="O90" s="12" t="s">
        <v>104</v>
      </c>
      <c r="P90" s="12">
        <v>0</v>
      </c>
      <c r="Q90" s="12"/>
      <c r="R90" s="119">
        <v>0</v>
      </c>
      <c r="S90" s="132">
        <v>0</v>
      </c>
      <c r="T90" s="26">
        <v>0</v>
      </c>
      <c r="U90" s="37">
        <v>0</v>
      </c>
      <c r="V90" s="26">
        <v>0</v>
      </c>
      <c r="W90" s="37">
        <v>0</v>
      </c>
      <c r="X90" s="141"/>
      <c r="Y90" s="141"/>
      <c r="Z90" s="141"/>
      <c r="AA90" s="141"/>
      <c r="AB90" s="141"/>
      <c r="AC90" s="141"/>
      <c r="AD90" s="4"/>
      <c r="AF90" s="81"/>
      <c r="AG90" s="35"/>
    </row>
    <row r="91" spans="1:33" x14ac:dyDescent="0.25">
      <c r="A91" s="5"/>
      <c r="B91" s="188"/>
      <c r="C91" s="189"/>
      <c r="D91" s="5"/>
      <c r="E91" s="53"/>
      <c r="F91" s="62" t="s">
        <v>96</v>
      </c>
      <c r="G91" s="141"/>
      <c r="H91" s="141"/>
      <c r="I91" s="12"/>
      <c r="J91" s="43">
        <v>0</v>
      </c>
      <c r="K91" s="63">
        <v>0</v>
      </c>
      <c r="L91" s="12">
        <v>0</v>
      </c>
      <c r="M91" s="12">
        <v>0</v>
      </c>
      <c r="N91" s="12" t="s">
        <v>97</v>
      </c>
      <c r="O91" s="12" t="s">
        <v>106</v>
      </c>
      <c r="P91" s="12" t="s">
        <v>132</v>
      </c>
      <c r="Q91" s="12"/>
      <c r="R91" s="120" t="s">
        <v>165</v>
      </c>
      <c r="S91" s="93" t="s">
        <v>178</v>
      </c>
      <c r="T91" s="37">
        <v>0</v>
      </c>
      <c r="U91" s="37">
        <v>0</v>
      </c>
      <c r="V91" s="37">
        <v>0</v>
      </c>
      <c r="W91" s="37">
        <v>0</v>
      </c>
      <c r="X91" s="141"/>
      <c r="Y91" s="141"/>
      <c r="Z91" s="141"/>
      <c r="AA91" s="141"/>
      <c r="AB91" s="141"/>
      <c r="AC91" s="141"/>
      <c r="AD91" s="4"/>
      <c r="AF91" s="81"/>
      <c r="AG91" s="35"/>
    </row>
    <row r="92" spans="1:33" x14ac:dyDescent="0.25">
      <c r="A92" s="5"/>
      <c r="B92" s="188"/>
      <c r="C92" s="189"/>
      <c r="D92" s="5"/>
      <c r="E92" s="53"/>
      <c r="F92" s="62" t="s">
        <v>117</v>
      </c>
      <c r="G92" s="141"/>
      <c r="H92" s="141"/>
      <c r="I92" s="12"/>
      <c r="J92" s="43">
        <v>0</v>
      </c>
      <c r="K92" s="63">
        <v>0</v>
      </c>
      <c r="L92" s="12">
        <v>0</v>
      </c>
      <c r="M92" s="12">
        <v>0</v>
      </c>
      <c r="N92" s="12">
        <v>0</v>
      </c>
      <c r="O92" s="12">
        <v>0</v>
      </c>
      <c r="P92" s="12" t="s">
        <v>138</v>
      </c>
      <c r="Q92" s="12"/>
      <c r="R92" s="37" t="s">
        <v>172</v>
      </c>
      <c r="S92" s="16" t="s">
        <v>190</v>
      </c>
      <c r="T92" s="26" t="s">
        <v>197</v>
      </c>
      <c r="U92" s="26" t="s">
        <v>207</v>
      </c>
      <c r="V92" s="26" t="s">
        <v>223</v>
      </c>
      <c r="W92" s="26" t="s">
        <v>238</v>
      </c>
      <c r="X92" s="141"/>
      <c r="Y92" s="141"/>
      <c r="Z92" s="141"/>
      <c r="AA92" s="141"/>
      <c r="AB92" s="141"/>
      <c r="AC92" s="141"/>
      <c r="AD92" s="4"/>
      <c r="AF92" s="111"/>
      <c r="AG92" s="35"/>
    </row>
    <row r="93" spans="1:33" x14ac:dyDescent="0.25">
      <c r="A93" s="5"/>
      <c r="B93" s="188"/>
      <c r="C93" s="189"/>
      <c r="D93" s="5"/>
      <c r="E93" s="18"/>
      <c r="F93" s="62" t="s">
        <v>27</v>
      </c>
      <c r="G93" s="141"/>
      <c r="H93" s="141"/>
      <c r="I93" s="12"/>
      <c r="J93" s="43" t="s">
        <v>50</v>
      </c>
      <c r="K93" s="76" t="s">
        <v>56</v>
      </c>
      <c r="L93" s="76" t="s">
        <v>67</v>
      </c>
      <c r="M93" s="76" t="s">
        <v>75</v>
      </c>
      <c r="N93" s="76" t="s">
        <v>98</v>
      </c>
      <c r="O93" s="76" t="s">
        <v>107</v>
      </c>
      <c r="P93" s="76" t="s">
        <v>135</v>
      </c>
      <c r="Q93" s="76"/>
      <c r="R93" s="117" t="s">
        <v>176</v>
      </c>
      <c r="S93" s="133" t="s">
        <v>189</v>
      </c>
      <c r="T93" s="122">
        <v>0</v>
      </c>
      <c r="U93" s="106">
        <v>0</v>
      </c>
      <c r="V93" s="122" t="s">
        <v>229</v>
      </c>
      <c r="W93" s="106" t="s">
        <v>242</v>
      </c>
      <c r="X93" s="141"/>
      <c r="Y93" s="141"/>
      <c r="Z93" s="141"/>
      <c r="AA93" s="141"/>
      <c r="AB93" s="141"/>
      <c r="AC93" s="141"/>
      <c r="AD93" s="4"/>
      <c r="AF93" s="30"/>
      <c r="AG93" s="35"/>
    </row>
    <row r="94" spans="1:33" x14ac:dyDescent="0.25">
      <c r="A94" s="5"/>
      <c r="B94" s="188"/>
      <c r="C94" s="189"/>
      <c r="D94" s="5"/>
      <c r="E94" s="18"/>
      <c r="F94" s="62" t="s">
        <v>119</v>
      </c>
      <c r="G94" s="141"/>
      <c r="H94" s="141"/>
      <c r="I94" s="39"/>
      <c r="J94" s="39">
        <v>0</v>
      </c>
      <c r="K94" s="97">
        <v>0</v>
      </c>
      <c r="L94" s="76">
        <v>0</v>
      </c>
      <c r="M94" s="76">
        <v>0</v>
      </c>
      <c r="N94" s="76">
        <v>0</v>
      </c>
      <c r="O94" s="76">
        <v>0</v>
      </c>
      <c r="P94" s="76" t="s">
        <v>139</v>
      </c>
      <c r="Q94" s="76"/>
      <c r="R94" s="119">
        <v>0</v>
      </c>
      <c r="S94" s="132">
        <v>0</v>
      </c>
      <c r="T94" s="26" t="s">
        <v>194</v>
      </c>
      <c r="U94" s="26" t="s">
        <v>205</v>
      </c>
      <c r="V94" s="26" t="s">
        <v>219</v>
      </c>
      <c r="W94" s="26" t="s">
        <v>239</v>
      </c>
      <c r="X94" s="141"/>
      <c r="Y94" s="141"/>
      <c r="Z94" s="141"/>
      <c r="AA94" s="141"/>
      <c r="AB94" s="141"/>
      <c r="AC94" s="141"/>
      <c r="AD94" s="4"/>
      <c r="AF94" s="111"/>
      <c r="AG94" s="35"/>
    </row>
    <row r="95" spans="1:33" x14ac:dyDescent="0.25">
      <c r="A95" s="5"/>
      <c r="B95" s="188"/>
      <c r="C95" s="189"/>
      <c r="D95" s="5"/>
      <c r="E95" s="18"/>
      <c r="F95" s="62" t="s">
        <v>124</v>
      </c>
      <c r="G95" s="141"/>
      <c r="H95" s="141"/>
      <c r="I95" s="39"/>
      <c r="J95" s="39">
        <v>0</v>
      </c>
      <c r="K95" s="97">
        <v>0</v>
      </c>
      <c r="L95" s="76">
        <v>0</v>
      </c>
      <c r="M95" s="76">
        <v>0</v>
      </c>
      <c r="N95" s="76">
        <v>0</v>
      </c>
      <c r="O95" s="76">
        <v>0</v>
      </c>
      <c r="P95" s="76" t="s">
        <v>143</v>
      </c>
      <c r="Q95" s="76"/>
      <c r="R95" s="90">
        <v>0</v>
      </c>
      <c r="S95" s="132">
        <v>0</v>
      </c>
      <c r="T95" s="37">
        <v>0</v>
      </c>
      <c r="U95" s="37">
        <v>0</v>
      </c>
      <c r="V95" s="2">
        <v>0</v>
      </c>
      <c r="W95" s="37">
        <v>0</v>
      </c>
      <c r="X95" s="141"/>
      <c r="Y95" s="141"/>
      <c r="Z95" s="141"/>
      <c r="AA95" s="141"/>
      <c r="AB95" s="141"/>
      <c r="AC95" s="141"/>
      <c r="AD95" s="4"/>
      <c r="AF95" s="111"/>
      <c r="AG95" s="35"/>
    </row>
    <row r="96" spans="1:33" x14ac:dyDescent="0.25">
      <c r="A96" s="5"/>
      <c r="B96" s="188"/>
      <c r="C96" s="189"/>
      <c r="D96" s="5"/>
      <c r="E96" s="18"/>
      <c r="F96" s="62" t="s">
        <v>91</v>
      </c>
      <c r="G96" s="141"/>
      <c r="H96" s="141"/>
      <c r="I96" s="39"/>
      <c r="J96" s="39">
        <v>0</v>
      </c>
      <c r="K96" s="97">
        <v>0</v>
      </c>
      <c r="L96" s="76">
        <v>0</v>
      </c>
      <c r="M96" s="76">
        <v>0</v>
      </c>
      <c r="N96" s="76" t="s">
        <v>102</v>
      </c>
      <c r="O96" s="76" t="s">
        <v>108</v>
      </c>
      <c r="P96" s="76" t="s">
        <v>133</v>
      </c>
      <c r="Q96" s="76"/>
      <c r="R96" s="105" t="s">
        <v>177</v>
      </c>
      <c r="S96" s="16" t="s">
        <v>184</v>
      </c>
      <c r="T96" s="26" t="s">
        <v>196</v>
      </c>
      <c r="U96" s="26" t="s">
        <v>206</v>
      </c>
      <c r="V96" s="37" t="s">
        <v>222</v>
      </c>
      <c r="W96" s="26" t="s">
        <v>234</v>
      </c>
      <c r="X96" s="141"/>
      <c r="Y96" s="141"/>
      <c r="Z96" s="141"/>
      <c r="AA96" s="141"/>
      <c r="AB96" s="141"/>
      <c r="AC96" s="141"/>
      <c r="AD96" s="4"/>
      <c r="AF96" s="81"/>
      <c r="AG96" s="35"/>
    </row>
    <row r="97" spans="1:35" x14ac:dyDescent="0.25">
      <c r="A97" s="5"/>
      <c r="B97" s="188"/>
      <c r="C97" s="189"/>
      <c r="D97" s="5"/>
      <c r="E97" s="18"/>
      <c r="F97" s="62" t="s">
        <v>200</v>
      </c>
      <c r="G97" s="141"/>
      <c r="H97" s="141"/>
      <c r="I97" s="39"/>
      <c r="J97" s="39"/>
      <c r="K97" s="97"/>
      <c r="L97" s="76"/>
      <c r="M97" s="76"/>
      <c r="N97" s="76"/>
      <c r="O97" s="76"/>
      <c r="P97" s="76"/>
      <c r="Q97" s="76"/>
      <c r="R97" s="124"/>
      <c r="S97" s="16"/>
      <c r="T97" s="26" t="s">
        <v>201</v>
      </c>
      <c r="U97" s="37" t="s">
        <v>213</v>
      </c>
      <c r="V97" s="26">
        <v>0</v>
      </c>
      <c r="W97" s="37">
        <v>0</v>
      </c>
      <c r="X97" s="141"/>
      <c r="Y97" s="141"/>
      <c r="Z97" s="141"/>
      <c r="AA97" s="141"/>
      <c r="AB97" s="141"/>
      <c r="AC97" s="141"/>
      <c r="AD97" s="4"/>
      <c r="AF97" s="141"/>
      <c r="AG97" s="35"/>
    </row>
    <row r="98" spans="1:35" x14ac:dyDescent="0.25">
      <c r="A98" s="5"/>
      <c r="B98" s="188"/>
      <c r="C98" s="189"/>
      <c r="D98" s="5"/>
      <c r="E98" s="18"/>
      <c r="F98" s="62" t="s">
        <v>22</v>
      </c>
      <c r="G98" s="141"/>
      <c r="H98" s="141"/>
      <c r="I98" s="39"/>
      <c r="J98" s="39" t="s">
        <v>51</v>
      </c>
      <c r="K98" s="63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/>
      <c r="R98" s="90">
        <v>0</v>
      </c>
      <c r="S98" s="132">
        <v>0</v>
      </c>
      <c r="T98" s="122">
        <v>0</v>
      </c>
      <c r="U98" s="106">
        <v>0</v>
      </c>
      <c r="V98" s="122">
        <v>0</v>
      </c>
      <c r="W98" s="106">
        <v>0</v>
      </c>
      <c r="X98" s="141"/>
      <c r="Y98" s="141"/>
      <c r="Z98" s="141"/>
      <c r="AA98" s="141"/>
      <c r="AB98" s="141"/>
      <c r="AC98" s="141"/>
      <c r="AD98" s="4"/>
      <c r="AF98" s="47"/>
      <c r="AG98" s="35"/>
    </row>
    <row r="99" spans="1:35" x14ac:dyDescent="0.25">
      <c r="A99" s="5"/>
      <c r="B99" s="5"/>
      <c r="C99" s="5"/>
      <c r="D99" s="5"/>
      <c r="E99" s="5"/>
      <c r="F99" s="62" t="s">
        <v>162</v>
      </c>
      <c r="G99" s="38"/>
      <c r="H99" s="38"/>
      <c r="I99" s="39"/>
      <c r="J99" s="39">
        <v>0</v>
      </c>
      <c r="K99" s="63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/>
      <c r="R99" s="105" t="s">
        <v>173</v>
      </c>
      <c r="S99" s="16" t="s">
        <v>188</v>
      </c>
      <c r="T99" s="26">
        <v>0</v>
      </c>
      <c r="U99" s="26">
        <v>0</v>
      </c>
      <c r="V99" s="26" t="s">
        <v>226</v>
      </c>
      <c r="W99" s="26" t="s">
        <v>181</v>
      </c>
      <c r="X99" s="5"/>
      <c r="Y99" s="5"/>
      <c r="Z99" s="5"/>
      <c r="AA99" s="5"/>
      <c r="AB99" s="141"/>
      <c r="AC99" s="141"/>
      <c r="AD99" s="4"/>
      <c r="AF99" s="50"/>
      <c r="AG99" s="35"/>
    </row>
    <row r="100" spans="1:35" ht="18.75" x14ac:dyDescent="0.3">
      <c r="A100" s="5"/>
      <c r="B100" s="5"/>
      <c r="C100" s="55"/>
      <c r="D100" s="56"/>
      <c r="E100" s="56"/>
      <c r="F100" s="62"/>
      <c r="G100" s="38"/>
      <c r="H100" s="38"/>
      <c r="I100" s="39"/>
      <c r="J100" s="39"/>
      <c r="K100" s="39"/>
      <c r="L100" s="63"/>
      <c r="M100" s="63"/>
      <c r="N100" s="63"/>
      <c r="O100" s="63"/>
      <c r="P100" s="63"/>
      <c r="Q100" s="63"/>
      <c r="R100" s="90"/>
      <c r="S100" s="132"/>
      <c r="T100" s="26"/>
      <c r="U100" s="26"/>
      <c r="V100" s="26"/>
      <c r="W100" s="26"/>
      <c r="X100" s="198"/>
      <c r="Y100" s="198"/>
      <c r="Z100" s="199"/>
      <c r="AA100" s="5"/>
      <c r="AB100" s="141"/>
      <c r="AC100" s="141"/>
      <c r="AD100" s="4"/>
      <c r="AF100" s="30"/>
      <c r="AG100" s="35"/>
    </row>
    <row r="101" spans="1:35" ht="15.75" x14ac:dyDescent="0.25">
      <c r="A101" s="5"/>
      <c r="B101" s="3"/>
      <c r="C101" s="20" t="s">
        <v>38</v>
      </c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18"/>
      <c r="Y101" s="18"/>
      <c r="Z101" s="19"/>
      <c r="AA101" s="5"/>
      <c r="AB101" s="141"/>
      <c r="AC101" s="141"/>
      <c r="AD101" s="141"/>
      <c r="AE101" s="141"/>
      <c r="AF101" s="30"/>
      <c r="AG101" s="35"/>
    </row>
    <row r="102" spans="1:35" ht="15.75" x14ac:dyDescent="0.25">
      <c r="A102" s="5"/>
      <c r="B102" s="3"/>
      <c r="C102" s="24" t="s">
        <v>39</v>
      </c>
      <c r="D102" s="24"/>
      <c r="E102" s="24"/>
      <c r="F102" s="24"/>
      <c r="G102" s="24"/>
      <c r="H102" s="24"/>
      <c r="I102" s="24"/>
      <c r="J102" s="24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7"/>
      <c r="AA102" s="5"/>
      <c r="AB102" s="141"/>
      <c r="AC102" s="141"/>
      <c r="AD102" s="141"/>
      <c r="AE102" s="141"/>
      <c r="AF102" s="30"/>
      <c r="AG102" s="35"/>
      <c r="AI102" s="7"/>
    </row>
    <row r="103" spans="1:35" x14ac:dyDescent="0.25">
      <c r="A103" s="5"/>
      <c r="B103" s="3"/>
      <c r="C103" s="57" t="s">
        <v>40</v>
      </c>
      <c r="D103" s="57"/>
      <c r="E103" s="57"/>
      <c r="F103" s="57"/>
      <c r="G103" s="57"/>
      <c r="H103" s="57"/>
      <c r="I103" s="57"/>
      <c r="J103" s="200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201"/>
      <c r="Y103" s="201"/>
      <c r="Z103" s="202"/>
      <c r="AA103" s="5"/>
      <c r="AB103" s="141"/>
      <c r="AC103" s="141"/>
      <c r="AD103" s="141"/>
      <c r="AE103" s="141"/>
      <c r="AF103" s="52"/>
      <c r="AG103" s="35"/>
      <c r="AI103" s="7"/>
    </row>
    <row r="104" spans="1:35" x14ac:dyDescent="0.25">
      <c r="A104" s="5"/>
      <c r="B104" s="3"/>
      <c r="C104" s="48" t="s">
        <v>41</v>
      </c>
      <c r="D104" s="48"/>
      <c r="E104" s="48"/>
      <c r="F104" s="4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201"/>
      <c r="Y104" s="201"/>
      <c r="Z104" s="202"/>
      <c r="AA104" s="5"/>
      <c r="AB104" s="141"/>
      <c r="AC104" s="141"/>
      <c r="AD104" s="141"/>
      <c r="AE104" s="141"/>
      <c r="AF104" s="30"/>
      <c r="AG104" s="35"/>
      <c r="AI104" s="7"/>
    </row>
    <row r="105" spans="1:35" x14ac:dyDescent="0.25">
      <c r="A105" s="5"/>
      <c r="B105" s="3"/>
      <c r="C105" s="48" t="s">
        <v>10</v>
      </c>
      <c r="D105" s="48"/>
      <c r="E105" s="48"/>
      <c r="F105" s="4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5"/>
      <c r="AB105" s="141"/>
      <c r="AC105" s="141"/>
      <c r="AD105" s="141"/>
      <c r="AE105" s="141"/>
      <c r="AF105" s="30"/>
      <c r="AG105" s="35"/>
      <c r="AI105" s="7"/>
    </row>
    <row r="106" spans="1:35" x14ac:dyDescent="0.25">
      <c r="A106" s="5"/>
      <c r="B106" s="188"/>
      <c r="C106" s="189"/>
      <c r="D106" s="5"/>
      <c r="E106" s="53"/>
      <c r="F106" s="54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30"/>
      <c r="AG106" s="35"/>
      <c r="AH106" s="35"/>
      <c r="AI106" s="7"/>
    </row>
    <row r="107" spans="1:35" x14ac:dyDescent="0.25">
      <c r="A107" s="5"/>
      <c r="B107" s="188"/>
      <c r="C107" s="189"/>
      <c r="D107" s="5"/>
      <c r="E107" s="53"/>
      <c r="F107" s="54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30"/>
      <c r="AG107" s="35"/>
      <c r="AH107" s="35"/>
      <c r="AI107" s="7"/>
    </row>
    <row r="108" spans="1:35" x14ac:dyDescent="0.25">
      <c r="A108" s="5"/>
      <c r="B108" s="188"/>
      <c r="C108" s="189"/>
      <c r="D108" s="5"/>
      <c r="E108" s="53"/>
      <c r="F108" s="54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45"/>
      <c r="AG108" s="35"/>
      <c r="AH108" s="35"/>
      <c r="AI108" s="7"/>
    </row>
    <row r="109" spans="1:35" x14ac:dyDescent="0.25">
      <c r="A109" s="5"/>
      <c r="B109" s="188"/>
      <c r="C109" s="189"/>
      <c r="D109" s="5"/>
      <c r="E109" s="53"/>
      <c r="F109" s="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30"/>
      <c r="AG109" s="35"/>
    </row>
    <row r="110" spans="1:35" x14ac:dyDescent="0.25">
      <c r="A110" s="5"/>
      <c r="B110" s="188"/>
      <c r="C110" s="189"/>
      <c r="D110" s="5"/>
      <c r="E110" s="53"/>
      <c r="F110" s="54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30"/>
      <c r="AG110" s="35"/>
      <c r="AH110" s="35"/>
    </row>
    <row r="111" spans="1:35" x14ac:dyDescent="0.25">
      <c r="A111" s="5"/>
      <c r="B111" s="188"/>
      <c r="C111" s="189"/>
      <c r="D111" s="5"/>
      <c r="E111" s="18"/>
      <c r="F111" s="1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0"/>
    </row>
    <row r="112" spans="1:35" x14ac:dyDescent="0.25">
      <c r="A112" s="5"/>
      <c r="B112" s="188"/>
      <c r="C112" s="189"/>
      <c r="D112" s="5"/>
      <c r="E112" s="18"/>
      <c r="F112" s="1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5" x14ac:dyDescent="0.25">
      <c r="A113" s="5"/>
      <c r="B113" s="188"/>
      <c r="C113" s="189"/>
      <c r="D113" s="5"/>
      <c r="E113" s="18"/>
      <c r="F113" s="1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5" x14ac:dyDescent="0.25">
      <c r="A114" s="5"/>
      <c r="B114" s="188"/>
      <c r="C114" s="189"/>
      <c r="D114" s="203"/>
      <c r="E114" s="204"/>
      <c r="F114" s="20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5" x14ac:dyDescent="0.25">
      <c r="A115" s="5"/>
      <c r="B115" s="188"/>
      <c r="C115" s="189"/>
      <c r="D115" s="203"/>
      <c r="E115" s="204"/>
      <c r="F115" s="20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5" x14ac:dyDescent="0.25">
      <c r="A116" s="5"/>
      <c r="B116" s="188"/>
      <c r="C116" s="189"/>
      <c r="D116" s="203"/>
      <c r="E116" s="204"/>
      <c r="F116" s="20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H116" s="2"/>
      <c r="AI116" s="2"/>
    </row>
    <row r="117" spans="1:35" x14ac:dyDescent="0.25">
      <c r="A117" s="5"/>
      <c r="B117" s="188"/>
      <c r="C117" s="189"/>
      <c r="D117" s="203"/>
      <c r="E117" s="204"/>
      <c r="F117" s="20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I117" s="7"/>
    </row>
    <row r="118" spans="1:35" x14ac:dyDescent="0.25">
      <c r="A118" s="5"/>
      <c r="B118" s="188"/>
      <c r="C118" s="189"/>
      <c r="D118" s="203"/>
      <c r="E118" s="204"/>
      <c r="F118" s="20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5" x14ac:dyDescent="0.25">
      <c r="A119" s="5"/>
      <c r="B119" s="188"/>
      <c r="C119" s="189"/>
      <c r="D119" s="203"/>
      <c r="E119" s="204"/>
      <c r="F119" s="20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I119" s="7"/>
    </row>
    <row r="120" spans="1:35" x14ac:dyDescent="0.25">
      <c r="A120" s="5"/>
      <c r="B120" s="188"/>
      <c r="C120" s="189"/>
      <c r="D120" s="203"/>
      <c r="E120" s="204"/>
      <c r="F120" s="20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I120" s="7"/>
    </row>
    <row r="121" spans="1:35" x14ac:dyDescent="0.25">
      <c r="A121" s="5"/>
      <c r="B121" s="188"/>
      <c r="C121" s="189"/>
      <c r="D121" s="203"/>
      <c r="E121" s="204"/>
      <c r="F121" s="20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I121" s="7"/>
    </row>
    <row r="122" spans="1:35" x14ac:dyDescent="0.25">
      <c r="A122" s="5"/>
      <c r="B122" s="188"/>
      <c r="C122" s="189"/>
      <c r="D122" s="203"/>
      <c r="E122" s="204"/>
      <c r="F122" s="20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I122" s="7"/>
    </row>
    <row r="123" spans="1:35" x14ac:dyDescent="0.25">
      <c r="A123" s="5"/>
      <c r="B123" s="188"/>
      <c r="C123" s="189"/>
      <c r="D123" s="203"/>
      <c r="E123" s="204"/>
      <c r="F123" s="20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I123" s="7"/>
    </row>
    <row r="124" spans="1:35" x14ac:dyDescent="0.25">
      <c r="A124" s="5"/>
      <c r="B124" s="188"/>
      <c r="C124" s="189"/>
      <c r="D124" s="203"/>
      <c r="E124" s="204"/>
      <c r="F124" s="20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I124" s="7"/>
    </row>
    <row r="125" spans="1:35" x14ac:dyDescent="0.25">
      <c r="A125" s="5"/>
      <c r="B125" s="188"/>
      <c r="C125" s="189"/>
      <c r="D125" s="203"/>
      <c r="E125" s="204"/>
      <c r="F125" s="20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I125" s="7"/>
    </row>
    <row r="126" spans="1:35" x14ac:dyDescent="0.25">
      <c r="A126" s="5"/>
      <c r="B126" s="188"/>
      <c r="C126" s="189"/>
      <c r="D126" s="203"/>
      <c r="E126" s="204"/>
      <c r="F126" s="20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I126" s="7"/>
    </row>
    <row r="127" spans="1:35" x14ac:dyDescent="0.25">
      <c r="A127" s="5"/>
      <c r="B127" s="188"/>
      <c r="C127" s="189"/>
      <c r="D127" s="203"/>
      <c r="E127" s="204"/>
      <c r="F127" s="20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I127" s="7"/>
    </row>
    <row r="128" spans="1:35" x14ac:dyDescent="0.25">
      <c r="A128" s="5"/>
      <c r="B128" s="188"/>
      <c r="C128" s="189"/>
      <c r="D128" s="203"/>
      <c r="E128" s="204"/>
      <c r="F128" s="20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I128" s="7"/>
    </row>
    <row r="129" spans="1:35" x14ac:dyDescent="0.25">
      <c r="A129" s="5"/>
      <c r="B129" s="188"/>
      <c r="C129" s="189"/>
      <c r="D129" s="203"/>
      <c r="E129" s="204"/>
      <c r="F129" s="20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I129" s="7"/>
    </row>
    <row r="130" spans="1:35" x14ac:dyDescent="0.25">
      <c r="A130" s="5"/>
      <c r="B130" s="188"/>
      <c r="C130" s="189"/>
      <c r="D130" s="203"/>
      <c r="E130" s="204"/>
      <c r="F130" s="20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I130" s="7"/>
    </row>
    <row r="131" spans="1:35" x14ac:dyDescent="0.25">
      <c r="A131" s="5"/>
      <c r="B131" s="188"/>
      <c r="C131" s="189"/>
      <c r="D131" s="203"/>
      <c r="E131" s="204"/>
      <c r="F131" s="20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I131" s="7"/>
    </row>
    <row r="132" spans="1:35" x14ac:dyDescent="0.25">
      <c r="A132" s="5"/>
      <c r="B132" s="188"/>
      <c r="C132" s="189"/>
      <c r="D132" s="203"/>
      <c r="E132" s="204"/>
      <c r="F132" s="20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I132" s="7"/>
    </row>
    <row r="133" spans="1:35" x14ac:dyDescent="0.25">
      <c r="A133" s="5"/>
      <c r="B133" s="188"/>
      <c r="C133" s="189"/>
      <c r="D133" s="203"/>
      <c r="E133" s="204"/>
      <c r="F133" s="20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I133" s="7"/>
    </row>
    <row r="134" spans="1:35" x14ac:dyDescent="0.25">
      <c r="A134" s="5"/>
      <c r="B134" s="188"/>
      <c r="C134" s="189"/>
      <c r="D134" s="203"/>
      <c r="E134" s="204"/>
      <c r="F134" s="20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I134" s="7"/>
    </row>
    <row r="135" spans="1:35" x14ac:dyDescent="0.25">
      <c r="A135" s="5"/>
      <c r="B135" s="188"/>
      <c r="C135" s="189"/>
      <c r="D135" s="203"/>
      <c r="E135" s="204"/>
      <c r="F135" s="20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I135" s="7"/>
    </row>
    <row r="136" spans="1:35" x14ac:dyDescent="0.25">
      <c r="A136" s="5"/>
      <c r="B136" s="188"/>
      <c r="C136" s="189"/>
      <c r="D136" s="203"/>
      <c r="E136" s="204"/>
      <c r="F136" s="20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I136" s="7"/>
    </row>
    <row r="137" spans="1:35" x14ac:dyDescent="0.25">
      <c r="A137" s="5"/>
      <c r="B137" s="188"/>
      <c r="C137" s="189"/>
      <c r="D137" s="203"/>
      <c r="E137" s="204"/>
      <c r="F137" s="20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I137" s="7"/>
    </row>
    <row r="138" spans="1:35" x14ac:dyDescent="0.25">
      <c r="A138" s="5"/>
      <c r="B138" s="188"/>
      <c r="C138" s="189"/>
      <c r="D138" s="203"/>
      <c r="E138" s="204"/>
      <c r="F138" s="20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I138" s="7"/>
    </row>
    <row r="139" spans="1:35" x14ac:dyDescent="0.25">
      <c r="A139" s="5"/>
      <c r="B139" s="188"/>
      <c r="C139" s="189"/>
      <c r="D139" s="203"/>
      <c r="E139" s="204"/>
      <c r="F139" s="20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I139" s="7"/>
    </row>
    <row r="140" spans="1:35" x14ac:dyDescent="0.25">
      <c r="A140" s="5"/>
      <c r="B140" s="188"/>
      <c r="C140" s="189"/>
      <c r="D140" s="203"/>
      <c r="E140" s="204"/>
      <c r="F140" s="20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I140" s="7"/>
    </row>
    <row r="141" spans="1:35" x14ac:dyDescent="0.25">
      <c r="A141" s="5"/>
      <c r="B141" s="188"/>
      <c r="C141" s="189"/>
      <c r="D141" s="203"/>
      <c r="E141" s="204"/>
      <c r="F141" s="20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I141" s="7"/>
    </row>
    <row r="142" spans="1:35" x14ac:dyDescent="0.25">
      <c r="A142" s="5"/>
      <c r="B142" s="188"/>
      <c r="C142" s="189"/>
      <c r="D142" s="205"/>
      <c r="E142" s="206"/>
      <c r="F142" s="20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I142" s="7"/>
    </row>
    <row r="143" spans="1:35" x14ac:dyDescent="0.25">
      <c r="A143" s="5"/>
      <c r="B143" s="188"/>
      <c r="C143" s="189"/>
      <c r="D143" s="205"/>
      <c r="E143" s="206"/>
      <c r="F143" s="20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I143" s="7"/>
    </row>
    <row r="144" spans="1:35" x14ac:dyDescent="0.25">
      <c r="A144" s="5"/>
      <c r="B144" s="188"/>
      <c r="C144" s="189"/>
      <c r="D144" s="205"/>
      <c r="E144" s="206"/>
      <c r="F144" s="20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I144" s="7"/>
    </row>
    <row r="145" spans="1:35" x14ac:dyDescent="0.25">
      <c r="A145" s="5"/>
      <c r="B145" s="188"/>
      <c r="C145" s="189"/>
      <c r="D145" s="205"/>
      <c r="E145" s="206"/>
      <c r="F145" s="20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I145" s="7"/>
    </row>
    <row r="146" spans="1:35" x14ac:dyDescent="0.25">
      <c r="A146" s="5"/>
      <c r="B146" s="188"/>
      <c r="C146" s="189"/>
      <c r="D146" s="205"/>
      <c r="E146" s="206"/>
      <c r="F146" s="20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I146" s="7"/>
    </row>
    <row r="147" spans="1:35" x14ac:dyDescent="0.25">
      <c r="A147" s="5"/>
      <c r="B147" s="188"/>
      <c r="C147" s="189"/>
      <c r="D147" s="205"/>
      <c r="E147" s="206"/>
      <c r="F147" s="20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I147" s="7"/>
    </row>
    <row r="148" spans="1:35" x14ac:dyDescent="0.25">
      <c r="A148" s="5"/>
      <c r="B148" s="188"/>
      <c r="C148" s="189"/>
      <c r="D148" s="205"/>
      <c r="E148" s="206"/>
      <c r="F148" s="20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I148" s="7"/>
    </row>
    <row r="149" spans="1:35" x14ac:dyDescent="0.25">
      <c r="A149" s="5"/>
      <c r="B149" s="188"/>
      <c r="C149" s="189"/>
      <c r="D149" s="205"/>
      <c r="E149" s="206"/>
      <c r="F149" s="20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I149" s="7"/>
    </row>
    <row r="150" spans="1:35" x14ac:dyDescent="0.25">
      <c r="A150" s="5"/>
      <c r="B150" s="188"/>
      <c r="C150" s="189"/>
      <c r="D150" s="205"/>
      <c r="E150" s="206"/>
      <c r="F150" s="20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I150" s="7"/>
    </row>
    <row r="151" spans="1:35" x14ac:dyDescent="0.25">
      <c r="A151" s="5"/>
      <c r="B151" s="188"/>
      <c r="C151" s="189"/>
      <c r="D151" s="206"/>
      <c r="E151" s="206"/>
      <c r="F151" s="20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I151" s="7"/>
    </row>
    <row r="152" spans="1:35" x14ac:dyDescent="0.25">
      <c r="A152" s="5"/>
      <c r="B152" s="188"/>
      <c r="C152" s="189"/>
      <c r="D152" s="206"/>
      <c r="E152" s="206"/>
      <c r="F152" s="20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I152" s="7"/>
    </row>
    <row r="153" spans="1:35" x14ac:dyDescent="0.25">
      <c r="A153" s="5"/>
      <c r="B153" s="188"/>
      <c r="C153" s="189"/>
      <c r="D153" s="206"/>
      <c r="E153" s="206"/>
      <c r="F153" s="20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I153" s="7"/>
    </row>
    <row r="154" spans="1:35" x14ac:dyDescent="0.25">
      <c r="A154" s="5"/>
      <c r="B154" s="188"/>
      <c r="C154" s="189"/>
      <c r="D154" s="206"/>
      <c r="E154" s="206"/>
      <c r="F154" s="20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I154" s="7"/>
    </row>
    <row r="155" spans="1:35" x14ac:dyDescent="0.25">
      <c r="A155" s="5"/>
      <c r="B155" s="188"/>
      <c r="C155" s="189"/>
      <c r="D155" s="206"/>
      <c r="E155" s="206"/>
      <c r="F155" s="20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I155" s="7"/>
    </row>
    <row r="156" spans="1:35" x14ac:dyDescent="0.25">
      <c r="A156" s="5"/>
      <c r="B156" s="188"/>
      <c r="C156" s="189"/>
      <c r="D156" s="206"/>
      <c r="E156" s="206"/>
      <c r="F156" s="20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I156" s="7"/>
    </row>
    <row r="157" spans="1:35" x14ac:dyDescent="0.25">
      <c r="A157" s="5"/>
      <c r="B157" s="188"/>
      <c r="C157" s="189"/>
      <c r="D157" s="206"/>
      <c r="E157" s="206"/>
      <c r="F157" s="20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I157" s="7"/>
    </row>
    <row r="158" spans="1:35" x14ac:dyDescent="0.25">
      <c r="A158" s="5"/>
      <c r="B158" s="188"/>
      <c r="C158" s="189"/>
      <c r="D158" s="206"/>
      <c r="E158" s="206"/>
      <c r="F158" s="20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I158" s="7"/>
    </row>
    <row r="159" spans="1:35" x14ac:dyDescent="0.25">
      <c r="A159" s="5"/>
      <c r="B159" s="188"/>
      <c r="C159" s="189"/>
      <c r="D159" s="206"/>
      <c r="E159" s="206"/>
      <c r="F159" s="20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I159" s="7"/>
    </row>
    <row r="160" spans="1:35" x14ac:dyDescent="0.25">
      <c r="A160" s="5"/>
      <c r="B160" s="188"/>
      <c r="C160" s="189"/>
      <c r="D160" s="206"/>
      <c r="E160" s="206"/>
      <c r="F160" s="20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I160" s="7"/>
    </row>
    <row r="161" spans="1:35" x14ac:dyDescent="0.25">
      <c r="A161" s="5"/>
      <c r="B161" s="188"/>
      <c r="C161" s="189"/>
      <c r="D161" s="206"/>
      <c r="E161" s="206"/>
      <c r="F161" s="20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I161" s="7"/>
    </row>
    <row r="162" spans="1:35" x14ac:dyDescent="0.25">
      <c r="A162" s="5"/>
      <c r="B162" s="188"/>
      <c r="C162" s="189"/>
      <c r="D162" s="206"/>
      <c r="E162" s="206"/>
      <c r="F162" s="20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I162" s="7"/>
    </row>
    <row r="163" spans="1:35" x14ac:dyDescent="0.25">
      <c r="A163" s="5"/>
      <c r="B163" s="188"/>
      <c r="C163" s="189"/>
      <c r="D163" s="206"/>
      <c r="E163" s="206"/>
      <c r="F163" s="20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5" x14ac:dyDescent="0.25">
      <c r="A164" s="5"/>
      <c r="B164" s="188"/>
      <c r="C164" s="189"/>
      <c r="D164" s="206"/>
      <c r="E164" s="206"/>
      <c r="F164" s="20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5" x14ac:dyDescent="0.25">
      <c r="A165" s="5"/>
      <c r="B165" s="188"/>
      <c r="C165" s="189"/>
      <c r="D165" s="206"/>
      <c r="E165" s="206"/>
      <c r="F165" s="20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5" x14ac:dyDescent="0.25">
      <c r="A166" s="5"/>
      <c r="B166" s="188"/>
      <c r="C166" s="189"/>
      <c r="D166" s="206"/>
      <c r="E166" s="206"/>
      <c r="F166" s="20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5" x14ac:dyDescent="0.25">
      <c r="A167" s="5"/>
      <c r="B167" s="188"/>
      <c r="C167" s="189"/>
      <c r="D167" s="5"/>
      <c r="E167" s="5"/>
      <c r="F167" s="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5" x14ac:dyDescent="0.25">
      <c r="A168" s="5"/>
      <c r="B168" s="4"/>
      <c r="C168" s="189"/>
      <c r="D168" s="5"/>
      <c r="E168" s="5"/>
      <c r="F168" s="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5" x14ac:dyDescent="0.25">
      <c r="C169" s="8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5" x14ac:dyDescent="0.25">
      <c r="C170" s="8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5" x14ac:dyDescent="0.25"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5" x14ac:dyDescent="0.25"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</sheetData>
  <sortState ref="A95:BC102">
    <sortCondition descending="1" ref="V95:V102"/>
  </sortState>
  <mergeCells count="30">
    <mergeCell ref="A1:V2"/>
    <mergeCell ref="G3:H3"/>
    <mergeCell ref="J3:K3"/>
    <mergeCell ref="P3:Q3"/>
    <mergeCell ref="P50:Q50"/>
    <mergeCell ref="L3:M3"/>
    <mergeCell ref="L50:M50"/>
    <mergeCell ref="N3:O3"/>
    <mergeCell ref="N50:O50"/>
    <mergeCell ref="G50:H50"/>
    <mergeCell ref="J50:K50"/>
    <mergeCell ref="R3:S3"/>
    <mergeCell ref="R50:S50"/>
    <mergeCell ref="C20:W20"/>
    <mergeCell ref="V3:W3"/>
    <mergeCell ref="V50:W50"/>
    <mergeCell ref="V63:W63"/>
    <mergeCell ref="R63:S63"/>
    <mergeCell ref="T3:U3"/>
    <mergeCell ref="T50:U50"/>
    <mergeCell ref="T63:U63"/>
    <mergeCell ref="E46:V46"/>
    <mergeCell ref="E47:T47"/>
    <mergeCell ref="E48:T48"/>
    <mergeCell ref="E45:T45"/>
    <mergeCell ref="G63:H63"/>
    <mergeCell ref="J63:K63"/>
    <mergeCell ref="L63:M63"/>
    <mergeCell ref="N63:O63"/>
    <mergeCell ref="P63:Q6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75" zoomScaleNormal="75" workbookViewId="0">
      <selection activeCell="E6" sqref="E6"/>
    </sheetView>
  </sheetViews>
  <sheetFormatPr defaultRowHeight="15" x14ac:dyDescent="0.25"/>
  <cols>
    <col min="1" max="1" width="4.75" bestFit="1" customWidth="1"/>
    <col min="2" max="2" width="5" style="17" customWidth="1"/>
    <col min="3" max="3" width="6.25" customWidth="1"/>
    <col min="4" max="4" width="25.375" customWidth="1"/>
    <col min="5" max="5" width="31.625" customWidth="1"/>
    <col min="6" max="6" width="15.875" style="17" customWidth="1"/>
    <col min="7" max="7" width="7.75" style="17" customWidth="1"/>
    <col min="10" max="13" width="9.125" style="9"/>
  </cols>
  <sheetData>
    <row r="1" spans="1:21" s="9" customFormat="1" ht="21" x14ac:dyDescent="0.35">
      <c r="A1" s="250" t="s">
        <v>57</v>
      </c>
      <c r="B1" s="251"/>
      <c r="C1" s="251"/>
      <c r="D1" s="251"/>
      <c r="E1" s="251"/>
      <c r="F1" s="251"/>
      <c r="G1" s="71"/>
      <c r="I1" s="68"/>
    </row>
    <row r="2" spans="1:21" s="9" customFormat="1" ht="21" x14ac:dyDescent="0.35">
      <c r="A2" s="40"/>
      <c r="B2" s="41"/>
      <c r="C2" s="41"/>
      <c r="D2" s="41"/>
      <c r="E2" s="41"/>
      <c r="F2" s="44"/>
      <c r="G2" s="46"/>
      <c r="H2" s="252" t="s">
        <v>13</v>
      </c>
      <c r="I2" s="253"/>
      <c r="J2" s="69" t="s">
        <v>61</v>
      </c>
      <c r="K2" s="70"/>
      <c r="L2" s="243" t="s">
        <v>146</v>
      </c>
      <c r="M2" s="244"/>
      <c r="N2" s="254" t="s">
        <v>113</v>
      </c>
      <c r="O2" s="255"/>
      <c r="P2" s="232" t="s">
        <v>148</v>
      </c>
      <c r="Q2" s="233"/>
      <c r="R2" s="234" t="s">
        <v>191</v>
      </c>
      <c r="S2" s="235"/>
      <c r="T2" s="230" t="s">
        <v>214</v>
      </c>
      <c r="U2" s="231"/>
    </row>
    <row r="3" spans="1:21" x14ac:dyDescent="0.25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10" t="s">
        <v>11</v>
      </c>
      <c r="G3" s="43" t="s">
        <v>8</v>
      </c>
      <c r="H3" s="49" t="s">
        <v>6</v>
      </c>
      <c r="I3" s="64" t="s">
        <v>7</v>
      </c>
      <c r="J3" s="66" t="s">
        <v>6</v>
      </c>
      <c r="K3" s="66" t="s">
        <v>7</v>
      </c>
      <c r="L3" s="82" t="s">
        <v>6</v>
      </c>
      <c r="M3" s="82" t="s">
        <v>7</v>
      </c>
      <c r="N3" s="138" t="s">
        <v>6</v>
      </c>
      <c r="O3" s="138" t="s">
        <v>7</v>
      </c>
      <c r="P3" s="171" t="s">
        <v>6</v>
      </c>
      <c r="Q3" s="171" t="s">
        <v>7</v>
      </c>
      <c r="R3" s="174" t="s">
        <v>6</v>
      </c>
      <c r="S3" s="174" t="s">
        <v>7</v>
      </c>
      <c r="T3" s="177" t="s">
        <v>6</v>
      </c>
      <c r="U3" s="177" t="s">
        <v>7</v>
      </c>
    </row>
    <row r="4" spans="1:21" x14ac:dyDescent="0.25">
      <c r="A4" s="13">
        <v>1</v>
      </c>
      <c r="B4" s="91">
        <v>141</v>
      </c>
      <c r="C4" s="42" t="s">
        <v>16</v>
      </c>
      <c r="D4" s="98" t="s">
        <v>91</v>
      </c>
      <c r="E4" s="99" t="s">
        <v>92</v>
      </c>
      <c r="F4" s="99" t="s">
        <v>83</v>
      </c>
      <c r="G4" s="26">
        <f t="shared" ref="G4:G32" si="0">SUM(H4:U4)</f>
        <v>205</v>
      </c>
      <c r="H4" s="93">
        <v>16</v>
      </c>
      <c r="I4" s="93">
        <v>20</v>
      </c>
      <c r="J4" s="93">
        <v>20</v>
      </c>
      <c r="K4" s="96">
        <v>20</v>
      </c>
      <c r="L4" s="93">
        <v>10</v>
      </c>
      <c r="M4" s="96">
        <v>16</v>
      </c>
      <c r="N4" s="93">
        <v>16</v>
      </c>
      <c r="O4" s="96">
        <v>0</v>
      </c>
      <c r="P4" s="122">
        <v>0</v>
      </c>
      <c r="Q4" s="123">
        <v>11</v>
      </c>
      <c r="R4" s="122">
        <v>20</v>
      </c>
      <c r="S4" s="123">
        <v>20</v>
      </c>
      <c r="T4" s="122">
        <v>20</v>
      </c>
      <c r="U4" s="123">
        <v>16</v>
      </c>
    </row>
    <row r="5" spans="1:21" x14ac:dyDescent="0.25">
      <c r="A5" s="13">
        <v>2</v>
      </c>
      <c r="B5" s="33">
        <v>195</v>
      </c>
      <c r="C5" s="59" t="s">
        <v>17</v>
      </c>
      <c r="D5" s="32" t="s">
        <v>29</v>
      </c>
      <c r="E5" s="32" t="s">
        <v>33</v>
      </c>
      <c r="F5" s="32" t="s">
        <v>37</v>
      </c>
      <c r="G5" s="26">
        <f t="shared" si="0"/>
        <v>187</v>
      </c>
      <c r="H5" s="26">
        <v>13</v>
      </c>
      <c r="I5" s="26">
        <v>13</v>
      </c>
      <c r="J5" s="26">
        <v>16</v>
      </c>
      <c r="K5" s="26">
        <v>11</v>
      </c>
      <c r="L5" s="26">
        <v>9</v>
      </c>
      <c r="M5" s="37">
        <v>11</v>
      </c>
      <c r="N5" s="26">
        <v>9</v>
      </c>
      <c r="O5" s="37">
        <v>0</v>
      </c>
      <c r="P5" s="26">
        <v>25</v>
      </c>
      <c r="Q5" s="37">
        <v>16</v>
      </c>
      <c r="R5" s="26">
        <v>11</v>
      </c>
      <c r="S5" s="37">
        <v>13</v>
      </c>
      <c r="T5" s="26">
        <v>20</v>
      </c>
      <c r="U5" s="37">
        <v>20</v>
      </c>
    </row>
    <row r="6" spans="1:21" x14ac:dyDescent="0.25">
      <c r="A6" s="13">
        <v>3</v>
      </c>
      <c r="B6" s="94">
        <v>13</v>
      </c>
      <c r="C6" s="95" t="s">
        <v>17</v>
      </c>
      <c r="D6" s="98" t="s">
        <v>154</v>
      </c>
      <c r="E6" s="136" t="s">
        <v>248</v>
      </c>
      <c r="F6" s="98" t="s">
        <v>89</v>
      </c>
      <c r="G6" s="26">
        <f t="shared" si="0"/>
        <v>183</v>
      </c>
      <c r="H6" s="175">
        <v>0</v>
      </c>
      <c r="I6" s="176">
        <v>0</v>
      </c>
      <c r="J6" s="175">
        <v>0</v>
      </c>
      <c r="K6" s="176">
        <v>0</v>
      </c>
      <c r="L6" s="151">
        <v>0</v>
      </c>
      <c r="M6" s="175">
        <v>0</v>
      </c>
      <c r="N6" s="93">
        <v>0</v>
      </c>
      <c r="O6" s="93">
        <v>0</v>
      </c>
      <c r="P6" s="147">
        <v>0</v>
      </c>
      <c r="Q6" s="146">
        <v>115</v>
      </c>
      <c r="R6" s="165">
        <v>16</v>
      </c>
      <c r="S6" s="93">
        <v>11</v>
      </c>
      <c r="T6" s="165">
        <v>16</v>
      </c>
      <c r="U6" s="93">
        <v>25</v>
      </c>
    </row>
    <row r="7" spans="1:21" x14ac:dyDescent="0.25">
      <c r="A7" s="13">
        <v>4</v>
      </c>
      <c r="B7" s="91">
        <v>14</v>
      </c>
      <c r="C7" s="59" t="s">
        <v>17</v>
      </c>
      <c r="D7" s="98" t="s">
        <v>119</v>
      </c>
      <c r="E7" s="98" t="s">
        <v>120</v>
      </c>
      <c r="F7" s="98" t="s">
        <v>89</v>
      </c>
      <c r="G7" s="26">
        <f t="shared" si="0"/>
        <v>173</v>
      </c>
      <c r="H7" s="73">
        <v>11</v>
      </c>
      <c r="I7" s="26">
        <v>16</v>
      </c>
      <c r="J7" s="37">
        <v>11</v>
      </c>
      <c r="K7" s="37">
        <v>16</v>
      </c>
      <c r="L7" s="37">
        <v>20</v>
      </c>
      <c r="M7" s="37">
        <v>16</v>
      </c>
      <c r="N7" s="26">
        <v>8</v>
      </c>
      <c r="O7" s="139">
        <v>0</v>
      </c>
      <c r="P7" s="26">
        <v>0</v>
      </c>
      <c r="Q7" s="167">
        <v>0</v>
      </c>
      <c r="R7" s="26">
        <v>20</v>
      </c>
      <c r="S7" s="167">
        <v>20</v>
      </c>
      <c r="T7" s="26">
        <v>25</v>
      </c>
      <c r="U7" s="167">
        <v>10</v>
      </c>
    </row>
    <row r="8" spans="1:21" x14ac:dyDescent="0.25">
      <c r="A8" s="13">
        <v>5</v>
      </c>
      <c r="B8" s="91">
        <v>65</v>
      </c>
      <c r="C8" s="42" t="s">
        <v>16</v>
      </c>
      <c r="D8" s="98" t="s">
        <v>90</v>
      </c>
      <c r="E8" s="98" t="s">
        <v>88</v>
      </c>
      <c r="F8" s="98" t="s">
        <v>89</v>
      </c>
      <c r="G8" s="26">
        <f t="shared" si="0"/>
        <v>168</v>
      </c>
      <c r="H8" s="94">
        <v>10</v>
      </c>
      <c r="I8" s="93">
        <v>11</v>
      </c>
      <c r="J8" s="93">
        <v>9</v>
      </c>
      <c r="K8" s="93">
        <v>11</v>
      </c>
      <c r="L8" s="93">
        <v>11</v>
      </c>
      <c r="M8" s="93">
        <v>13</v>
      </c>
      <c r="N8" s="93">
        <v>13</v>
      </c>
      <c r="O8" s="93">
        <v>0</v>
      </c>
      <c r="P8" s="122">
        <v>20</v>
      </c>
      <c r="Q8" s="122">
        <v>20</v>
      </c>
      <c r="R8" s="122">
        <v>25</v>
      </c>
      <c r="S8" s="122">
        <v>25</v>
      </c>
      <c r="T8" s="122">
        <v>0</v>
      </c>
      <c r="U8" s="122">
        <v>0</v>
      </c>
    </row>
    <row r="9" spans="1:21" x14ac:dyDescent="0.25">
      <c r="A9" s="13">
        <v>6</v>
      </c>
      <c r="B9" s="33">
        <v>6</v>
      </c>
      <c r="C9" s="59" t="s">
        <v>17</v>
      </c>
      <c r="D9" s="32" t="s">
        <v>27</v>
      </c>
      <c r="E9" s="32" t="s">
        <v>31</v>
      </c>
      <c r="F9" s="32" t="s">
        <v>25</v>
      </c>
      <c r="G9" s="26">
        <f t="shared" si="0"/>
        <v>167</v>
      </c>
      <c r="H9" s="26">
        <v>20</v>
      </c>
      <c r="I9" s="26">
        <v>20</v>
      </c>
      <c r="J9" s="26">
        <v>25</v>
      </c>
      <c r="K9" s="26">
        <v>20</v>
      </c>
      <c r="L9" s="26">
        <v>20</v>
      </c>
      <c r="M9" s="37">
        <v>20</v>
      </c>
      <c r="N9" s="26">
        <v>11</v>
      </c>
      <c r="O9" s="37">
        <v>0</v>
      </c>
      <c r="P9" s="26">
        <v>8</v>
      </c>
      <c r="Q9" s="37">
        <v>8</v>
      </c>
      <c r="R9" s="26">
        <v>0</v>
      </c>
      <c r="S9" s="37">
        <v>0</v>
      </c>
      <c r="T9" s="26">
        <v>8</v>
      </c>
      <c r="U9" s="37">
        <v>7</v>
      </c>
    </row>
    <row r="10" spans="1:21" x14ac:dyDescent="0.25">
      <c r="A10" s="13">
        <v>7</v>
      </c>
      <c r="B10" s="72">
        <v>69</v>
      </c>
      <c r="C10" s="59" t="s">
        <v>17</v>
      </c>
      <c r="D10" s="32" t="s">
        <v>63</v>
      </c>
      <c r="E10" s="32" t="s">
        <v>64</v>
      </c>
      <c r="F10" s="32" t="s">
        <v>25</v>
      </c>
      <c r="G10" s="26">
        <f t="shared" si="0"/>
        <v>163</v>
      </c>
      <c r="H10" s="73">
        <v>0</v>
      </c>
      <c r="I10" s="26">
        <v>0</v>
      </c>
      <c r="J10" s="37">
        <v>20</v>
      </c>
      <c r="K10" s="37">
        <v>16</v>
      </c>
      <c r="L10" s="26">
        <v>16</v>
      </c>
      <c r="M10" s="37">
        <v>10</v>
      </c>
      <c r="N10" s="26">
        <v>0</v>
      </c>
      <c r="O10" s="37">
        <v>0</v>
      </c>
      <c r="P10" s="26">
        <v>13</v>
      </c>
      <c r="Q10" s="37">
        <v>11</v>
      </c>
      <c r="R10" s="26">
        <v>25</v>
      </c>
      <c r="S10" s="37">
        <v>25</v>
      </c>
      <c r="T10" s="26">
        <v>11</v>
      </c>
      <c r="U10" s="37">
        <v>16</v>
      </c>
    </row>
    <row r="11" spans="1:21" x14ac:dyDescent="0.25">
      <c r="A11" s="13">
        <v>8</v>
      </c>
      <c r="B11" s="88">
        <v>55</v>
      </c>
      <c r="C11" s="42" t="s">
        <v>16</v>
      </c>
      <c r="D11" s="76" t="s">
        <v>87</v>
      </c>
      <c r="E11" s="103" t="s">
        <v>88</v>
      </c>
      <c r="F11" s="104" t="s">
        <v>89</v>
      </c>
      <c r="G11" s="26">
        <f t="shared" si="0"/>
        <v>155</v>
      </c>
      <c r="H11" s="100">
        <v>0</v>
      </c>
      <c r="I11" s="101">
        <v>0</v>
      </c>
      <c r="J11" s="105">
        <v>25</v>
      </c>
      <c r="K11" s="105">
        <v>10</v>
      </c>
      <c r="L11" s="105">
        <v>25</v>
      </c>
      <c r="M11" s="105">
        <v>25</v>
      </c>
      <c r="N11" s="105">
        <v>20</v>
      </c>
      <c r="O11" s="105">
        <v>0</v>
      </c>
      <c r="P11" s="106">
        <v>25</v>
      </c>
      <c r="Q11" s="106">
        <v>25</v>
      </c>
      <c r="R11" s="106">
        <v>0</v>
      </c>
      <c r="S11" s="106">
        <v>0</v>
      </c>
      <c r="T11" s="106">
        <v>0</v>
      </c>
      <c r="U11" s="106">
        <v>0</v>
      </c>
    </row>
    <row r="12" spans="1:21" x14ac:dyDescent="0.25">
      <c r="A12" s="79">
        <v>9</v>
      </c>
      <c r="B12" s="169">
        <v>8</v>
      </c>
      <c r="C12" s="95" t="s">
        <v>17</v>
      </c>
      <c r="D12" s="98" t="s">
        <v>151</v>
      </c>
      <c r="E12" s="98" t="s">
        <v>247</v>
      </c>
      <c r="F12" s="98" t="s">
        <v>25</v>
      </c>
      <c r="G12" s="26">
        <f t="shared" si="0"/>
        <v>136</v>
      </c>
      <c r="H12" s="93">
        <v>10</v>
      </c>
      <c r="I12" s="93">
        <v>4</v>
      </c>
      <c r="J12" s="93">
        <v>16</v>
      </c>
      <c r="K12" s="93">
        <v>16</v>
      </c>
      <c r="L12" s="146">
        <v>8</v>
      </c>
      <c r="M12" s="146">
        <v>9</v>
      </c>
      <c r="N12" s="146">
        <v>10</v>
      </c>
      <c r="O12" s="146">
        <v>0</v>
      </c>
      <c r="P12" s="172">
        <v>16</v>
      </c>
      <c r="Q12" s="122">
        <v>10</v>
      </c>
      <c r="R12" s="172">
        <v>10</v>
      </c>
      <c r="S12" s="122">
        <v>10</v>
      </c>
      <c r="T12" s="172">
        <v>9</v>
      </c>
      <c r="U12" s="122">
        <v>8</v>
      </c>
    </row>
    <row r="13" spans="1:21" x14ac:dyDescent="0.25">
      <c r="A13" s="79">
        <v>10</v>
      </c>
      <c r="B13" s="113">
        <v>56</v>
      </c>
      <c r="C13" s="95" t="s">
        <v>17</v>
      </c>
      <c r="D13" s="134" t="s">
        <v>117</v>
      </c>
      <c r="E13" s="134" t="s">
        <v>10</v>
      </c>
      <c r="F13" s="134" t="s">
        <v>118</v>
      </c>
      <c r="G13" s="26">
        <f t="shared" si="0"/>
        <v>125</v>
      </c>
      <c r="H13" s="115">
        <v>0</v>
      </c>
      <c r="I13" s="115">
        <v>0</v>
      </c>
      <c r="J13" s="115">
        <v>0</v>
      </c>
      <c r="K13" s="116">
        <v>0</v>
      </c>
      <c r="L13" s="114">
        <v>13</v>
      </c>
      <c r="M13" s="114">
        <v>11</v>
      </c>
      <c r="N13" s="117">
        <v>10</v>
      </c>
      <c r="O13" s="133">
        <v>0</v>
      </c>
      <c r="P13" s="122">
        <v>11</v>
      </c>
      <c r="Q13" s="122">
        <v>25</v>
      </c>
      <c r="R13" s="122">
        <v>13</v>
      </c>
      <c r="S13" s="122">
        <v>16</v>
      </c>
      <c r="T13" s="122">
        <v>13</v>
      </c>
      <c r="U13" s="122">
        <v>13</v>
      </c>
    </row>
    <row r="14" spans="1:21" x14ac:dyDescent="0.25">
      <c r="A14" s="107">
        <v>11</v>
      </c>
      <c r="B14" s="126">
        <v>85</v>
      </c>
      <c r="C14" s="95" t="s">
        <v>17</v>
      </c>
      <c r="D14" s="137" t="s">
        <v>126</v>
      </c>
      <c r="E14" s="137" t="s">
        <v>127</v>
      </c>
      <c r="F14" s="135" t="s">
        <v>35</v>
      </c>
      <c r="G14" s="26">
        <f t="shared" si="0"/>
        <v>116</v>
      </c>
      <c r="H14" s="72">
        <v>4</v>
      </c>
      <c r="I14" s="33">
        <v>10</v>
      </c>
      <c r="J14" s="33">
        <v>25</v>
      </c>
      <c r="K14" s="106">
        <v>25</v>
      </c>
      <c r="L14" s="72">
        <v>11</v>
      </c>
      <c r="M14" s="33">
        <v>8</v>
      </c>
      <c r="N14" s="33">
        <v>0</v>
      </c>
      <c r="O14" s="16">
        <v>0</v>
      </c>
      <c r="P14" s="33">
        <v>0</v>
      </c>
      <c r="Q14" s="33">
        <v>0</v>
      </c>
      <c r="R14" s="33">
        <v>8</v>
      </c>
      <c r="S14" s="33">
        <v>9</v>
      </c>
      <c r="T14" s="33">
        <v>7</v>
      </c>
      <c r="U14" s="33">
        <v>9</v>
      </c>
    </row>
    <row r="15" spans="1:21" x14ac:dyDescent="0.25">
      <c r="A15" s="109">
        <v>12</v>
      </c>
      <c r="B15" s="121">
        <v>28</v>
      </c>
      <c r="C15" s="95" t="s">
        <v>17</v>
      </c>
      <c r="D15" s="98" t="s">
        <v>121</v>
      </c>
      <c r="E15" s="98" t="s">
        <v>122</v>
      </c>
      <c r="F15" s="98" t="s">
        <v>123</v>
      </c>
      <c r="G15" s="26">
        <f t="shared" si="0"/>
        <v>98</v>
      </c>
      <c r="H15" s="123">
        <v>25</v>
      </c>
      <c r="I15" s="122">
        <v>11</v>
      </c>
      <c r="J15" s="122">
        <v>20</v>
      </c>
      <c r="K15" s="123">
        <v>0</v>
      </c>
      <c r="L15" s="93">
        <v>16</v>
      </c>
      <c r="M15" s="96">
        <v>20</v>
      </c>
      <c r="N15" s="37">
        <v>6</v>
      </c>
      <c r="O15" s="129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</row>
    <row r="16" spans="1:21" x14ac:dyDescent="0.25">
      <c r="A16" s="108">
        <v>13</v>
      </c>
      <c r="B16" s="22">
        <v>77</v>
      </c>
      <c r="C16" s="95" t="s">
        <v>17</v>
      </c>
      <c r="D16" s="98" t="s">
        <v>152</v>
      </c>
      <c r="E16" s="98" t="s">
        <v>153</v>
      </c>
      <c r="F16" s="98" t="s">
        <v>83</v>
      </c>
      <c r="G16" s="26">
        <f t="shared" si="0"/>
        <v>98</v>
      </c>
      <c r="H16" s="93">
        <v>13</v>
      </c>
      <c r="I16" s="93">
        <v>8</v>
      </c>
      <c r="J16" s="93">
        <v>9</v>
      </c>
      <c r="K16" s="96">
        <v>11</v>
      </c>
      <c r="L16" s="93">
        <v>10</v>
      </c>
      <c r="M16" s="93">
        <v>10</v>
      </c>
      <c r="N16" s="155">
        <v>20</v>
      </c>
      <c r="O16" s="155">
        <v>0</v>
      </c>
      <c r="P16" s="153">
        <v>0</v>
      </c>
      <c r="Q16" s="155">
        <v>0</v>
      </c>
      <c r="R16" s="26">
        <v>9</v>
      </c>
      <c r="S16" s="26">
        <v>8</v>
      </c>
      <c r="T16" s="26">
        <v>0</v>
      </c>
      <c r="U16" s="26">
        <v>0</v>
      </c>
    </row>
    <row r="17" spans="1:21" x14ac:dyDescent="0.25">
      <c r="A17" s="108">
        <v>14</v>
      </c>
      <c r="B17" s="22">
        <v>232</v>
      </c>
      <c r="C17" s="59" t="s">
        <v>17</v>
      </c>
      <c r="D17" s="32" t="s">
        <v>28</v>
      </c>
      <c r="E17" s="32" t="s">
        <v>32</v>
      </c>
      <c r="F17" s="32" t="s">
        <v>36</v>
      </c>
      <c r="G17" s="26">
        <f t="shared" si="0"/>
        <v>88</v>
      </c>
      <c r="H17" s="26">
        <v>16</v>
      </c>
      <c r="I17" s="37">
        <v>16</v>
      </c>
      <c r="J17" s="37">
        <v>13</v>
      </c>
      <c r="K17" s="26">
        <v>13</v>
      </c>
      <c r="L17" s="26">
        <v>13</v>
      </c>
      <c r="M17" s="37">
        <v>10</v>
      </c>
      <c r="N17" s="26">
        <v>7</v>
      </c>
      <c r="O17" s="37">
        <v>0</v>
      </c>
      <c r="P17" s="26">
        <v>0</v>
      </c>
      <c r="Q17" s="37">
        <v>0</v>
      </c>
      <c r="R17" s="26">
        <v>0</v>
      </c>
      <c r="S17" s="37">
        <v>0</v>
      </c>
      <c r="T17" s="26">
        <v>0</v>
      </c>
      <c r="U17" s="37">
        <v>0</v>
      </c>
    </row>
    <row r="18" spans="1:21" x14ac:dyDescent="0.25">
      <c r="A18" s="108">
        <v>15</v>
      </c>
      <c r="B18" s="33">
        <v>29</v>
      </c>
      <c r="C18" s="42" t="s">
        <v>16</v>
      </c>
      <c r="D18" s="32" t="s">
        <v>30</v>
      </c>
      <c r="E18" s="32" t="s">
        <v>34</v>
      </c>
      <c r="F18" s="32" t="s">
        <v>25</v>
      </c>
      <c r="G18" s="26">
        <f t="shared" si="0"/>
        <v>80</v>
      </c>
      <c r="H18" s="26">
        <v>0</v>
      </c>
      <c r="I18" s="26">
        <v>0</v>
      </c>
      <c r="J18" s="26">
        <v>11</v>
      </c>
      <c r="K18" s="37">
        <v>10</v>
      </c>
      <c r="L18" s="26">
        <v>16</v>
      </c>
      <c r="M18" s="78">
        <v>0</v>
      </c>
      <c r="N18" s="26">
        <v>16</v>
      </c>
      <c r="O18" s="78">
        <v>0</v>
      </c>
      <c r="P18" s="26">
        <v>11</v>
      </c>
      <c r="Q18" s="37">
        <v>16</v>
      </c>
      <c r="R18" s="26">
        <v>0</v>
      </c>
      <c r="S18" s="37">
        <v>0</v>
      </c>
      <c r="T18" s="26">
        <v>0</v>
      </c>
      <c r="U18" s="37">
        <v>0</v>
      </c>
    </row>
    <row r="19" spans="1:21" x14ac:dyDescent="0.25">
      <c r="A19" s="109">
        <v>16</v>
      </c>
      <c r="B19" s="22">
        <v>114</v>
      </c>
      <c r="C19" s="59" t="s">
        <v>17</v>
      </c>
      <c r="D19" s="32" t="s">
        <v>26</v>
      </c>
      <c r="E19" s="32"/>
      <c r="F19" s="32" t="s">
        <v>35</v>
      </c>
      <c r="G19" s="26">
        <f t="shared" si="0"/>
        <v>75</v>
      </c>
      <c r="H19" s="26">
        <v>25</v>
      </c>
      <c r="I19" s="37">
        <v>25</v>
      </c>
      <c r="J19" s="37">
        <v>0</v>
      </c>
      <c r="K19" s="37">
        <v>25</v>
      </c>
      <c r="L19" s="26">
        <v>0</v>
      </c>
      <c r="M19" s="37">
        <v>0</v>
      </c>
      <c r="N19" s="26">
        <v>0</v>
      </c>
      <c r="O19" s="37">
        <v>0</v>
      </c>
      <c r="P19" s="26">
        <v>0</v>
      </c>
      <c r="Q19" s="37">
        <v>0</v>
      </c>
      <c r="R19" s="26">
        <v>0</v>
      </c>
      <c r="S19" s="37">
        <v>0</v>
      </c>
      <c r="T19" s="26">
        <v>0</v>
      </c>
      <c r="U19" s="37">
        <v>0</v>
      </c>
    </row>
    <row r="20" spans="1:21" x14ac:dyDescent="0.25">
      <c r="A20" s="108">
        <v>17</v>
      </c>
      <c r="B20" s="33">
        <v>48</v>
      </c>
      <c r="C20" s="42" t="s">
        <v>16</v>
      </c>
      <c r="D20" s="32" t="s">
        <v>114</v>
      </c>
      <c r="E20" s="32" t="s">
        <v>115</v>
      </c>
      <c r="F20" s="32" t="s">
        <v>116</v>
      </c>
      <c r="G20" s="26">
        <f t="shared" si="0"/>
        <v>63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19">
        <v>25</v>
      </c>
      <c r="O20" s="26">
        <v>0</v>
      </c>
      <c r="P20" s="119">
        <v>0</v>
      </c>
      <c r="Q20" s="26">
        <v>0</v>
      </c>
      <c r="R20" s="119">
        <v>0</v>
      </c>
      <c r="S20" s="26">
        <v>0</v>
      </c>
      <c r="T20" s="119">
        <v>13</v>
      </c>
      <c r="U20" s="26">
        <v>25</v>
      </c>
    </row>
    <row r="21" spans="1:21" x14ac:dyDescent="0.25">
      <c r="A21" s="108">
        <v>18</v>
      </c>
      <c r="B21" s="168">
        <v>42</v>
      </c>
      <c r="C21" s="42" t="s">
        <v>16</v>
      </c>
      <c r="D21" s="162" t="s">
        <v>158</v>
      </c>
      <c r="E21" s="162" t="s">
        <v>159</v>
      </c>
      <c r="F21" s="162" t="s">
        <v>160</v>
      </c>
      <c r="G21" s="26">
        <f t="shared" si="0"/>
        <v>62</v>
      </c>
      <c r="H21" s="94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120">
        <v>0</v>
      </c>
      <c r="O21" s="93">
        <v>0</v>
      </c>
      <c r="P21" s="93">
        <v>20</v>
      </c>
      <c r="Q21" s="89">
        <v>13</v>
      </c>
      <c r="R21" s="93">
        <v>0</v>
      </c>
      <c r="S21" s="89">
        <v>0</v>
      </c>
      <c r="T21" s="93">
        <v>16</v>
      </c>
      <c r="U21" s="89">
        <v>13</v>
      </c>
    </row>
    <row r="22" spans="1:21" x14ac:dyDescent="0.25">
      <c r="A22" s="145">
        <v>19</v>
      </c>
      <c r="B22" s="164">
        <v>155</v>
      </c>
      <c r="C22" s="42" t="s">
        <v>16</v>
      </c>
      <c r="D22" s="162" t="s">
        <v>155</v>
      </c>
      <c r="E22" s="162" t="s">
        <v>156</v>
      </c>
      <c r="F22" s="162" t="s">
        <v>157</v>
      </c>
      <c r="G22" s="26">
        <f t="shared" si="0"/>
        <v>61</v>
      </c>
      <c r="H22" s="93">
        <v>0</v>
      </c>
      <c r="I22" s="26">
        <v>0</v>
      </c>
      <c r="J22" s="94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122">
        <v>16</v>
      </c>
      <c r="Q22" s="169">
        <v>13</v>
      </c>
      <c r="R22" s="122">
        <v>16</v>
      </c>
      <c r="S22" s="169">
        <v>16</v>
      </c>
      <c r="T22" s="122">
        <v>0</v>
      </c>
      <c r="U22" s="169">
        <v>0</v>
      </c>
    </row>
    <row r="23" spans="1:21" x14ac:dyDescent="0.25">
      <c r="A23" s="108">
        <v>20</v>
      </c>
      <c r="B23" s="170">
        <v>131</v>
      </c>
      <c r="C23" s="95" t="s">
        <v>17</v>
      </c>
      <c r="D23" s="157" t="s">
        <v>149</v>
      </c>
      <c r="E23" s="157" t="s">
        <v>150</v>
      </c>
      <c r="F23" s="157" t="s">
        <v>24</v>
      </c>
      <c r="G23" s="26">
        <f t="shared" si="0"/>
        <v>54</v>
      </c>
      <c r="H23" s="146">
        <v>0</v>
      </c>
      <c r="I23" s="146">
        <v>0</v>
      </c>
      <c r="J23" s="146">
        <v>0</v>
      </c>
      <c r="K23" s="148">
        <v>0</v>
      </c>
      <c r="L23" s="146">
        <v>0</v>
      </c>
      <c r="M23" s="146">
        <v>0</v>
      </c>
      <c r="N23" s="154">
        <v>25</v>
      </c>
      <c r="O23" s="154">
        <v>0</v>
      </c>
      <c r="P23" s="117">
        <v>9</v>
      </c>
      <c r="Q23" s="156">
        <v>20</v>
      </c>
      <c r="R23" s="117">
        <v>0</v>
      </c>
      <c r="S23" s="156">
        <v>0</v>
      </c>
      <c r="T23" s="117">
        <v>0</v>
      </c>
      <c r="U23" s="156">
        <v>0</v>
      </c>
    </row>
    <row r="24" spans="1:21" x14ac:dyDescent="0.25">
      <c r="A24" s="108">
        <v>21</v>
      </c>
      <c r="B24" s="106">
        <v>82</v>
      </c>
      <c r="C24" s="180" t="s">
        <v>16</v>
      </c>
      <c r="D24" s="219" t="s">
        <v>215</v>
      </c>
      <c r="E24" s="32" t="s">
        <v>216</v>
      </c>
      <c r="F24" s="32" t="s">
        <v>25</v>
      </c>
      <c r="G24" s="26">
        <f t="shared" si="0"/>
        <v>45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106">
        <v>0</v>
      </c>
      <c r="S24" s="33">
        <v>0</v>
      </c>
      <c r="T24" s="26">
        <v>25</v>
      </c>
      <c r="U24" s="26">
        <v>20</v>
      </c>
    </row>
    <row r="25" spans="1:21" x14ac:dyDescent="0.25">
      <c r="A25" s="108">
        <v>22</v>
      </c>
      <c r="B25" s="22">
        <v>90</v>
      </c>
      <c r="C25" s="95" t="s">
        <v>17</v>
      </c>
      <c r="D25" s="98" t="s">
        <v>162</v>
      </c>
      <c r="E25" s="98" t="s">
        <v>163</v>
      </c>
      <c r="F25" s="98" t="s">
        <v>164</v>
      </c>
      <c r="G25" s="26">
        <f t="shared" si="0"/>
        <v>40</v>
      </c>
      <c r="H25" s="93">
        <v>0</v>
      </c>
      <c r="I25" s="93">
        <v>0</v>
      </c>
      <c r="J25" s="93">
        <v>0</v>
      </c>
      <c r="K25" s="96">
        <v>0</v>
      </c>
      <c r="L25" s="93">
        <v>0</v>
      </c>
      <c r="M25" s="93">
        <v>0</v>
      </c>
      <c r="N25" s="155">
        <v>0</v>
      </c>
      <c r="O25" s="155">
        <v>0</v>
      </c>
      <c r="P25" s="153">
        <v>10</v>
      </c>
      <c r="Q25" s="155">
        <v>9</v>
      </c>
      <c r="R25" s="153">
        <v>0</v>
      </c>
      <c r="S25" s="155">
        <v>0</v>
      </c>
      <c r="T25" s="153">
        <v>10</v>
      </c>
      <c r="U25" s="155">
        <v>11</v>
      </c>
    </row>
    <row r="26" spans="1:21" x14ac:dyDescent="0.25">
      <c r="A26" s="75">
        <v>23</v>
      </c>
      <c r="B26" s="22">
        <v>76</v>
      </c>
      <c r="C26" s="42" t="s">
        <v>16</v>
      </c>
      <c r="D26" s="32" t="s">
        <v>18</v>
      </c>
      <c r="E26" s="32" t="s">
        <v>19</v>
      </c>
      <c r="F26" s="32" t="s">
        <v>20</v>
      </c>
      <c r="G26" s="26">
        <f t="shared" si="0"/>
        <v>32</v>
      </c>
      <c r="H26" s="26">
        <v>16</v>
      </c>
      <c r="I26" s="37">
        <v>16</v>
      </c>
      <c r="J26" s="26">
        <v>0</v>
      </c>
      <c r="K26" s="26">
        <v>0</v>
      </c>
      <c r="L26" s="26">
        <v>0</v>
      </c>
      <c r="M26" s="37">
        <v>0</v>
      </c>
      <c r="N26" s="26">
        <v>0</v>
      </c>
      <c r="O26" s="37">
        <v>0</v>
      </c>
      <c r="P26" s="26">
        <v>0</v>
      </c>
      <c r="Q26" s="37">
        <v>0</v>
      </c>
      <c r="R26" s="26">
        <v>0</v>
      </c>
      <c r="S26" s="37">
        <v>0</v>
      </c>
      <c r="T26" s="26">
        <v>0</v>
      </c>
      <c r="U26" s="37">
        <v>0</v>
      </c>
    </row>
    <row r="27" spans="1:21" x14ac:dyDescent="0.25">
      <c r="A27" s="173">
        <v>24</v>
      </c>
      <c r="B27" s="106">
        <v>42</v>
      </c>
      <c r="C27" s="42" t="s">
        <v>16</v>
      </c>
      <c r="D27" s="32" t="s">
        <v>62</v>
      </c>
      <c r="E27" s="32"/>
      <c r="F27" s="32" t="s">
        <v>25</v>
      </c>
      <c r="G27" s="26">
        <f t="shared" si="0"/>
        <v>32</v>
      </c>
      <c r="H27" s="26">
        <v>0</v>
      </c>
      <c r="I27" s="26">
        <v>0</v>
      </c>
      <c r="J27" s="26">
        <v>16</v>
      </c>
      <c r="K27" s="26">
        <v>16</v>
      </c>
      <c r="L27" s="85">
        <v>0</v>
      </c>
      <c r="M27" s="83">
        <v>0</v>
      </c>
      <c r="N27" s="85">
        <v>0</v>
      </c>
      <c r="O27" s="83">
        <v>0</v>
      </c>
      <c r="P27" s="85">
        <v>0</v>
      </c>
      <c r="Q27" s="83">
        <v>0</v>
      </c>
      <c r="R27" s="85">
        <v>0</v>
      </c>
      <c r="S27" s="83">
        <v>0</v>
      </c>
      <c r="T27" s="85">
        <v>0</v>
      </c>
      <c r="U27" s="83">
        <v>0</v>
      </c>
    </row>
    <row r="28" spans="1:21" x14ac:dyDescent="0.25">
      <c r="A28" s="33">
        <v>25</v>
      </c>
      <c r="B28" s="72">
        <v>31</v>
      </c>
      <c r="C28" s="42" t="s">
        <v>16</v>
      </c>
      <c r="D28" s="32" t="s">
        <v>84</v>
      </c>
      <c r="E28" s="74" t="s">
        <v>85</v>
      </c>
      <c r="F28" s="87" t="s">
        <v>86</v>
      </c>
      <c r="G28" s="26">
        <f t="shared" si="0"/>
        <v>27</v>
      </c>
      <c r="H28" s="26">
        <v>0</v>
      </c>
      <c r="I28" s="37">
        <v>0</v>
      </c>
      <c r="J28" s="73">
        <v>0</v>
      </c>
      <c r="K28" s="26">
        <v>0</v>
      </c>
      <c r="L28" s="26">
        <v>11</v>
      </c>
      <c r="M28" s="26">
        <v>16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x14ac:dyDescent="0.25">
      <c r="A29" s="15">
        <v>26</v>
      </c>
      <c r="B29" s="106">
        <v>67</v>
      </c>
      <c r="C29" s="42" t="s">
        <v>16</v>
      </c>
      <c r="D29" s="32" t="s">
        <v>59</v>
      </c>
      <c r="E29" s="32" t="s">
        <v>23</v>
      </c>
      <c r="F29" s="32" t="s">
        <v>24</v>
      </c>
      <c r="G29" s="26">
        <f t="shared" si="0"/>
        <v>26</v>
      </c>
      <c r="H29" s="26">
        <v>13</v>
      </c>
      <c r="I29" s="26">
        <v>13</v>
      </c>
      <c r="J29" s="26">
        <v>0</v>
      </c>
      <c r="K29" s="26">
        <v>0</v>
      </c>
      <c r="L29" s="26">
        <v>0</v>
      </c>
      <c r="M29" s="37">
        <v>0</v>
      </c>
      <c r="N29" s="26">
        <v>0</v>
      </c>
      <c r="O29" s="37">
        <v>0</v>
      </c>
      <c r="P29" s="26">
        <v>0</v>
      </c>
      <c r="Q29" s="37">
        <v>0</v>
      </c>
      <c r="R29" s="26">
        <v>0</v>
      </c>
      <c r="S29" s="37">
        <v>0</v>
      </c>
      <c r="T29" s="26">
        <v>0</v>
      </c>
      <c r="U29" s="37">
        <v>0</v>
      </c>
    </row>
    <row r="30" spans="1:21" x14ac:dyDescent="0.25">
      <c r="A30" s="15">
        <v>4</v>
      </c>
      <c r="B30" s="72">
        <v>41</v>
      </c>
      <c r="C30" s="42" t="s">
        <v>16</v>
      </c>
      <c r="D30" s="32" t="s">
        <v>81</v>
      </c>
      <c r="E30" s="74" t="s">
        <v>82</v>
      </c>
      <c r="F30" s="87" t="s">
        <v>83</v>
      </c>
      <c r="G30" s="26">
        <f t="shared" si="0"/>
        <v>26</v>
      </c>
      <c r="H30" s="26">
        <v>0</v>
      </c>
      <c r="I30" s="37">
        <v>0</v>
      </c>
      <c r="J30" s="73">
        <v>0</v>
      </c>
      <c r="K30" s="26">
        <v>0</v>
      </c>
      <c r="L30" s="26">
        <v>13</v>
      </c>
      <c r="M30" s="26">
        <v>13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</row>
    <row r="31" spans="1:21" x14ac:dyDescent="0.25">
      <c r="A31" s="33">
        <v>12</v>
      </c>
      <c r="B31" s="106">
        <v>50</v>
      </c>
      <c r="C31" s="42" t="s">
        <v>16</v>
      </c>
      <c r="D31" s="32" t="s">
        <v>22</v>
      </c>
      <c r="E31" s="74"/>
      <c r="F31" s="32" t="s">
        <v>25</v>
      </c>
      <c r="G31" s="26">
        <f t="shared" si="0"/>
        <v>11</v>
      </c>
      <c r="H31" s="26">
        <v>11</v>
      </c>
      <c r="I31" s="26">
        <v>0</v>
      </c>
      <c r="J31" s="26">
        <v>0</v>
      </c>
      <c r="K31" s="26">
        <v>0</v>
      </c>
      <c r="L31" s="26">
        <v>0</v>
      </c>
      <c r="M31" s="84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</row>
    <row r="32" spans="1:21" x14ac:dyDescent="0.25">
      <c r="A32" s="105">
        <v>8</v>
      </c>
      <c r="B32" s="124">
        <v>74</v>
      </c>
      <c r="C32" s="95" t="s">
        <v>17</v>
      </c>
      <c r="D32" s="98" t="s">
        <v>124</v>
      </c>
      <c r="E32" s="135" t="s">
        <v>125</v>
      </c>
      <c r="F32" s="136" t="s">
        <v>89</v>
      </c>
      <c r="G32" s="26">
        <f t="shared" si="0"/>
        <v>5</v>
      </c>
      <c r="H32" s="124">
        <v>0</v>
      </c>
      <c r="I32" s="16">
        <v>0</v>
      </c>
      <c r="J32" s="16">
        <v>0</v>
      </c>
      <c r="K32" s="16">
        <v>0</v>
      </c>
      <c r="L32" s="105">
        <v>0</v>
      </c>
      <c r="M32" s="105">
        <v>0</v>
      </c>
      <c r="N32" s="105">
        <v>5</v>
      </c>
      <c r="O32" s="16">
        <v>0</v>
      </c>
      <c r="P32" s="106">
        <v>0</v>
      </c>
      <c r="Q32" s="33">
        <v>0</v>
      </c>
      <c r="R32" s="106">
        <v>0</v>
      </c>
      <c r="S32" s="33">
        <v>0</v>
      </c>
      <c r="T32" s="106">
        <v>0</v>
      </c>
      <c r="U32" s="33">
        <v>0</v>
      </c>
    </row>
  </sheetData>
  <mergeCells count="7">
    <mergeCell ref="T2:U2"/>
    <mergeCell ref="R2:S2"/>
    <mergeCell ref="A1:F1"/>
    <mergeCell ref="H2:I2"/>
    <mergeCell ref="L2:M2"/>
    <mergeCell ref="N2:O2"/>
    <mergeCell ref="P2:Q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Points</vt:lpstr>
      <vt:lpstr>overall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2016-08-12T06:54:04Z</cp:lastPrinted>
  <dcterms:created xsi:type="dcterms:W3CDTF">2014-03-04T07:44:43Z</dcterms:created>
  <dcterms:modified xsi:type="dcterms:W3CDTF">2016-10-14T09:18:24Z</dcterms:modified>
</cp:coreProperties>
</file>