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leste\Desktop\Lizelle\Points\2016\Western Cape\Circuit Cars\Supercars\"/>
    </mc:Choice>
  </mc:AlternateContent>
  <bookViews>
    <workbookView xWindow="0" yWindow="0" windowWidth="20490" windowHeight="7755"/>
  </bookViews>
  <sheets>
    <sheet name="OVERALL CLASS STANDINGS TO DATE" sheetId="4" r:id="rId1"/>
    <sheet name="BREAKDOWN OF POINTS PER MEETING" sheetId="1" r:id="rId2"/>
    <sheet name=" February2016" sheetId="5" r:id="rId3"/>
    <sheet name="March 2016" sheetId="6" r:id="rId4"/>
    <sheet name="April 2016" sheetId="7" r:id="rId5"/>
    <sheet name="May 2016" sheetId="8" r:id="rId6"/>
    <sheet name="June 2016 -Aldo Scribante" sheetId="9" r:id="rId7"/>
    <sheet name="June 2016- Killarney" sheetId="10" r:id="rId8"/>
    <sheet name="July 2016" sheetId="11" r:id="rId9"/>
    <sheet name="August 2016" sheetId="12" r:id="rId10"/>
    <sheet name="September 2016" sheetId="13" r:id="rId11"/>
    <sheet name="October 2016" sheetId="14" r:id="rId12"/>
    <sheet name="November 2016" sheetId="15" r:id="rId13"/>
  </sheets>
  <calcPr calcId="152511"/>
</workbook>
</file>

<file path=xl/calcChain.xml><?xml version="1.0" encoding="utf-8"?>
<calcChain xmlns="http://schemas.openxmlformats.org/spreadsheetml/2006/main">
  <c r="BZ18" i="1" l="1"/>
  <c r="BS18" i="1"/>
  <c r="BL18" i="1"/>
  <c r="BE18" i="1"/>
  <c r="AX18" i="1"/>
  <c r="AQ18" i="1"/>
  <c r="AJ18" i="1"/>
  <c r="AC18" i="1"/>
  <c r="V18" i="1"/>
  <c r="O18" i="1"/>
  <c r="H18" i="1"/>
  <c r="BZ12" i="1"/>
  <c r="BS12" i="1"/>
  <c r="BL12" i="1"/>
  <c r="BE12" i="1"/>
  <c r="AJ12" i="1"/>
  <c r="AC12" i="1"/>
  <c r="V12" i="1"/>
  <c r="BZ32" i="1"/>
  <c r="BZ31" i="1"/>
  <c r="BZ30" i="1"/>
  <c r="BZ29" i="1"/>
  <c r="BZ28" i="1"/>
  <c r="BZ27" i="1"/>
  <c r="BZ24" i="1"/>
  <c r="BZ23" i="1"/>
  <c r="BZ22" i="1"/>
  <c r="BZ19" i="1"/>
  <c r="BZ17" i="1"/>
  <c r="BZ16" i="1"/>
  <c r="BZ15" i="1"/>
  <c r="BZ14" i="1"/>
  <c r="BZ13" i="1"/>
  <c r="BZ11" i="1"/>
  <c r="BZ10" i="1"/>
  <c r="BZ9" i="1"/>
  <c r="CB18" i="1" l="1"/>
  <c r="C18" i="4" s="1"/>
  <c r="CB12" i="1"/>
  <c r="C12" i="4" s="1"/>
  <c r="BS15" i="1"/>
  <c r="BL15" i="1"/>
  <c r="BE15" i="1"/>
  <c r="AX15" i="1"/>
  <c r="AQ15" i="1"/>
  <c r="AJ15" i="1"/>
  <c r="AC15" i="1"/>
  <c r="V15" i="1"/>
  <c r="O15" i="1"/>
  <c r="H15" i="1"/>
  <c r="BS32" i="1"/>
  <c r="BS31" i="1"/>
  <c r="BS30" i="1"/>
  <c r="BS29" i="1"/>
  <c r="BS28" i="1"/>
  <c r="BS27" i="1"/>
  <c r="BS24" i="1"/>
  <c r="BS23" i="1"/>
  <c r="BS22" i="1"/>
  <c r="BS19" i="1"/>
  <c r="BS17" i="1"/>
  <c r="BS16" i="1"/>
  <c r="BS14" i="1"/>
  <c r="BS13" i="1"/>
  <c r="BS11" i="1"/>
  <c r="BS10" i="1"/>
  <c r="BS9" i="1"/>
  <c r="CB15" i="1" l="1"/>
  <c r="C15" i="4" s="1"/>
  <c r="H32" i="1"/>
  <c r="BL28" i="1" l="1"/>
  <c r="BE28" i="1"/>
  <c r="AX28" i="1"/>
  <c r="AQ28" i="1"/>
  <c r="AJ28" i="1"/>
  <c r="AC28" i="1"/>
  <c r="V28" i="1"/>
  <c r="O28" i="1"/>
  <c r="H28" i="1"/>
  <c r="CB28" i="1" l="1"/>
  <c r="C28" i="4" s="1"/>
  <c r="BL14" i="1"/>
  <c r="BE14" i="1"/>
  <c r="AX14" i="1"/>
  <c r="AQ14" i="1"/>
  <c r="AJ14" i="1"/>
  <c r="AC14" i="1"/>
  <c r="V14" i="1"/>
  <c r="O14" i="1"/>
  <c r="H14" i="1"/>
  <c r="BL32" i="1"/>
  <c r="BL31" i="1"/>
  <c r="BL30" i="1"/>
  <c r="BL29" i="1"/>
  <c r="BL27" i="1"/>
  <c r="BL24" i="1"/>
  <c r="BL23" i="1"/>
  <c r="BL22" i="1"/>
  <c r="BL19" i="1"/>
  <c r="BL17" i="1"/>
  <c r="BL16" i="1"/>
  <c r="BL13" i="1"/>
  <c r="BL11" i="1"/>
  <c r="BL10" i="1"/>
  <c r="CB14" i="1" l="1"/>
  <c r="C14" i="4" s="1"/>
  <c r="BE31" i="1"/>
  <c r="AX31" i="1"/>
  <c r="AQ31" i="1"/>
  <c r="AJ31" i="1"/>
  <c r="AC31" i="1"/>
  <c r="V31" i="1"/>
  <c r="O31" i="1"/>
  <c r="BE22" i="1"/>
  <c r="BE32" i="1"/>
  <c r="BE30" i="1"/>
  <c r="BE29" i="1"/>
  <c r="BE27" i="1"/>
  <c r="BE24" i="1"/>
  <c r="BE23" i="1"/>
  <c r="BE19" i="1"/>
  <c r="BE17" i="1"/>
  <c r="BE16" i="1"/>
  <c r="BE13" i="1"/>
  <c r="BE11" i="1"/>
  <c r="BE10" i="1"/>
  <c r="BE9" i="1"/>
  <c r="CB31" i="1" l="1"/>
  <c r="C31" i="4" s="1"/>
  <c r="BA32" i="4"/>
  <c r="AT32" i="4"/>
  <c r="AM32" i="4"/>
  <c r="AF32" i="4"/>
  <c r="Y32" i="4"/>
  <c r="R32" i="4"/>
  <c r="K32" i="4"/>
  <c r="BA30" i="4"/>
  <c r="AT30" i="4"/>
  <c r="AM30" i="4"/>
  <c r="AF30" i="4"/>
  <c r="Y30" i="4"/>
  <c r="R30" i="4"/>
  <c r="K30" i="4"/>
  <c r="BA29" i="4"/>
  <c r="AT29" i="4"/>
  <c r="AM29" i="4"/>
  <c r="AF29" i="4"/>
  <c r="Y29" i="4"/>
  <c r="R29" i="4"/>
  <c r="K29" i="4"/>
  <c r="BA27" i="4"/>
  <c r="AT27" i="4"/>
  <c r="AM27" i="4"/>
  <c r="AF27" i="4"/>
  <c r="Y27" i="4"/>
  <c r="R27" i="4"/>
  <c r="K27" i="4"/>
  <c r="BA24" i="4"/>
  <c r="AT24" i="4"/>
  <c r="AM24" i="4"/>
  <c r="AF24" i="4"/>
  <c r="Y24" i="4"/>
  <c r="R24" i="4"/>
  <c r="K24" i="4"/>
  <c r="BA23" i="4"/>
  <c r="AT23" i="4"/>
  <c r="AM23" i="4"/>
  <c r="AF23" i="4"/>
  <c r="Y23" i="4"/>
  <c r="R23" i="4"/>
  <c r="K23" i="4"/>
  <c r="BA22" i="4"/>
  <c r="AT22" i="4"/>
  <c r="AM22" i="4"/>
  <c r="AF22" i="4"/>
  <c r="Y22" i="4"/>
  <c r="R22" i="4"/>
  <c r="K22" i="4"/>
  <c r="BA19" i="4"/>
  <c r="AT19" i="4"/>
  <c r="AM19" i="4"/>
  <c r="AF19" i="4"/>
  <c r="Y19" i="4"/>
  <c r="R19" i="4"/>
  <c r="BA17" i="4"/>
  <c r="AT17" i="4"/>
  <c r="AM17" i="4"/>
  <c r="AF17" i="4"/>
  <c r="Y17" i="4"/>
  <c r="R17" i="4"/>
  <c r="BA16" i="4"/>
  <c r="AT16" i="4"/>
  <c r="AM16" i="4"/>
  <c r="AF16" i="4"/>
  <c r="Y16" i="4"/>
  <c r="R16" i="4"/>
  <c r="BA14" i="4"/>
  <c r="AT14" i="4"/>
  <c r="AM14" i="4"/>
  <c r="AF14" i="4"/>
  <c r="Y14" i="4"/>
  <c r="R14" i="4"/>
  <c r="K14" i="4"/>
  <c r="BA13" i="4"/>
  <c r="AT13" i="4"/>
  <c r="AM13" i="4"/>
  <c r="AF13" i="4"/>
  <c r="Y13" i="4"/>
  <c r="R13" i="4"/>
  <c r="K13" i="4"/>
  <c r="BA11" i="4"/>
  <c r="AT11" i="4"/>
  <c r="AM11" i="4"/>
  <c r="AF11" i="4"/>
  <c r="Y11" i="4"/>
  <c r="R11" i="4"/>
  <c r="K11" i="4"/>
  <c r="BA10" i="4"/>
  <c r="AT10" i="4"/>
  <c r="AM10" i="4"/>
  <c r="AF10" i="4"/>
  <c r="Y10" i="4"/>
  <c r="R10" i="4"/>
  <c r="K10" i="4"/>
  <c r="BA9" i="4"/>
  <c r="AT9" i="4"/>
  <c r="AM9" i="4"/>
  <c r="AF9" i="4"/>
  <c r="Y9" i="4"/>
  <c r="R9" i="4"/>
  <c r="K9" i="4"/>
  <c r="AQ16" i="1"/>
  <c r="AJ16" i="1"/>
  <c r="AC16" i="1"/>
  <c r="V16" i="1"/>
  <c r="O16" i="1"/>
  <c r="O17" i="1"/>
  <c r="AJ17" i="1"/>
  <c r="AC17" i="1"/>
  <c r="V17" i="1"/>
  <c r="AX32" i="1"/>
  <c r="AX30" i="1"/>
  <c r="AX29" i="1"/>
  <c r="AX27" i="1"/>
  <c r="AX24" i="1"/>
  <c r="AX23" i="1"/>
  <c r="AX22" i="1"/>
  <c r="AX16" i="1"/>
  <c r="AX17" i="1"/>
  <c r="AX19" i="1"/>
  <c r="AX13" i="1"/>
  <c r="AX10" i="1"/>
  <c r="AX11" i="1"/>
  <c r="AX9" i="1"/>
  <c r="CB16" i="1" l="1"/>
  <c r="C16" i="4" s="1"/>
  <c r="BC22" i="4"/>
  <c r="BC27" i="4"/>
  <c r="BC32" i="4"/>
  <c r="BC13" i="4"/>
  <c r="BC11" i="4"/>
  <c r="BC17" i="4"/>
  <c r="BC24" i="4"/>
  <c r="BC30" i="4"/>
  <c r="BC10" i="4"/>
  <c r="BC16" i="4"/>
  <c r="BC19" i="4"/>
  <c r="BC9" i="4"/>
  <c r="BC14" i="4"/>
  <c r="BC23" i="4"/>
  <c r="BC29" i="4"/>
  <c r="AQ32" i="1"/>
  <c r="AJ32" i="1"/>
  <c r="AC32" i="1"/>
  <c r="V32" i="1"/>
  <c r="O32" i="1"/>
  <c r="AQ24" i="1"/>
  <c r="AJ24" i="1"/>
  <c r="AC24" i="1"/>
  <c r="V24" i="1"/>
  <c r="O24" i="1"/>
  <c r="H24" i="1"/>
  <c r="AQ30" i="1"/>
  <c r="AQ29" i="1"/>
  <c r="AQ27" i="1"/>
  <c r="AQ23" i="1"/>
  <c r="AQ22" i="1"/>
  <c r="AQ17" i="1"/>
  <c r="CB17" i="1" s="1"/>
  <c r="C17" i="4" s="1"/>
  <c r="AQ19" i="1"/>
  <c r="AQ13" i="1"/>
  <c r="AQ10" i="1"/>
  <c r="AQ11" i="1"/>
  <c r="AQ9" i="1"/>
  <c r="AJ30" i="1"/>
  <c r="AC30" i="1"/>
  <c r="V30" i="1"/>
  <c r="O30" i="1"/>
  <c r="H30" i="1"/>
  <c r="CB30" i="1" l="1"/>
  <c r="C30" i="4" s="1"/>
  <c r="CB24" i="1"/>
  <c r="C24" i="4" s="1"/>
  <c r="CB32" i="1"/>
  <c r="C32" i="4" s="1"/>
  <c r="AJ27" i="1"/>
  <c r="AJ29" i="1"/>
  <c r="AJ23" i="1"/>
  <c r="AJ22" i="1"/>
  <c r="AJ19" i="1"/>
  <c r="AJ13" i="1"/>
  <c r="AJ10" i="1"/>
  <c r="AJ11" i="1"/>
  <c r="AJ9" i="1"/>
  <c r="AC29" i="1" l="1"/>
  <c r="AC27" i="1"/>
  <c r="AC23" i="1"/>
  <c r="AC22" i="1"/>
  <c r="AC10" i="1"/>
  <c r="V10" i="1"/>
  <c r="O10" i="1"/>
  <c r="H10" i="1"/>
  <c r="AC19" i="1"/>
  <c r="AC13" i="1"/>
  <c r="AC11" i="1"/>
  <c r="AC9" i="1"/>
  <c r="V23" i="1"/>
  <c r="O23" i="1"/>
  <c r="H23" i="1"/>
  <c r="CB23" i="1" l="1"/>
  <c r="C23" i="4" s="1"/>
  <c r="CB10" i="1"/>
  <c r="C10" i="4" s="1"/>
  <c r="V9" i="1"/>
  <c r="O9" i="1"/>
  <c r="H9" i="1"/>
  <c r="V22" i="1"/>
  <c r="V29" i="1"/>
  <c r="V27" i="1"/>
  <c r="V19" i="1"/>
  <c r="V13" i="1"/>
  <c r="V11" i="1"/>
  <c r="O19" i="1" l="1"/>
  <c r="CB19" i="1" s="1"/>
  <c r="C19" i="4" s="1"/>
  <c r="O13" i="1"/>
  <c r="O11" i="1"/>
  <c r="H13" i="1"/>
  <c r="O29" i="1"/>
  <c r="O27" i="1"/>
  <c r="O22" i="1"/>
  <c r="H29" i="1"/>
  <c r="H27" i="1"/>
  <c r="H22" i="1"/>
  <c r="H11" i="1"/>
  <c r="CB11" i="1" s="1"/>
  <c r="C11" i="4" s="1"/>
  <c r="CB29" i="1" l="1"/>
  <c r="C29" i="4" s="1"/>
  <c r="CB13" i="1"/>
  <c r="C13" i="4" s="1"/>
  <c r="CB22" i="1"/>
  <c r="C22" i="4" s="1"/>
  <c r="CB27" i="1"/>
  <c r="C27" i="4" s="1"/>
  <c r="BL9" i="1"/>
  <c r="CB9" i="1" s="1"/>
  <c r="C9" i="4" s="1"/>
</calcChain>
</file>

<file path=xl/sharedStrings.xml><?xml version="1.0" encoding="utf-8"?>
<sst xmlns="http://schemas.openxmlformats.org/spreadsheetml/2006/main" count="636" uniqueCount="57">
  <si>
    <t>Fernando Rueda</t>
  </si>
  <si>
    <t>Clement Le Vasseur</t>
  </si>
  <si>
    <t>Michael McCarthy</t>
  </si>
  <si>
    <t>Brad Wadeley</t>
  </si>
  <si>
    <t>Dayne Angel</t>
  </si>
  <si>
    <t>George Williams</t>
  </si>
  <si>
    <t>Glen Philips</t>
  </si>
  <si>
    <t>Qual</t>
  </si>
  <si>
    <t>Race 1</t>
  </si>
  <si>
    <t>Race 2</t>
  </si>
  <si>
    <t>Jarryd Evans</t>
  </si>
  <si>
    <t>Bonus</t>
  </si>
  <si>
    <t>Ernest Stier</t>
  </si>
  <si>
    <t>Stuart Spooner</t>
  </si>
  <si>
    <t>Grand Total</t>
  </si>
  <si>
    <t>Competitor</t>
  </si>
  <si>
    <t>Total</t>
  </si>
  <si>
    <t>Ryan McCarthy</t>
  </si>
  <si>
    <t>Andrew Moffit</t>
  </si>
  <si>
    <t>NE</t>
  </si>
  <si>
    <t>NS</t>
  </si>
  <si>
    <t>Gary Thompson</t>
  </si>
  <si>
    <t>Gold Class</t>
  </si>
  <si>
    <t>Silver Class</t>
  </si>
  <si>
    <t>Bronze Class</t>
  </si>
  <si>
    <t>Notes</t>
  </si>
  <si>
    <t>Qual **</t>
  </si>
  <si>
    <t xml:space="preserve">Qual </t>
  </si>
  <si>
    <t>Michael Nel</t>
  </si>
  <si>
    <t>DNF</t>
  </si>
  <si>
    <t>NE    - Not entered</t>
  </si>
  <si>
    <t>NS  -  No start</t>
  </si>
  <si>
    <t>DNF -Did not finish any laps</t>
  </si>
  <si>
    <t>Qual ** - qualifying red flagged and session cancelled with no laps being completed -  cannot be used towards drops</t>
  </si>
  <si>
    <t>Richard Starkey</t>
  </si>
  <si>
    <t>4 June (PE race)</t>
  </si>
  <si>
    <t>B Evans</t>
  </si>
  <si>
    <t>N Schloss</t>
  </si>
  <si>
    <t>Carl Nel</t>
  </si>
  <si>
    <t>Lawrence  Moffitt</t>
  </si>
  <si>
    <t>E -  Excluded</t>
  </si>
  <si>
    <t>E</t>
  </si>
  <si>
    <t>Overall Standings</t>
  </si>
  <si>
    <t>Competitor and Class</t>
  </si>
  <si>
    <t>Class Standings Year to date</t>
  </si>
  <si>
    <t>Brian Evans</t>
  </si>
  <si>
    <t>Nashrene Schloss</t>
  </si>
  <si>
    <t>Lawrence Moffit</t>
  </si>
  <si>
    <t>3 September Race 2 ***</t>
  </si>
  <si>
    <t>19 March Qual **                     qualifying red flagged and session cancelled with no laps being completed -  cannot be used towards drops</t>
  </si>
  <si>
    <t>NE                                                   Not entered</t>
  </si>
  <si>
    <t>NS                                                   No start</t>
  </si>
  <si>
    <t>DNF                                              Did not finish any laps</t>
  </si>
  <si>
    <t>E                                                    Excluded</t>
  </si>
  <si>
    <t>Race 2 ***</t>
  </si>
  <si>
    <t>Race red flagged and cancelled and declared a no result event due to insufficient laps completed -cannot be used towards drops</t>
  </si>
  <si>
    <t>Martin Bensch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</si>
</sst>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Border="1" applyAlignment="1">
      <alignment horizontal="center"/>
    </xf>
    <xf numFmtId="0" fontId="1" fillId="0" borderId="0" xfId="0" applyFont="1"/>
    <xf numFmtId="0" fontId="1" fillId="0" borderId="0" xfId="0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2" xfId="0" applyFont="1" applyBorder="1" applyAlignment="1"/>
    <xf numFmtId="0" fontId="0" fillId="4" borderId="1" xfId="0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16" fontId="1" fillId="0" borderId="0" xfId="0" applyNumberFormat="1" applyFont="1" applyBorder="1" applyAlignment="1">
      <alignment horizontal="center"/>
    </xf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/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0" fillId="0" borderId="12" xfId="0" applyBorder="1"/>
    <xf numFmtId="0" fontId="1" fillId="0" borderId="6" xfId="0" applyFont="1" applyBorder="1"/>
    <xf numFmtId="0" fontId="3" fillId="0" borderId="0" xfId="0" applyFont="1" applyBorder="1"/>
    <xf numFmtId="1" fontId="1" fillId="0" borderId="0" xfId="0" applyNumberFormat="1" applyFont="1" applyBorder="1" applyAlignment="1">
      <alignment horizontal="center"/>
    </xf>
    <xf numFmtId="16" fontId="1" fillId="0" borderId="13" xfId="0" applyNumberFormat="1" applyFont="1" applyBorder="1" applyAlignment="1"/>
    <xf numFmtId="16" fontId="1" fillId="0" borderId="14" xfId="0" applyNumberFormat="1" applyFont="1" applyBorder="1" applyAlignment="1"/>
    <xf numFmtId="16" fontId="1" fillId="0" borderId="15" xfId="0" applyNumberFormat="1" applyFont="1" applyBorder="1" applyAlignment="1"/>
    <xf numFmtId="16" fontId="1" fillId="0" borderId="16" xfId="0" applyNumberFormat="1" applyFont="1" applyBorder="1" applyAlignment="1">
      <alignment horizontal="center"/>
    </xf>
    <xf numFmtId="16" fontId="1" fillId="0" borderId="17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6" fontId="1" fillId="0" borderId="18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1" xfId="0" applyBorder="1"/>
    <xf numFmtId="0" fontId="1" fillId="0" borderId="7" xfId="0" applyFont="1" applyBorder="1"/>
    <xf numFmtId="0" fontId="0" fillId="0" borderId="0" xfId="0" applyAlignment="1">
      <alignment horizontal="center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4" fillId="0" borderId="0" xfId="0" applyFont="1"/>
    <xf numFmtId="0" fontId="2" fillId="5" borderId="19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0" fillId="0" borderId="1" xfId="0" applyFill="1" applyBorder="1"/>
    <xf numFmtId="0" fontId="1" fillId="0" borderId="13" xfId="0" applyFont="1" applyBorder="1"/>
    <xf numFmtId="0" fontId="0" fillId="0" borderId="14" xfId="0" applyBorder="1"/>
    <xf numFmtId="0" fontId="0" fillId="0" borderId="15" xfId="0" applyBorder="1"/>
    <xf numFmtId="0" fontId="0" fillId="0" borderId="20" xfId="0" applyBorder="1"/>
    <xf numFmtId="0" fontId="0" fillId="0" borderId="21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16" fontId="1" fillId="8" borderId="16" xfId="0" applyNumberFormat="1" applyFont="1" applyFill="1" applyBorder="1" applyAlignment="1">
      <alignment horizontal="center"/>
    </xf>
    <xf numFmtId="0" fontId="0" fillId="8" borderId="20" xfId="0" applyFill="1" applyBorder="1"/>
    <xf numFmtId="0" fontId="1" fillId="9" borderId="17" xfId="0" applyFont="1" applyFill="1" applyBorder="1" applyAlignment="1">
      <alignment horizontal="center"/>
    </xf>
    <xf numFmtId="0" fontId="0" fillId="9" borderId="20" xfId="0" applyFill="1" applyBorder="1"/>
    <xf numFmtId="0" fontId="5" fillId="3" borderId="1" xfId="0" applyFont="1" applyFill="1" applyBorder="1" applyAlignment="1">
      <alignment horizontal="center"/>
    </xf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0" fillId="0" borderId="22" xfId="0" applyBorder="1"/>
    <xf numFmtId="0" fontId="2" fillId="2" borderId="1" xfId="0" quotePrefix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004C7.DDB82420" TargetMode="Externa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004C7.DDB82420" TargetMode="Externa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622788</xdr:colOff>
      <xdr:row>1</xdr:row>
      <xdr:rowOff>0</xdr:rowOff>
    </xdr:from>
    <xdr:to>
      <xdr:col>1</xdr:col>
      <xdr:colOff>1625112</xdr:colOff>
      <xdr:row>3</xdr:row>
      <xdr:rowOff>93468</xdr:rowOff>
    </xdr:to>
    <xdr:pic>
      <xdr:nvPicPr>
        <xdr:cNvPr id="4" name="Picture 1" descr="Description: formula supercars logo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788" y="190500"/>
          <a:ext cx="1625112" cy="47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304305</xdr:colOff>
      <xdr:row>29</xdr:row>
      <xdr:rowOff>94548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61905" cy="5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6</xdr:col>
      <xdr:colOff>285257</xdr:colOff>
      <xdr:row>60</xdr:row>
      <xdr:rowOff>8834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3942857" cy="55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104775</xdr:rowOff>
    </xdr:from>
    <xdr:to>
      <xdr:col>6</xdr:col>
      <xdr:colOff>313830</xdr:colOff>
      <xdr:row>88</xdr:row>
      <xdr:rowOff>189799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1344275"/>
          <a:ext cx="3961905" cy="56095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13</xdr:col>
      <xdr:colOff>351924</xdr:colOff>
      <xdr:row>60</xdr:row>
      <xdr:rowOff>104072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7200" y="5905500"/>
          <a:ext cx="4009524" cy="562857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59</xdr:row>
      <xdr:rowOff>19050</xdr:rowOff>
    </xdr:from>
    <xdr:to>
      <xdr:col>13</xdr:col>
      <xdr:colOff>380503</xdr:colOff>
      <xdr:row>88</xdr:row>
      <xdr:rowOff>85027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24350" y="11258550"/>
          <a:ext cx="3980953" cy="55904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294781</xdr:colOff>
      <xdr:row>29</xdr:row>
      <xdr:rowOff>37405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52381" cy="5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6</xdr:col>
      <xdr:colOff>256686</xdr:colOff>
      <xdr:row>60</xdr:row>
      <xdr:rowOff>104072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3914286" cy="56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142875</xdr:rowOff>
    </xdr:from>
    <xdr:to>
      <xdr:col>6</xdr:col>
      <xdr:colOff>313829</xdr:colOff>
      <xdr:row>88</xdr:row>
      <xdr:rowOff>18352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191875"/>
          <a:ext cx="3971429" cy="55904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9524</xdr:rowOff>
    </xdr:from>
    <xdr:to>
      <xdr:col>12</xdr:col>
      <xdr:colOff>133350</xdr:colOff>
      <xdr:row>19</xdr:row>
      <xdr:rowOff>190499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524"/>
          <a:ext cx="7315201" cy="38004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21</xdr:row>
      <xdr:rowOff>0</xdr:rowOff>
    </xdr:from>
    <xdr:to>
      <xdr:col>12</xdr:col>
      <xdr:colOff>66674</xdr:colOff>
      <xdr:row>38</xdr:row>
      <xdr:rowOff>47625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49" y="4000500"/>
          <a:ext cx="7172325" cy="3286125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21</xdr:row>
      <xdr:rowOff>0</xdr:rowOff>
    </xdr:from>
    <xdr:to>
      <xdr:col>22</xdr:col>
      <xdr:colOff>245110</xdr:colOff>
      <xdr:row>38</xdr:row>
      <xdr:rowOff>28575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24750" y="4000500"/>
          <a:ext cx="6131560" cy="32670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523048</xdr:colOff>
      <xdr:row>19</xdr:row>
      <xdr:rowOff>180500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19048" cy="3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513524</xdr:colOff>
      <xdr:row>41</xdr:row>
      <xdr:rowOff>56667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00500"/>
          <a:ext cx="6609524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10</xdr:col>
      <xdr:colOff>554990</xdr:colOff>
      <xdr:row>59</xdr:row>
      <xdr:rowOff>180975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001000"/>
          <a:ext cx="6650990" cy="34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10</xdr:col>
      <xdr:colOff>561340</xdr:colOff>
      <xdr:row>74</xdr:row>
      <xdr:rowOff>38100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430000"/>
          <a:ext cx="6657340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10</xdr:col>
      <xdr:colOff>554355</xdr:colOff>
      <xdr:row>81</xdr:row>
      <xdr:rowOff>28575</xdr:rowOff>
    </xdr:to>
    <xdr:pic>
      <xdr:nvPicPr>
        <xdr:cNvPr id="14" name="Picture 13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097000"/>
          <a:ext cx="6650355" cy="136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2044213</xdr:colOff>
      <xdr:row>2</xdr:row>
      <xdr:rowOff>93468</xdr:rowOff>
    </xdr:to>
    <xdr:pic>
      <xdr:nvPicPr>
        <xdr:cNvPr id="3" name="Picture 1" descr="Description: formula supercars logo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044212" cy="47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542925</xdr:colOff>
      <xdr:row>19</xdr:row>
      <xdr:rowOff>155787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4200524" cy="377528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20</xdr:row>
      <xdr:rowOff>167086</xdr:rowOff>
    </xdr:from>
    <xdr:to>
      <xdr:col>7</xdr:col>
      <xdr:colOff>38100</xdr:colOff>
      <xdr:row>47</xdr:row>
      <xdr:rowOff>133350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3977086"/>
          <a:ext cx="4048125" cy="5109764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20</xdr:row>
      <xdr:rowOff>95250</xdr:rowOff>
    </xdr:from>
    <xdr:to>
      <xdr:col>15</xdr:col>
      <xdr:colOff>66190</xdr:colOff>
      <xdr:row>46</xdr:row>
      <xdr:rowOff>75584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4475" y="3905250"/>
          <a:ext cx="3885715" cy="4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48</xdr:row>
      <xdr:rowOff>137650</xdr:rowOff>
    </xdr:from>
    <xdr:to>
      <xdr:col>7</xdr:col>
      <xdr:colOff>28575</xdr:colOff>
      <xdr:row>76</xdr:row>
      <xdr:rowOff>163255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1" y="9281650"/>
          <a:ext cx="4029074" cy="5359605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46</xdr:row>
      <xdr:rowOff>95250</xdr:rowOff>
    </xdr:from>
    <xdr:to>
      <xdr:col>15</xdr:col>
      <xdr:colOff>294768</xdr:colOff>
      <xdr:row>75</xdr:row>
      <xdr:rowOff>46941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81625" y="8858250"/>
          <a:ext cx="4057143" cy="5476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151924</xdr:colOff>
      <xdr:row>19</xdr:row>
      <xdr:rowOff>56691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09524" cy="3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</xdr:row>
      <xdr:rowOff>171450</xdr:rowOff>
    </xdr:from>
    <xdr:to>
      <xdr:col>6</xdr:col>
      <xdr:colOff>352425</xdr:colOff>
      <xdr:row>46</xdr:row>
      <xdr:rowOff>171867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3790950"/>
          <a:ext cx="3981450" cy="5143917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19</xdr:row>
      <xdr:rowOff>104775</xdr:rowOff>
    </xdr:from>
    <xdr:to>
      <xdr:col>13</xdr:col>
      <xdr:colOff>361462</xdr:colOff>
      <xdr:row>46</xdr:row>
      <xdr:rowOff>151752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0" y="3724275"/>
          <a:ext cx="3904762" cy="519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47625</xdr:rowOff>
    </xdr:from>
    <xdr:to>
      <xdr:col>6</xdr:col>
      <xdr:colOff>370972</xdr:colOff>
      <xdr:row>76</xdr:row>
      <xdr:rowOff>8840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001125"/>
          <a:ext cx="4028572" cy="548571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46</xdr:row>
      <xdr:rowOff>9525</xdr:rowOff>
    </xdr:from>
    <xdr:to>
      <xdr:col>13</xdr:col>
      <xdr:colOff>390030</xdr:colOff>
      <xdr:row>74</xdr:row>
      <xdr:rowOff>151716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2925" y="8772525"/>
          <a:ext cx="3961905" cy="54761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304305</xdr:colOff>
      <xdr:row>30</xdr:row>
      <xdr:rowOff>8834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3961905" cy="55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6</xdr:col>
      <xdr:colOff>323850</xdr:colOff>
      <xdr:row>60</xdr:row>
      <xdr:rowOff>138135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6000"/>
          <a:ext cx="3981450" cy="547213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60</xdr:row>
      <xdr:rowOff>47625</xdr:rowOff>
    </xdr:from>
    <xdr:to>
      <xdr:col>6</xdr:col>
      <xdr:colOff>285262</xdr:colOff>
      <xdr:row>88</xdr:row>
      <xdr:rowOff>151721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1477625"/>
          <a:ext cx="3904762" cy="54380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13</xdr:col>
      <xdr:colOff>285257</xdr:colOff>
      <xdr:row>60</xdr:row>
      <xdr:rowOff>104096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7200" y="6096000"/>
          <a:ext cx="3942857" cy="543809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59</xdr:row>
      <xdr:rowOff>104775</xdr:rowOff>
    </xdr:from>
    <xdr:to>
      <xdr:col>13</xdr:col>
      <xdr:colOff>285259</xdr:colOff>
      <xdr:row>88</xdr:row>
      <xdr:rowOff>18371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76725" y="11344275"/>
          <a:ext cx="3933334" cy="54380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313829</xdr:colOff>
      <xdr:row>28</xdr:row>
      <xdr:rowOff>161238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71429" cy="5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30</xdr:row>
      <xdr:rowOff>171450</xdr:rowOff>
    </xdr:from>
    <xdr:to>
      <xdr:col>6</xdr:col>
      <xdr:colOff>380506</xdr:colOff>
      <xdr:row>60</xdr:row>
      <xdr:rowOff>37403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5886450"/>
          <a:ext cx="3952381" cy="55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58</xdr:row>
      <xdr:rowOff>161925</xdr:rowOff>
    </xdr:from>
    <xdr:to>
      <xdr:col>6</xdr:col>
      <xdr:colOff>390031</xdr:colOff>
      <xdr:row>88</xdr:row>
      <xdr:rowOff>27878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11210925"/>
          <a:ext cx="3952381" cy="55809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13</xdr:col>
      <xdr:colOff>285257</xdr:colOff>
      <xdr:row>59</xdr:row>
      <xdr:rowOff>66000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7200" y="5905500"/>
          <a:ext cx="3942857" cy="5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58</xdr:row>
      <xdr:rowOff>142875</xdr:rowOff>
    </xdr:from>
    <xdr:to>
      <xdr:col>13</xdr:col>
      <xdr:colOff>304309</xdr:colOff>
      <xdr:row>88</xdr:row>
      <xdr:rowOff>27875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5775" y="11191875"/>
          <a:ext cx="3933334" cy="56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256686</xdr:colOff>
      <xdr:row>28</xdr:row>
      <xdr:rowOff>180286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4286" cy="5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6</xdr:col>
      <xdr:colOff>266210</xdr:colOff>
      <xdr:row>59</xdr:row>
      <xdr:rowOff>104096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3923810" cy="54380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13</xdr:col>
      <xdr:colOff>332876</xdr:colOff>
      <xdr:row>59</xdr:row>
      <xdr:rowOff>170762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5905500"/>
          <a:ext cx="3990476" cy="55047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323353</xdr:colOff>
      <xdr:row>28</xdr:row>
      <xdr:rowOff>170762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80953" cy="5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6</xdr:col>
      <xdr:colOff>323353</xdr:colOff>
      <xdr:row>60</xdr:row>
      <xdr:rowOff>18358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3980953" cy="554285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13</xdr:col>
      <xdr:colOff>285257</xdr:colOff>
      <xdr:row>60</xdr:row>
      <xdr:rowOff>65977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5905500"/>
          <a:ext cx="3942857" cy="5590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275734</xdr:colOff>
      <xdr:row>28</xdr:row>
      <xdr:rowOff>132667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33334" cy="5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66675</xdr:rowOff>
    </xdr:from>
    <xdr:to>
      <xdr:col>6</xdr:col>
      <xdr:colOff>323353</xdr:colOff>
      <xdr:row>59</xdr:row>
      <xdr:rowOff>18366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81675"/>
          <a:ext cx="3980953" cy="54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76200</xdr:rowOff>
    </xdr:from>
    <xdr:to>
      <xdr:col>6</xdr:col>
      <xdr:colOff>313834</xdr:colOff>
      <xdr:row>86</xdr:row>
      <xdr:rowOff>189819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1125200"/>
          <a:ext cx="3933334" cy="54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30</xdr:row>
      <xdr:rowOff>85725</xdr:rowOff>
    </xdr:from>
    <xdr:to>
      <xdr:col>13</xdr:col>
      <xdr:colOff>256685</xdr:colOff>
      <xdr:row>59</xdr:row>
      <xdr:rowOff>65987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7675" y="5800725"/>
          <a:ext cx="3923810" cy="550476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58</xdr:row>
      <xdr:rowOff>28575</xdr:rowOff>
    </xdr:from>
    <xdr:to>
      <xdr:col>13</xdr:col>
      <xdr:colOff>275732</xdr:colOff>
      <xdr:row>87</xdr:row>
      <xdr:rowOff>65980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57675" y="11077575"/>
          <a:ext cx="3942857" cy="55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G38"/>
  <sheetViews>
    <sheetView tabSelected="1" zoomScale="130" zoomScaleNormal="130" workbookViewId="0">
      <selection activeCell="B40" sqref="B40"/>
    </sheetView>
  </sheetViews>
  <sheetFormatPr defaultRowHeight="15" x14ac:dyDescent="0.25"/>
  <cols>
    <col min="1" max="1" width="9.28515625" customWidth="1"/>
    <col min="2" max="2" width="24.42578125" customWidth="1"/>
    <col min="3" max="3" width="9.42578125" customWidth="1"/>
    <col min="4" max="4" width="8.7109375" hidden="1" customWidth="1"/>
    <col min="5" max="5" width="5.28515625" hidden="1" customWidth="1"/>
    <col min="6" max="6" width="6" hidden="1" customWidth="1"/>
    <col min="7" max="7" width="6.7109375" hidden="1" customWidth="1"/>
    <col min="8" max="8" width="7.140625" hidden="1" customWidth="1"/>
    <col min="9" max="9" width="6.42578125" hidden="1" customWidth="1"/>
    <col min="10" max="10" width="6.140625" hidden="1" customWidth="1"/>
    <col min="11" max="11" width="5.85546875" hidden="1" customWidth="1"/>
    <col min="12" max="12" width="7" hidden="1" customWidth="1"/>
    <col min="13" max="13" width="6" hidden="1" customWidth="1"/>
    <col min="14" max="14" width="7.85546875" hidden="1" customWidth="1"/>
    <col min="15" max="15" width="7.28515625" hidden="1" customWidth="1"/>
    <col min="16" max="16" width="6.28515625" hidden="1" customWidth="1"/>
    <col min="17" max="17" width="5.85546875" hidden="1" customWidth="1"/>
    <col min="18" max="18" width="5.28515625" hidden="1" customWidth="1"/>
    <col min="19" max="19" width="5.42578125" hidden="1" customWidth="1"/>
    <col min="20" max="20" width="5.7109375" hidden="1" customWidth="1"/>
    <col min="21" max="21" width="7.42578125" hidden="1" customWidth="1"/>
    <col min="22" max="22" width="7" hidden="1" customWidth="1"/>
    <col min="23" max="23" width="6.140625" hidden="1" customWidth="1"/>
    <col min="24" max="24" width="6" hidden="1" customWidth="1"/>
    <col min="25" max="25" width="5.42578125" hidden="1" customWidth="1"/>
    <col min="26" max="26" width="5" hidden="1" customWidth="1"/>
    <col min="27" max="27" width="5.42578125" hidden="1" customWidth="1"/>
    <col min="28" max="28" width="7.140625" hidden="1" customWidth="1"/>
    <col min="29" max="29" width="7.7109375" hidden="1" customWidth="1"/>
    <col min="30" max="30" width="6.42578125" hidden="1" customWidth="1"/>
    <col min="31" max="31" width="6.140625" hidden="1" customWidth="1"/>
    <col min="32" max="35" width="5.5703125" hidden="1" customWidth="1"/>
    <col min="36" max="36" width="9.140625" hidden="1" customWidth="1"/>
    <col min="37" max="42" width="5.5703125" hidden="1" customWidth="1"/>
    <col min="43" max="43" width="8.140625" hidden="1" customWidth="1"/>
    <col min="44" max="49" width="5.5703125" hidden="1" customWidth="1"/>
    <col min="50" max="50" width="6.7109375" hidden="1" customWidth="1"/>
    <col min="51" max="53" width="5.5703125" hidden="1" customWidth="1"/>
    <col min="54" max="54" width="3" hidden="1" customWidth="1"/>
    <col min="55" max="55" width="10.5703125" hidden="1" customWidth="1"/>
    <col min="59" max="59" width="10" bestFit="1" customWidth="1"/>
    <col min="61" max="61" width="11.140625" bestFit="1" customWidth="1"/>
  </cols>
  <sheetData>
    <row r="4" spans="1:55" ht="15.75" thickBot="1" x14ac:dyDescent="0.3"/>
    <row r="5" spans="1:55" x14ac:dyDescent="0.25">
      <c r="B5" s="2"/>
      <c r="C5" s="2"/>
      <c r="D5" s="2"/>
      <c r="E5" s="32"/>
      <c r="F5" s="33"/>
      <c r="G5" s="33"/>
      <c r="H5" s="33">
        <v>42420</v>
      </c>
      <c r="I5" s="33"/>
      <c r="J5" s="33"/>
      <c r="K5" s="34"/>
      <c r="L5" s="32"/>
      <c r="M5" s="33"/>
      <c r="N5" s="33"/>
      <c r="O5" s="33">
        <v>42448</v>
      </c>
      <c r="P5" s="33"/>
      <c r="Q5" s="33"/>
      <c r="R5" s="34"/>
      <c r="S5" s="32"/>
      <c r="T5" s="33"/>
      <c r="U5" s="33"/>
      <c r="V5" s="33">
        <v>42476</v>
      </c>
      <c r="W5" s="33"/>
      <c r="X5" s="33"/>
      <c r="Y5" s="34"/>
      <c r="Z5" s="32"/>
      <c r="AA5" s="33"/>
      <c r="AB5" s="33"/>
      <c r="AC5" s="33">
        <v>42504</v>
      </c>
      <c r="AD5" s="33"/>
      <c r="AE5" s="33"/>
      <c r="AF5" s="34"/>
      <c r="AG5" s="32"/>
      <c r="AH5" s="33"/>
      <c r="AI5" s="33"/>
      <c r="AJ5" s="33" t="s">
        <v>35</v>
      </c>
      <c r="AK5" s="33"/>
      <c r="AL5" s="33"/>
      <c r="AM5" s="34"/>
      <c r="AN5" s="32"/>
      <c r="AO5" s="33"/>
      <c r="AP5" s="33"/>
      <c r="AQ5" s="33">
        <v>42539</v>
      </c>
      <c r="AR5" s="33"/>
      <c r="AS5" s="33"/>
      <c r="AT5" s="34"/>
      <c r="AU5" s="32"/>
      <c r="AV5" s="33"/>
      <c r="AW5" s="33"/>
      <c r="AX5" s="33">
        <v>42560</v>
      </c>
      <c r="AY5" s="33"/>
      <c r="AZ5" s="33"/>
      <c r="BA5" s="34"/>
      <c r="BC5" s="13" t="s">
        <v>14</v>
      </c>
    </row>
    <row r="6" spans="1:55" ht="60.75" thickBot="1" x14ac:dyDescent="0.3">
      <c r="A6" s="46" t="s">
        <v>44</v>
      </c>
      <c r="B6" s="48" t="s">
        <v>43</v>
      </c>
      <c r="C6" s="49" t="s">
        <v>42</v>
      </c>
      <c r="D6" s="2"/>
      <c r="E6" s="35" t="s">
        <v>7</v>
      </c>
      <c r="F6" s="36" t="s">
        <v>11</v>
      </c>
      <c r="G6" s="37" t="s">
        <v>8</v>
      </c>
      <c r="H6" s="37" t="s">
        <v>11</v>
      </c>
      <c r="I6" s="37" t="s">
        <v>9</v>
      </c>
      <c r="J6" s="37" t="s">
        <v>11</v>
      </c>
      <c r="K6" s="38" t="s">
        <v>16</v>
      </c>
      <c r="L6" s="35" t="s">
        <v>26</v>
      </c>
      <c r="M6" s="36" t="s">
        <v>11</v>
      </c>
      <c r="N6" s="37" t="s">
        <v>8</v>
      </c>
      <c r="O6" s="37" t="s">
        <v>11</v>
      </c>
      <c r="P6" s="37" t="s">
        <v>9</v>
      </c>
      <c r="Q6" s="37" t="s">
        <v>11</v>
      </c>
      <c r="R6" s="38" t="s">
        <v>16</v>
      </c>
      <c r="S6" s="35" t="s">
        <v>27</v>
      </c>
      <c r="T6" s="36" t="s">
        <v>11</v>
      </c>
      <c r="U6" s="37" t="s">
        <v>8</v>
      </c>
      <c r="V6" s="37" t="s">
        <v>11</v>
      </c>
      <c r="W6" s="37" t="s">
        <v>9</v>
      </c>
      <c r="X6" s="37" t="s">
        <v>11</v>
      </c>
      <c r="Y6" s="38" t="s">
        <v>16</v>
      </c>
      <c r="Z6" s="35" t="s">
        <v>27</v>
      </c>
      <c r="AA6" s="36" t="s">
        <v>11</v>
      </c>
      <c r="AB6" s="37" t="s">
        <v>8</v>
      </c>
      <c r="AC6" s="37" t="s">
        <v>11</v>
      </c>
      <c r="AD6" s="37" t="s">
        <v>9</v>
      </c>
      <c r="AE6" s="37" t="s">
        <v>11</v>
      </c>
      <c r="AF6" s="38" t="s">
        <v>16</v>
      </c>
      <c r="AG6" s="35" t="s">
        <v>27</v>
      </c>
      <c r="AH6" s="36" t="s">
        <v>11</v>
      </c>
      <c r="AI6" s="37" t="s">
        <v>8</v>
      </c>
      <c r="AJ6" s="37" t="s">
        <v>11</v>
      </c>
      <c r="AK6" s="37" t="s">
        <v>9</v>
      </c>
      <c r="AL6" s="37" t="s">
        <v>11</v>
      </c>
      <c r="AM6" s="38" t="s">
        <v>16</v>
      </c>
      <c r="AN6" s="35" t="s">
        <v>27</v>
      </c>
      <c r="AO6" s="36" t="s">
        <v>11</v>
      </c>
      <c r="AP6" s="37" t="s">
        <v>8</v>
      </c>
      <c r="AQ6" s="37" t="s">
        <v>11</v>
      </c>
      <c r="AR6" s="37" t="s">
        <v>9</v>
      </c>
      <c r="AS6" s="37" t="s">
        <v>11</v>
      </c>
      <c r="AT6" s="38" t="s">
        <v>16</v>
      </c>
      <c r="AU6" s="35" t="s">
        <v>27</v>
      </c>
      <c r="AV6" s="36" t="s">
        <v>11</v>
      </c>
      <c r="AW6" s="37" t="s">
        <v>8</v>
      </c>
      <c r="AX6" s="37" t="s">
        <v>11</v>
      </c>
      <c r="AY6" s="37" t="s">
        <v>9</v>
      </c>
      <c r="AZ6" s="37" t="s">
        <v>11</v>
      </c>
      <c r="BA6" s="38" t="s">
        <v>16</v>
      </c>
      <c r="BC6" s="14"/>
    </row>
    <row r="7" spans="1:55" x14ac:dyDescent="0.25">
      <c r="B7" s="2"/>
      <c r="C7" s="2"/>
      <c r="D7" s="2"/>
      <c r="E7" s="12"/>
      <c r="F7" s="12"/>
      <c r="G7" s="3"/>
      <c r="H7" s="3"/>
      <c r="I7" s="3"/>
      <c r="J7" s="3"/>
      <c r="K7" s="12"/>
      <c r="L7" s="12"/>
      <c r="M7" s="12"/>
      <c r="N7" s="3"/>
      <c r="O7" s="3"/>
      <c r="P7" s="3"/>
      <c r="Q7" s="3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C7" s="15"/>
    </row>
    <row r="8" spans="1:55" ht="16.5" thickBot="1" x14ac:dyDescent="0.3">
      <c r="A8" s="5"/>
      <c r="B8" s="5" t="s">
        <v>22</v>
      </c>
      <c r="C8" s="5"/>
      <c r="D8" s="16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C8" s="15"/>
    </row>
    <row r="9" spans="1:55" ht="16.5" thickBot="1" x14ac:dyDescent="0.3">
      <c r="A9" s="47">
        <v>1</v>
      </c>
      <c r="B9" t="s">
        <v>3</v>
      </c>
      <c r="C9" s="71">
        <f>'BREAKDOWN OF POINTS PER MEETING'!CB9</f>
        <v>290</v>
      </c>
      <c r="E9" s="4">
        <v>9</v>
      </c>
      <c r="F9" s="4">
        <v>1</v>
      </c>
      <c r="G9" s="4">
        <v>9</v>
      </c>
      <c r="H9" s="4">
        <v>1</v>
      </c>
      <c r="I9" s="4">
        <v>6</v>
      </c>
      <c r="J9" s="4"/>
      <c r="K9" s="5">
        <f t="shared" ref="K9" si="0">SUM(E9:J9)</f>
        <v>26</v>
      </c>
      <c r="L9" s="4">
        <v>0</v>
      </c>
      <c r="M9" s="4"/>
      <c r="N9" s="4">
        <v>5</v>
      </c>
      <c r="O9" s="4"/>
      <c r="P9" s="4" t="s">
        <v>20</v>
      </c>
      <c r="Q9" s="4"/>
      <c r="R9" s="5">
        <f t="shared" ref="R9:R17" si="1">SUM(L9:Q9)</f>
        <v>5</v>
      </c>
      <c r="S9" s="4">
        <v>10</v>
      </c>
      <c r="T9" s="4"/>
      <c r="U9" s="4">
        <v>11</v>
      </c>
      <c r="V9" s="4">
        <v>1</v>
      </c>
      <c r="W9" s="4">
        <v>9</v>
      </c>
      <c r="X9" s="4">
        <v>1</v>
      </c>
      <c r="Y9" s="5">
        <f t="shared" ref="Y9:Y17" si="2">SUM(S9:X9)</f>
        <v>32</v>
      </c>
      <c r="Z9" s="4">
        <v>10</v>
      </c>
      <c r="AA9" s="4"/>
      <c r="AB9" s="4">
        <v>10</v>
      </c>
      <c r="AC9" s="4"/>
      <c r="AD9" s="4">
        <v>10</v>
      </c>
      <c r="AE9" s="4"/>
      <c r="AF9" s="5">
        <f t="shared" ref="AF9:AF17" si="3">SUM(Z9:AE9)</f>
        <v>30</v>
      </c>
      <c r="AG9" s="4">
        <v>8</v>
      </c>
      <c r="AH9" s="4"/>
      <c r="AI9" s="4">
        <v>7</v>
      </c>
      <c r="AJ9" s="4"/>
      <c r="AK9" s="4">
        <v>6</v>
      </c>
      <c r="AL9" s="4"/>
      <c r="AM9" s="5">
        <f t="shared" ref="AM9:AM17" si="4">SUM(AG9:AL9)</f>
        <v>21</v>
      </c>
      <c r="AN9" s="4">
        <v>12</v>
      </c>
      <c r="AO9" s="4"/>
      <c r="AP9" s="4">
        <v>12</v>
      </c>
      <c r="AQ9" s="4"/>
      <c r="AR9" s="4">
        <v>12</v>
      </c>
      <c r="AS9" s="4"/>
      <c r="AT9" s="5">
        <f t="shared" ref="AT9:AT17" si="5">SUM(AN9:AS9)</f>
        <v>36</v>
      </c>
      <c r="AU9" s="4">
        <v>8</v>
      </c>
      <c r="AV9" s="4"/>
      <c r="AW9" s="4">
        <v>12</v>
      </c>
      <c r="AX9" s="4">
        <v>1</v>
      </c>
      <c r="AY9" s="4">
        <v>12</v>
      </c>
      <c r="AZ9" s="4"/>
      <c r="BA9" s="5">
        <f t="shared" ref="BA9:BA17" si="6">SUM(AU9:AZ9)</f>
        <v>33</v>
      </c>
      <c r="BB9" s="43"/>
      <c r="BC9" s="42">
        <f t="shared" ref="BC9:BC17" si="7">SUM(K9+R9+Y9+AF9+AM9+AT9+BA9)</f>
        <v>183</v>
      </c>
    </row>
    <row r="10" spans="1:55" ht="16.5" thickBot="1" x14ac:dyDescent="0.3">
      <c r="A10" s="47">
        <v>2</v>
      </c>
      <c r="B10" t="s">
        <v>18</v>
      </c>
      <c r="C10" s="5">
        <f>'BREAKDOWN OF POINTS PER MEETING'!CB10</f>
        <v>194</v>
      </c>
      <c r="E10" s="4">
        <v>6</v>
      </c>
      <c r="F10" s="4"/>
      <c r="G10" s="4">
        <v>1</v>
      </c>
      <c r="H10" s="4"/>
      <c r="I10" s="4">
        <v>3</v>
      </c>
      <c r="J10" s="4"/>
      <c r="K10" s="5">
        <f t="shared" ref="K10:K14" si="8">SUM(E10:J10)</f>
        <v>10</v>
      </c>
      <c r="L10" s="4">
        <v>0</v>
      </c>
      <c r="M10" s="4"/>
      <c r="N10" s="4">
        <v>8</v>
      </c>
      <c r="O10" s="4"/>
      <c r="P10" s="4">
        <v>1</v>
      </c>
      <c r="Q10" s="4"/>
      <c r="R10" s="5">
        <f t="shared" si="1"/>
        <v>9</v>
      </c>
      <c r="S10" s="4">
        <v>11</v>
      </c>
      <c r="T10" s="4">
        <v>1</v>
      </c>
      <c r="U10" s="4">
        <v>8</v>
      </c>
      <c r="V10" s="4"/>
      <c r="W10" s="4">
        <v>7</v>
      </c>
      <c r="X10" s="4"/>
      <c r="Y10" s="5">
        <f t="shared" si="2"/>
        <v>27</v>
      </c>
      <c r="Z10" s="4">
        <v>8</v>
      </c>
      <c r="AA10" s="4"/>
      <c r="AB10" s="4">
        <v>4</v>
      </c>
      <c r="AC10" s="4"/>
      <c r="AD10" s="4">
        <v>8</v>
      </c>
      <c r="AE10" s="4"/>
      <c r="AF10" s="5">
        <f t="shared" si="3"/>
        <v>20</v>
      </c>
      <c r="AG10" s="4">
        <v>5</v>
      </c>
      <c r="AH10" s="4"/>
      <c r="AI10" s="4">
        <v>5</v>
      </c>
      <c r="AJ10" s="4"/>
      <c r="AK10" s="4">
        <v>8</v>
      </c>
      <c r="AL10" s="4"/>
      <c r="AM10" s="5">
        <f>SUM(AG10:AL10)</f>
        <v>18</v>
      </c>
      <c r="AN10" s="4">
        <v>11</v>
      </c>
      <c r="AO10" s="4"/>
      <c r="AP10" s="4">
        <v>11</v>
      </c>
      <c r="AQ10" s="4"/>
      <c r="AR10" s="4">
        <v>10</v>
      </c>
      <c r="AS10" s="4"/>
      <c r="AT10" s="5">
        <f>SUM(AN10:AS10)</f>
        <v>32</v>
      </c>
      <c r="AU10" s="4">
        <v>10</v>
      </c>
      <c r="AV10" s="4"/>
      <c r="AW10" s="4" t="s">
        <v>20</v>
      </c>
      <c r="AX10" s="4"/>
      <c r="AY10" s="4">
        <v>10</v>
      </c>
      <c r="AZ10" s="4"/>
      <c r="BA10" s="5">
        <f>SUM(AU10:AZ10)</f>
        <v>20</v>
      </c>
      <c r="BB10" s="43"/>
      <c r="BC10" s="42">
        <f>SUM(K10+R10+Y10+AF10+AM10+AT10+BA10)</f>
        <v>136</v>
      </c>
    </row>
    <row r="11" spans="1:55" ht="16.5" thickBot="1" x14ac:dyDescent="0.3">
      <c r="A11" s="47">
        <v>3</v>
      </c>
      <c r="B11" t="s">
        <v>17</v>
      </c>
      <c r="C11" s="5">
        <f>'BREAKDOWN OF POINTS PER MEETING'!CB11</f>
        <v>183</v>
      </c>
      <c r="E11" s="4">
        <v>7</v>
      </c>
      <c r="F11" s="4"/>
      <c r="G11" s="4">
        <v>7</v>
      </c>
      <c r="H11" s="4">
        <v>1</v>
      </c>
      <c r="I11" s="4">
        <v>9</v>
      </c>
      <c r="J11" s="4">
        <v>1</v>
      </c>
      <c r="K11" s="5">
        <f t="shared" si="8"/>
        <v>25</v>
      </c>
      <c r="L11" s="4">
        <v>0</v>
      </c>
      <c r="M11" s="4"/>
      <c r="N11" s="4">
        <v>9</v>
      </c>
      <c r="O11" s="4"/>
      <c r="P11" s="4">
        <v>2</v>
      </c>
      <c r="Q11" s="4"/>
      <c r="R11" s="5">
        <f t="shared" si="1"/>
        <v>11</v>
      </c>
      <c r="S11" s="4">
        <v>8</v>
      </c>
      <c r="T11" s="4"/>
      <c r="U11" s="4">
        <v>2</v>
      </c>
      <c r="V11" s="4">
        <v>1</v>
      </c>
      <c r="W11" s="4">
        <v>6</v>
      </c>
      <c r="X11" s="4"/>
      <c r="Y11" s="5">
        <f t="shared" si="2"/>
        <v>17</v>
      </c>
      <c r="Z11" s="4">
        <v>9</v>
      </c>
      <c r="AA11" s="4"/>
      <c r="AB11" s="4">
        <v>9</v>
      </c>
      <c r="AC11" s="4"/>
      <c r="AD11" s="4">
        <v>9</v>
      </c>
      <c r="AE11" s="4"/>
      <c r="AF11" s="5">
        <f t="shared" si="3"/>
        <v>27</v>
      </c>
      <c r="AG11" s="4">
        <v>4</v>
      </c>
      <c r="AH11" s="4"/>
      <c r="AI11" s="4">
        <v>4</v>
      </c>
      <c r="AJ11" s="4"/>
      <c r="AK11" s="4">
        <v>7</v>
      </c>
      <c r="AL11" s="4"/>
      <c r="AM11" s="5">
        <f t="shared" si="4"/>
        <v>15</v>
      </c>
      <c r="AN11" s="4">
        <v>7</v>
      </c>
      <c r="AO11" s="4"/>
      <c r="AP11" s="4">
        <v>7</v>
      </c>
      <c r="AQ11" s="4"/>
      <c r="AR11" s="4">
        <v>9</v>
      </c>
      <c r="AS11" s="4"/>
      <c r="AT11" s="5">
        <f t="shared" si="5"/>
        <v>23</v>
      </c>
      <c r="AU11" s="4" t="s">
        <v>19</v>
      </c>
      <c r="AV11" s="4"/>
      <c r="AW11" s="4" t="s">
        <v>19</v>
      </c>
      <c r="AX11" s="4"/>
      <c r="AY11" s="4" t="s">
        <v>19</v>
      </c>
      <c r="AZ11" s="4"/>
      <c r="BA11" s="5">
        <f t="shared" si="6"/>
        <v>0</v>
      </c>
      <c r="BB11" s="43"/>
      <c r="BC11" s="42">
        <f t="shared" si="7"/>
        <v>118</v>
      </c>
    </row>
    <row r="12" spans="1:55" ht="16.5" thickBot="1" x14ac:dyDescent="0.3">
      <c r="A12" s="47">
        <v>4</v>
      </c>
      <c r="B12" t="s">
        <v>28</v>
      </c>
      <c r="C12" s="5">
        <f>'BREAKDOWN OF POINTS PER MEETING'!CB12</f>
        <v>126</v>
      </c>
      <c r="E12" s="4"/>
      <c r="F12" s="4"/>
      <c r="G12" s="4"/>
      <c r="H12" s="4"/>
      <c r="I12" s="4"/>
      <c r="J12" s="4"/>
      <c r="K12" s="5"/>
      <c r="L12" s="4"/>
      <c r="M12" s="4"/>
      <c r="N12" s="4"/>
      <c r="O12" s="4"/>
      <c r="P12" s="4"/>
      <c r="Q12" s="4"/>
      <c r="R12" s="5"/>
      <c r="S12" s="4"/>
      <c r="T12" s="4"/>
      <c r="U12" s="4"/>
      <c r="V12" s="4"/>
      <c r="W12" s="4"/>
      <c r="X12" s="4"/>
      <c r="Y12" s="5"/>
      <c r="Z12" s="4"/>
      <c r="AA12" s="4"/>
      <c r="AB12" s="4"/>
      <c r="AC12" s="4"/>
      <c r="AD12" s="4"/>
      <c r="AE12" s="4"/>
      <c r="AF12" s="5"/>
      <c r="AG12" s="4"/>
      <c r="AH12" s="4"/>
      <c r="AI12" s="4"/>
      <c r="AJ12" s="4"/>
      <c r="AK12" s="4"/>
      <c r="AL12" s="4"/>
      <c r="AM12" s="5"/>
      <c r="AN12" s="4"/>
      <c r="AO12" s="4"/>
      <c r="AP12" s="4"/>
      <c r="AQ12" s="4"/>
      <c r="AR12" s="4"/>
      <c r="AS12" s="4"/>
      <c r="AT12" s="5"/>
      <c r="AU12" s="4"/>
      <c r="AV12" s="4"/>
      <c r="AW12" s="4"/>
      <c r="AX12" s="4"/>
      <c r="AY12" s="4"/>
      <c r="AZ12" s="4"/>
      <c r="BA12" s="5"/>
      <c r="BB12" s="43"/>
      <c r="BC12" s="42"/>
    </row>
    <row r="13" spans="1:55" ht="16.5" thickBot="1" x14ac:dyDescent="0.3">
      <c r="A13" s="47">
        <v>5</v>
      </c>
      <c r="B13" t="s">
        <v>5</v>
      </c>
      <c r="C13" s="5">
        <f>'BREAKDOWN OF POINTS PER MEETING'!CB13</f>
        <v>122</v>
      </c>
      <c r="E13" s="4">
        <v>5</v>
      </c>
      <c r="F13" s="4"/>
      <c r="G13" s="4">
        <v>5</v>
      </c>
      <c r="H13" s="4"/>
      <c r="I13" s="4">
        <v>5</v>
      </c>
      <c r="J13" s="4"/>
      <c r="K13" s="5">
        <f t="shared" si="8"/>
        <v>15</v>
      </c>
      <c r="L13" s="4">
        <v>0</v>
      </c>
      <c r="M13" s="4"/>
      <c r="N13" s="4">
        <v>7</v>
      </c>
      <c r="O13" s="4"/>
      <c r="P13" s="4">
        <v>8</v>
      </c>
      <c r="Q13" s="4"/>
      <c r="R13" s="5">
        <f t="shared" si="1"/>
        <v>15</v>
      </c>
      <c r="S13" s="4">
        <v>5</v>
      </c>
      <c r="T13" s="4"/>
      <c r="U13" s="4">
        <v>9</v>
      </c>
      <c r="V13" s="4"/>
      <c r="W13" s="4">
        <v>4</v>
      </c>
      <c r="X13" s="4"/>
      <c r="Y13" s="5">
        <f t="shared" si="2"/>
        <v>18</v>
      </c>
      <c r="Z13" s="4">
        <v>1</v>
      </c>
      <c r="AA13" s="4"/>
      <c r="AB13" s="4">
        <v>1</v>
      </c>
      <c r="AC13" s="4"/>
      <c r="AD13" s="4">
        <v>1</v>
      </c>
      <c r="AE13" s="4"/>
      <c r="AF13" s="5">
        <f t="shared" si="3"/>
        <v>3</v>
      </c>
      <c r="AG13" s="4" t="s">
        <v>19</v>
      </c>
      <c r="AH13" s="4"/>
      <c r="AI13" s="4" t="s">
        <v>19</v>
      </c>
      <c r="AJ13" s="4"/>
      <c r="AK13" s="4" t="s">
        <v>19</v>
      </c>
      <c r="AL13" s="4"/>
      <c r="AM13" s="5">
        <f t="shared" si="4"/>
        <v>0</v>
      </c>
      <c r="AN13" s="4">
        <v>9</v>
      </c>
      <c r="AO13" s="4"/>
      <c r="AP13" s="4">
        <v>6</v>
      </c>
      <c r="AQ13" s="4"/>
      <c r="AR13" s="4">
        <v>5</v>
      </c>
      <c r="AS13" s="4"/>
      <c r="AT13" s="5">
        <f t="shared" si="5"/>
        <v>20</v>
      </c>
      <c r="AU13" s="4">
        <v>5</v>
      </c>
      <c r="AV13" s="4"/>
      <c r="AW13" s="4">
        <v>6</v>
      </c>
      <c r="AX13" s="4"/>
      <c r="AY13" s="4">
        <v>6</v>
      </c>
      <c r="AZ13" s="4"/>
      <c r="BA13" s="5">
        <f t="shared" si="6"/>
        <v>17</v>
      </c>
      <c r="BB13" s="43"/>
      <c r="BC13" s="42">
        <f t="shared" si="7"/>
        <v>88</v>
      </c>
    </row>
    <row r="14" spans="1:55" ht="16.5" thickBot="1" x14ac:dyDescent="0.3">
      <c r="A14" s="47">
        <v>6</v>
      </c>
      <c r="B14" t="s">
        <v>10</v>
      </c>
      <c r="C14" s="5">
        <f>'BREAKDOWN OF POINTS PER MEETING'!CB14</f>
        <v>76</v>
      </c>
      <c r="E14" s="4" t="s">
        <v>20</v>
      </c>
      <c r="F14" s="4"/>
      <c r="G14" s="4" t="s">
        <v>20</v>
      </c>
      <c r="H14" s="4"/>
      <c r="I14" s="4">
        <v>8</v>
      </c>
      <c r="J14" s="4">
        <v>1</v>
      </c>
      <c r="K14" s="5">
        <f t="shared" si="8"/>
        <v>9</v>
      </c>
      <c r="L14" s="4" t="s">
        <v>20</v>
      </c>
      <c r="M14" s="4"/>
      <c r="N14" s="4" t="s">
        <v>20</v>
      </c>
      <c r="O14" s="4"/>
      <c r="P14" s="4">
        <v>7</v>
      </c>
      <c r="Q14" s="4">
        <v>1</v>
      </c>
      <c r="R14" s="5">
        <f t="shared" si="1"/>
        <v>8</v>
      </c>
      <c r="S14" s="4" t="s">
        <v>19</v>
      </c>
      <c r="T14" s="4"/>
      <c r="U14" s="4" t="s">
        <v>19</v>
      </c>
      <c r="V14" s="4"/>
      <c r="W14" s="4" t="s">
        <v>19</v>
      </c>
      <c r="X14" s="4"/>
      <c r="Y14" s="5">
        <f t="shared" si="2"/>
        <v>0</v>
      </c>
      <c r="Z14" s="4" t="s">
        <v>19</v>
      </c>
      <c r="AA14" s="4"/>
      <c r="AB14" s="4" t="s">
        <v>19</v>
      </c>
      <c r="AC14" s="4"/>
      <c r="AD14" s="4" t="s">
        <v>19</v>
      </c>
      <c r="AE14" s="4"/>
      <c r="AF14" s="5">
        <f t="shared" si="3"/>
        <v>0</v>
      </c>
      <c r="AG14" s="4">
        <v>9</v>
      </c>
      <c r="AH14" s="4"/>
      <c r="AI14" s="4">
        <v>8</v>
      </c>
      <c r="AJ14" s="4"/>
      <c r="AK14" s="4">
        <v>9</v>
      </c>
      <c r="AL14" s="4"/>
      <c r="AM14" s="5">
        <f t="shared" si="4"/>
        <v>26</v>
      </c>
      <c r="AN14" s="4" t="s">
        <v>19</v>
      </c>
      <c r="AO14" s="4"/>
      <c r="AP14" s="4" t="s">
        <v>19</v>
      </c>
      <c r="AQ14" s="4"/>
      <c r="AR14" s="4" t="s">
        <v>19</v>
      </c>
      <c r="AS14" s="4"/>
      <c r="AT14" s="5">
        <f t="shared" si="5"/>
        <v>0</v>
      </c>
      <c r="AU14" s="4">
        <v>11</v>
      </c>
      <c r="AV14" s="4">
        <v>1</v>
      </c>
      <c r="AW14" s="4">
        <v>10</v>
      </c>
      <c r="AX14" s="4"/>
      <c r="AY14" s="4">
        <v>11</v>
      </c>
      <c r="AZ14" s="4"/>
      <c r="BA14" s="5">
        <f t="shared" si="6"/>
        <v>33</v>
      </c>
      <c r="BB14" s="43"/>
      <c r="BC14" s="42">
        <f t="shared" si="7"/>
        <v>76</v>
      </c>
    </row>
    <row r="15" spans="1:55" ht="16.5" thickBot="1" x14ac:dyDescent="0.3">
      <c r="A15" s="47">
        <v>7</v>
      </c>
      <c r="B15" t="s">
        <v>4</v>
      </c>
      <c r="C15" s="5">
        <f>'BREAKDOWN OF POINTS PER MEETING'!CB15</f>
        <v>53</v>
      </c>
      <c r="E15" s="4"/>
      <c r="F15" s="4"/>
      <c r="G15" s="4"/>
      <c r="H15" s="4"/>
      <c r="I15" s="4"/>
      <c r="J15" s="4"/>
      <c r="K15" s="5"/>
      <c r="L15" s="4"/>
      <c r="M15" s="4"/>
      <c r="N15" s="4"/>
      <c r="O15" s="4"/>
      <c r="P15" s="4"/>
      <c r="Q15" s="4"/>
      <c r="R15" s="5"/>
      <c r="S15" s="4"/>
      <c r="T15" s="4"/>
      <c r="U15" s="4"/>
      <c r="V15" s="4"/>
      <c r="W15" s="4"/>
      <c r="X15" s="4"/>
      <c r="Y15" s="5"/>
      <c r="Z15" s="4"/>
      <c r="AA15" s="4"/>
      <c r="AB15" s="4"/>
      <c r="AC15" s="4"/>
      <c r="AD15" s="4"/>
      <c r="AE15" s="4"/>
      <c r="AF15" s="5"/>
      <c r="AG15" s="4"/>
      <c r="AH15" s="4"/>
      <c r="AI15" s="4"/>
      <c r="AJ15" s="4"/>
      <c r="AK15" s="4"/>
      <c r="AL15" s="4"/>
      <c r="AM15" s="5"/>
      <c r="AN15" s="4"/>
      <c r="AO15" s="4"/>
      <c r="AP15" s="4"/>
      <c r="AQ15" s="4"/>
      <c r="AR15" s="4"/>
      <c r="AS15" s="4"/>
      <c r="AT15" s="5"/>
      <c r="AU15" s="4"/>
      <c r="AV15" s="4"/>
      <c r="AW15" s="4"/>
      <c r="AX15" s="4"/>
      <c r="AY15" s="4"/>
      <c r="AZ15" s="4"/>
      <c r="BA15" s="5"/>
      <c r="BB15" s="43"/>
      <c r="BC15" s="42"/>
    </row>
    <row r="16" spans="1:55" ht="16.5" thickBot="1" x14ac:dyDescent="0.3">
      <c r="A16" s="47">
        <v>8</v>
      </c>
      <c r="B16" t="s">
        <v>38</v>
      </c>
      <c r="C16" s="5">
        <f>'BREAKDOWN OF POINTS PER MEETING'!CB16</f>
        <v>18</v>
      </c>
      <c r="E16" s="4" t="s">
        <v>19</v>
      </c>
      <c r="F16" s="4"/>
      <c r="G16" s="4" t="s">
        <v>19</v>
      </c>
      <c r="H16" s="4"/>
      <c r="I16" s="4" t="s">
        <v>19</v>
      </c>
      <c r="J16" s="4"/>
      <c r="K16" s="5">
        <v>0</v>
      </c>
      <c r="L16" s="4" t="s">
        <v>19</v>
      </c>
      <c r="M16" s="4"/>
      <c r="N16" s="4" t="s">
        <v>19</v>
      </c>
      <c r="O16" s="4"/>
      <c r="P16" s="4" t="s">
        <v>19</v>
      </c>
      <c r="Q16" s="4"/>
      <c r="R16" s="5">
        <f>SUM(L16:Q16)</f>
        <v>0</v>
      </c>
      <c r="S16" s="4" t="s">
        <v>19</v>
      </c>
      <c r="T16" s="4"/>
      <c r="U16" s="4" t="s">
        <v>19</v>
      </c>
      <c r="V16" s="4"/>
      <c r="W16" s="4" t="s">
        <v>19</v>
      </c>
      <c r="X16" s="4"/>
      <c r="Y16" s="5">
        <f>SUM(S16:X16)</f>
        <v>0</v>
      </c>
      <c r="Z16" s="4" t="s">
        <v>19</v>
      </c>
      <c r="AA16" s="4"/>
      <c r="AB16" s="4" t="s">
        <v>19</v>
      </c>
      <c r="AC16" s="4"/>
      <c r="AD16" s="4" t="s">
        <v>19</v>
      </c>
      <c r="AE16" s="4"/>
      <c r="AF16" s="5">
        <f>SUM(Z16:AE16)</f>
        <v>0</v>
      </c>
      <c r="AG16" s="4" t="s">
        <v>19</v>
      </c>
      <c r="AH16" s="4"/>
      <c r="AI16" s="4" t="s">
        <v>19</v>
      </c>
      <c r="AJ16" s="4"/>
      <c r="AK16" s="4" t="s">
        <v>19</v>
      </c>
      <c r="AL16" s="4"/>
      <c r="AM16" s="5">
        <f>SUM(AG16:AL16)</f>
        <v>0</v>
      </c>
      <c r="AN16" s="4" t="s">
        <v>19</v>
      </c>
      <c r="AO16" s="4"/>
      <c r="AP16" s="4" t="s">
        <v>19</v>
      </c>
      <c r="AQ16" s="4"/>
      <c r="AR16" s="4" t="s">
        <v>19</v>
      </c>
      <c r="AS16" s="4"/>
      <c r="AT16" s="5">
        <f>SUM(AN16:AS16)</f>
        <v>0</v>
      </c>
      <c r="AU16" s="4">
        <v>0</v>
      </c>
      <c r="AV16" s="4"/>
      <c r="AW16" s="4">
        <v>9</v>
      </c>
      <c r="AX16" s="4"/>
      <c r="AY16" s="4">
        <v>9</v>
      </c>
      <c r="AZ16" s="4"/>
      <c r="BA16" s="5">
        <f>SUM(AU16:AZ16)</f>
        <v>18</v>
      </c>
      <c r="BB16" s="43"/>
      <c r="BC16" s="42">
        <f>SUM(K16+R16+Y16+AF16+AM16+AT16+BA16)</f>
        <v>18</v>
      </c>
    </row>
    <row r="17" spans="1:59" ht="16.5" thickBot="1" x14ac:dyDescent="0.3">
      <c r="A17" s="47">
        <v>9</v>
      </c>
      <c r="B17" t="s">
        <v>45</v>
      </c>
      <c r="C17" s="5">
        <f>'BREAKDOWN OF POINTS PER MEETING'!CB17</f>
        <v>15</v>
      </c>
      <c r="E17" s="4" t="s">
        <v>19</v>
      </c>
      <c r="F17" s="4"/>
      <c r="G17" s="4" t="s">
        <v>19</v>
      </c>
      <c r="H17" s="4"/>
      <c r="I17" s="4" t="s">
        <v>19</v>
      </c>
      <c r="J17" s="4"/>
      <c r="K17" s="5">
        <v>0</v>
      </c>
      <c r="L17" s="4" t="s">
        <v>19</v>
      </c>
      <c r="M17" s="4"/>
      <c r="N17" s="4" t="s">
        <v>19</v>
      </c>
      <c r="O17" s="4"/>
      <c r="P17" s="4" t="s">
        <v>19</v>
      </c>
      <c r="Q17" s="4"/>
      <c r="R17" s="5">
        <f t="shared" si="1"/>
        <v>0</v>
      </c>
      <c r="S17" s="4" t="s">
        <v>19</v>
      </c>
      <c r="T17" s="4"/>
      <c r="U17" s="4" t="s">
        <v>19</v>
      </c>
      <c r="V17" s="4"/>
      <c r="W17" s="4" t="s">
        <v>19</v>
      </c>
      <c r="X17" s="4"/>
      <c r="Y17" s="5">
        <f t="shared" si="2"/>
        <v>0</v>
      </c>
      <c r="Z17" s="4" t="s">
        <v>19</v>
      </c>
      <c r="AA17" s="4"/>
      <c r="AB17" s="4" t="s">
        <v>19</v>
      </c>
      <c r="AC17" s="4"/>
      <c r="AD17" s="4" t="s">
        <v>19</v>
      </c>
      <c r="AE17" s="4"/>
      <c r="AF17" s="5">
        <f t="shared" si="3"/>
        <v>0</v>
      </c>
      <c r="AG17" s="4" t="s">
        <v>19</v>
      </c>
      <c r="AH17" s="4"/>
      <c r="AI17" s="4" t="s">
        <v>19</v>
      </c>
      <c r="AJ17" s="4"/>
      <c r="AK17" s="4" t="s">
        <v>19</v>
      </c>
      <c r="AL17" s="4"/>
      <c r="AM17" s="5">
        <f t="shared" si="4"/>
        <v>0</v>
      </c>
      <c r="AN17" s="4">
        <v>6</v>
      </c>
      <c r="AO17" s="4"/>
      <c r="AP17" s="4">
        <v>8</v>
      </c>
      <c r="AQ17" s="4"/>
      <c r="AR17" s="4">
        <v>1</v>
      </c>
      <c r="AS17" s="4"/>
      <c r="AT17" s="5">
        <f t="shared" si="5"/>
        <v>15</v>
      </c>
      <c r="AU17" s="4" t="s">
        <v>19</v>
      </c>
      <c r="AV17" s="4"/>
      <c r="AW17" s="4" t="s">
        <v>19</v>
      </c>
      <c r="AX17" s="4"/>
      <c r="AY17" s="4" t="s">
        <v>19</v>
      </c>
      <c r="AZ17" s="4"/>
      <c r="BA17" s="5">
        <f t="shared" si="6"/>
        <v>0</v>
      </c>
      <c r="BB17" s="43"/>
      <c r="BC17" s="42">
        <f t="shared" si="7"/>
        <v>15</v>
      </c>
    </row>
    <row r="18" spans="1:59" ht="16.5" thickBot="1" x14ac:dyDescent="0.3">
      <c r="A18" s="47">
        <v>10</v>
      </c>
      <c r="B18" t="s">
        <v>56</v>
      </c>
      <c r="C18" s="5">
        <f>'BREAKDOWN OF POINTS PER MEETING'!CB18</f>
        <v>14</v>
      </c>
      <c r="E18" s="4"/>
      <c r="F18" s="4"/>
      <c r="G18" s="4"/>
      <c r="H18" s="4"/>
      <c r="I18" s="4"/>
      <c r="J18" s="4"/>
      <c r="K18" s="5"/>
      <c r="L18" s="4"/>
      <c r="M18" s="4"/>
      <c r="N18" s="4"/>
      <c r="O18" s="4"/>
      <c r="P18" s="4"/>
      <c r="Q18" s="4"/>
      <c r="R18" s="5"/>
      <c r="S18" s="4"/>
      <c r="T18" s="4"/>
      <c r="U18" s="4"/>
      <c r="V18" s="4"/>
      <c r="W18" s="4"/>
      <c r="X18" s="4"/>
      <c r="Y18" s="5"/>
      <c r="Z18" s="4"/>
      <c r="AA18" s="4"/>
      <c r="AB18" s="4"/>
      <c r="AC18" s="4"/>
      <c r="AD18" s="4"/>
      <c r="AE18" s="4"/>
      <c r="AF18" s="5"/>
      <c r="AG18" s="4"/>
      <c r="AH18" s="4"/>
      <c r="AI18" s="4"/>
      <c r="AJ18" s="4"/>
      <c r="AK18" s="4"/>
      <c r="AL18" s="4"/>
      <c r="AM18" s="5"/>
      <c r="AN18" s="4"/>
      <c r="AO18" s="4"/>
      <c r="AP18" s="4"/>
      <c r="AQ18" s="4"/>
      <c r="AR18" s="4"/>
      <c r="AS18" s="4"/>
      <c r="AT18" s="5"/>
      <c r="AU18" s="4"/>
      <c r="AV18" s="4"/>
      <c r="AW18" s="4"/>
      <c r="AX18" s="4"/>
      <c r="AY18" s="4"/>
      <c r="AZ18" s="4"/>
      <c r="BA18" s="5"/>
      <c r="BB18" s="43"/>
      <c r="BC18" s="42"/>
    </row>
    <row r="19" spans="1:59" ht="15.75" x14ac:dyDescent="0.25">
      <c r="A19" s="47">
        <v>11</v>
      </c>
      <c r="B19" t="s">
        <v>12</v>
      </c>
      <c r="C19" s="5">
        <f>'BREAKDOWN OF POINTS PER MEETING'!CB19</f>
        <v>10</v>
      </c>
      <c r="E19" s="4" t="s">
        <v>19</v>
      </c>
      <c r="F19" s="4"/>
      <c r="G19" s="4" t="s">
        <v>19</v>
      </c>
      <c r="H19" s="4"/>
      <c r="I19" s="4" t="s">
        <v>19</v>
      </c>
      <c r="J19" s="4"/>
      <c r="K19" s="5">
        <v>0</v>
      </c>
      <c r="L19" s="4">
        <v>0</v>
      </c>
      <c r="M19" s="4"/>
      <c r="N19" s="4">
        <v>4</v>
      </c>
      <c r="O19" s="4"/>
      <c r="P19" s="4">
        <v>6</v>
      </c>
      <c r="Q19" s="4"/>
      <c r="R19" s="5">
        <f>SUM(L19:Q19)</f>
        <v>10</v>
      </c>
      <c r="S19" s="4" t="s">
        <v>19</v>
      </c>
      <c r="T19" s="4"/>
      <c r="U19" s="4" t="s">
        <v>19</v>
      </c>
      <c r="V19" s="4"/>
      <c r="W19" s="4" t="s">
        <v>19</v>
      </c>
      <c r="X19" s="4"/>
      <c r="Y19" s="5">
        <f>SUM(S19:X19)</f>
        <v>0</v>
      </c>
      <c r="Z19" s="4" t="s">
        <v>19</v>
      </c>
      <c r="AA19" s="4"/>
      <c r="AB19" s="4" t="s">
        <v>19</v>
      </c>
      <c r="AC19" s="4"/>
      <c r="AD19" s="4" t="s">
        <v>19</v>
      </c>
      <c r="AE19" s="4"/>
      <c r="AF19" s="5">
        <f>SUM(Z19:AE19)</f>
        <v>0</v>
      </c>
      <c r="AG19" s="4" t="s">
        <v>19</v>
      </c>
      <c r="AH19" s="4"/>
      <c r="AI19" s="4" t="s">
        <v>19</v>
      </c>
      <c r="AJ19" s="4"/>
      <c r="AK19" s="4" t="s">
        <v>19</v>
      </c>
      <c r="AL19" s="4"/>
      <c r="AM19" s="5">
        <f>SUM(AG19:AL19)</f>
        <v>0</v>
      </c>
      <c r="AN19" s="4" t="s">
        <v>19</v>
      </c>
      <c r="AO19" s="4"/>
      <c r="AP19" s="4" t="s">
        <v>19</v>
      </c>
      <c r="AQ19" s="4"/>
      <c r="AR19" s="4" t="s">
        <v>19</v>
      </c>
      <c r="AS19" s="4"/>
      <c r="AT19" s="5">
        <f>SUM(AN19:AS19)</f>
        <v>0</v>
      </c>
      <c r="AU19" s="4" t="s">
        <v>19</v>
      </c>
      <c r="AV19" s="4"/>
      <c r="AW19" s="4" t="s">
        <v>19</v>
      </c>
      <c r="AX19" s="4"/>
      <c r="AY19" s="4" t="s">
        <v>19</v>
      </c>
      <c r="AZ19" s="4"/>
      <c r="BA19" s="5">
        <f>SUM(AU19:AZ19)</f>
        <v>0</v>
      </c>
      <c r="BB19" s="43"/>
      <c r="BC19" s="42">
        <f>SUM(K19+R19+Y19+AF19+AM19+AT19+BA19)</f>
        <v>10</v>
      </c>
    </row>
    <row r="20" spans="1:59" ht="15.75" x14ac:dyDescent="0.25">
      <c r="A20" s="45"/>
      <c r="E20" s="1"/>
      <c r="F20" s="1"/>
      <c r="G20" s="1"/>
      <c r="H20" s="1"/>
      <c r="I20" s="1"/>
      <c r="J20" s="1"/>
      <c r="K20" s="3"/>
      <c r="L20" s="1"/>
      <c r="M20" s="1"/>
      <c r="N20" s="1"/>
      <c r="O20" s="1"/>
      <c r="P20" s="1"/>
      <c r="Q20" s="1"/>
      <c r="R20" s="6"/>
      <c r="S20" s="6"/>
      <c r="T20" s="6"/>
      <c r="U20" s="6"/>
      <c r="V20" s="6"/>
      <c r="W20" s="6"/>
      <c r="X20" s="6"/>
      <c r="Y20" s="6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C20" s="3"/>
    </row>
    <row r="21" spans="1:59" ht="16.5" thickBot="1" x14ac:dyDescent="0.3">
      <c r="A21" s="9"/>
      <c r="B21" s="9" t="s">
        <v>23</v>
      </c>
      <c r="C21" s="9"/>
      <c r="D21" s="16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17"/>
      <c r="T21" s="17"/>
      <c r="U21" s="17"/>
      <c r="V21" s="17"/>
      <c r="W21" s="17"/>
      <c r="X21" s="17"/>
      <c r="Y21" s="17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C21" s="3"/>
    </row>
    <row r="22" spans="1:59" ht="16.5" thickBot="1" x14ac:dyDescent="0.3">
      <c r="A22" s="47">
        <v>1</v>
      </c>
      <c r="B22" t="s">
        <v>6</v>
      </c>
      <c r="C22" s="9">
        <f>'BREAKDOWN OF POINTS PER MEETING'!CB22</f>
        <v>179</v>
      </c>
      <c r="E22" s="8">
        <v>4</v>
      </c>
      <c r="F22" s="8"/>
      <c r="G22" s="8">
        <v>2</v>
      </c>
      <c r="H22" s="8"/>
      <c r="I22" s="8">
        <v>4</v>
      </c>
      <c r="J22" s="8"/>
      <c r="K22" s="9">
        <f t="shared" ref="K22:K24" si="9">SUM(E22:J22)</f>
        <v>10</v>
      </c>
      <c r="L22" s="8">
        <v>0</v>
      </c>
      <c r="M22" s="8"/>
      <c r="N22" s="8">
        <v>6</v>
      </c>
      <c r="O22" s="8"/>
      <c r="P22" s="8">
        <v>9</v>
      </c>
      <c r="Q22" s="8"/>
      <c r="R22" s="9">
        <f>SUM(L22:Q22)</f>
        <v>15</v>
      </c>
      <c r="S22" s="8">
        <v>6</v>
      </c>
      <c r="T22" s="8"/>
      <c r="U22" s="8">
        <v>7</v>
      </c>
      <c r="V22" s="8"/>
      <c r="W22" s="8">
        <v>5</v>
      </c>
      <c r="X22" s="8"/>
      <c r="Y22" s="9">
        <f>SUM(S22:X22)</f>
        <v>18</v>
      </c>
      <c r="Z22" s="8">
        <v>7</v>
      </c>
      <c r="AA22" s="8"/>
      <c r="AB22" s="8">
        <v>6</v>
      </c>
      <c r="AC22" s="8"/>
      <c r="AD22" s="8">
        <v>6</v>
      </c>
      <c r="AE22" s="8"/>
      <c r="AF22" s="9">
        <f t="shared" ref="AF22:AF24" si="10">SUM(Z22:AE22)</f>
        <v>19</v>
      </c>
      <c r="AG22" s="8">
        <v>7</v>
      </c>
      <c r="AH22" s="8"/>
      <c r="AI22" s="8" t="s">
        <v>20</v>
      </c>
      <c r="AJ22" s="8"/>
      <c r="AK22" s="8">
        <v>5</v>
      </c>
      <c r="AL22" s="8"/>
      <c r="AM22" s="9">
        <f t="shared" ref="AM22:AM24" si="11">SUM(AG22:AL22)</f>
        <v>12</v>
      </c>
      <c r="AN22" s="8">
        <v>10</v>
      </c>
      <c r="AO22" s="8"/>
      <c r="AP22" s="8">
        <v>10</v>
      </c>
      <c r="AQ22" s="8"/>
      <c r="AR22" s="8">
        <v>11</v>
      </c>
      <c r="AS22" s="8"/>
      <c r="AT22" s="9">
        <f t="shared" ref="AT22:AT24" si="12">SUM(AN22:AS22)</f>
        <v>31</v>
      </c>
      <c r="AU22" s="8">
        <v>6</v>
      </c>
      <c r="AV22" s="8"/>
      <c r="AW22" s="8">
        <v>1</v>
      </c>
      <c r="AX22" s="8"/>
      <c r="AY22" s="8">
        <v>8</v>
      </c>
      <c r="AZ22" s="8"/>
      <c r="BA22" s="9">
        <f t="shared" ref="BA22:BA24" si="13">SUM(AU22:AZ22)</f>
        <v>15</v>
      </c>
      <c r="BC22" s="39">
        <f>SUM(K22+R22+Y22+AF22+AM22+AT22+BA22)</f>
        <v>120</v>
      </c>
    </row>
    <row r="23" spans="1:59" ht="16.5" thickBot="1" x14ac:dyDescent="0.3">
      <c r="A23" s="47">
        <v>2</v>
      </c>
      <c r="B23" t="s">
        <v>0</v>
      </c>
      <c r="C23" s="9">
        <f>'BREAKDOWN OF POINTS PER MEETING'!CB23</f>
        <v>160</v>
      </c>
      <c r="E23" s="8">
        <v>3</v>
      </c>
      <c r="F23" s="8"/>
      <c r="G23" s="8">
        <v>6</v>
      </c>
      <c r="H23" s="8"/>
      <c r="I23" s="8" t="s">
        <v>20</v>
      </c>
      <c r="J23" s="8"/>
      <c r="K23" s="9">
        <f t="shared" si="9"/>
        <v>9</v>
      </c>
      <c r="L23" s="8">
        <v>0</v>
      </c>
      <c r="M23" s="8"/>
      <c r="N23" s="8">
        <v>3</v>
      </c>
      <c r="O23" s="8"/>
      <c r="P23" s="8">
        <v>5</v>
      </c>
      <c r="Q23" s="8"/>
      <c r="R23" s="9">
        <f t="shared" ref="R23" si="14">SUM(L23:Q23)</f>
        <v>8</v>
      </c>
      <c r="S23" s="8">
        <v>7</v>
      </c>
      <c r="T23" s="8"/>
      <c r="U23" s="8">
        <v>1</v>
      </c>
      <c r="V23" s="8"/>
      <c r="W23" s="8">
        <v>1</v>
      </c>
      <c r="X23" s="8"/>
      <c r="Y23" s="9">
        <f t="shared" ref="Y23" si="15">SUM(S23:X23)</f>
        <v>9</v>
      </c>
      <c r="Z23" s="8">
        <v>5</v>
      </c>
      <c r="AA23" s="8"/>
      <c r="AB23" s="8">
        <v>7</v>
      </c>
      <c r="AC23" s="8"/>
      <c r="AD23" s="8">
        <v>5</v>
      </c>
      <c r="AE23" s="8"/>
      <c r="AF23" s="9">
        <f t="shared" si="10"/>
        <v>17</v>
      </c>
      <c r="AG23" s="8">
        <v>3</v>
      </c>
      <c r="AH23" s="8"/>
      <c r="AI23" s="8">
        <v>3</v>
      </c>
      <c r="AJ23" s="8"/>
      <c r="AK23" s="8">
        <v>4</v>
      </c>
      <c r="AL23" s="8"/>
      <c r="AM23" s="9">
        <f t="shared" si="11"/>
        <v>10</v>
      </c>
      <c r="AN23" s="8">
        <v>8</v>
      </c>
      <c r="AO23" s="8"/>
      <c r="AP23" s="8">
        <v>1</v>
      </c>
      <c r="AQ23" s="8"/>
      <c r="AR23" s="8">
        <v>8</v>
      </c>
      <c r="AS23" s="8"/>
      <c r="AT23" s="9">
        <f t="shared" si="12"/>
        <v>17</v>
      </c>
      <c r="AU23" s="8">
        <v>7</v>
      </c>
      <c r="AV23" s="8"/>
      <c r="AW23" s="8">
        <v>7</v>
      </c>
      <c r="AX23" s="8"/>
      <c r="AY23" s="8">
        <v>7</v>
      </c>
      <c r="AZ23" s="8"/>
      <c r="BA23" s="9">
        <f t="shared" si="13"/>
        <v>21</v>
      </c>
      <c r="BC23" s="39">
        <f t="shared" ref="BC23:BC24" si="16">SUM(K23+R23+Y23+AF23+AM23+AT23+BA23)</f>
        <v>91</v>
      </c>
    </row>
    <row r="24" spans="1:59" ht="15.75" x14ac:dyDescent="0.25">
      <c r="A24" s="47">
        <v>3</v>
      </c>
      <c r="B24" t="s">
        <v>2</v>
      </c>
      <c r="C24" s="9">
        <f>'BREAKDOWN OF POINTS PER MEETING'!CB24</f>
        <v>58</v>
      </c>
      <c r="E24" s="8" t="s">
        <v>19</v>
      </c>
      <c r="F24" s="8"/>
      <c r="G24" s="8" t="s">
        <v>19</v>
      </c>
      <c r="H24" s="8"/>
      <c r="I24" s="8" t="s">
        <v>19</v>
      </c>
      <c r="J24" s="8"/>
      <c r="K24" s="9">
        <f t="shared" si="9"/>
        <v>0</v>
      </c>
      <c r="L24" s="8" t="s">
        <v>19</v>
      </c>
      <c r="M24" s="8"/>
      <c r="N24" s="8" t="s">
        <v>19</v>
      </c>
      <c r="O24" s="8"/>
      <c r="P24" s="8" t="s">
        <v>19</v>
      </c>
      <c r="Q24" s="8"/>
      <c r="R24" s="9">
        <f t="shared" ref="R24" si="17">SUM(L24:Q24)</f>
        <v>0</v>
      </c>
      <c r="S24" s="8">
        <v>1</v>
      </c>
      <c r="T24" s="8"/>
      <c r="U24" s="8">
        <v>4</v>
      </c>
      <c r="V24" s="8"/>
      <c r="W24" s="8">
        <v>3</v>
      </c>
      <c r="X24" s="8"/>
      <c r="Y24" s="9">
        <f t="shared" ref="Y24" si="18">SUM(S24:X24)</f>
        <v>8</v>
      </c>
      <c r="Z24" s="8">
        <v>6</v>
      </c>
      <c r="AA24" s="8"/>
      <c r="AB24" s="8">
        <v>8</v>
      </c>
      <c r="AC24" s="8"/>
      <c r="AD24" s="8">
        <v>4</v>
      </c>
      <c r="AE24" s="8"/>
      <c r="AF24" s="9">
        <f t="shared" si="10"/>
        <v>18</v>
      </c>
      <c r="AG24" s="8">
        <v>6</v>
      </c>
      <c r="AH24" s="8"/>
      <c r="AI24" s="8">
        <v>6</v>
      </c>
      <c r="AJ24" s="8"/>
      <c r="AK24" s="8">
        <v>10</v>
      </c>
      <c r="AL24" s="8">
        <v>1</v>
      </c>
      <c r="AM24" s="9">
        <f t="shared" si="11"/>
        <v>23</v>
      </c>
      <c r="AN24" s="8" t="s">
        <v>19</v>
      </c>
      <c r="AO24" s="8"/>
      <c r="AP24" s="8" t="s">
        <v>19</v>
      </c>
      <c r="AQ24" s="8"/>
      <c r="AR24" s="8" t="s">
        <v>19</v>
      </c>
      <c r="AS24" s="8"/>
      <c r="AT24" s="9">
        <f t="shared" si="12"/>
        <v>0</v>
      </c>
      <c r="AU24" s="8" t="s">
        <v>19</v>
      </c>
      <c r="AV24" s="8"/>
      <c r="AW24" s="8" t="s">
        <v>19</v>
      </c>
      <c r="AX24" s="8"/>
      <c r="AY24" s="8" t="s">
        <v>19</v>
      </c>
      <c r="AZ24" s="8"/>
      <c r="BA24" s="9">
        <f t="shared" si="13"/>
        <v>0</v>
      </c>
      <c r="BC24" s="39">
        <f t="shared" si="16"/>
        <v>49</v>
      </c>
    </row>
    <row r="25" spans="1:59" ht="15.75" x14ac:dyDescent="0.25">
      <c r="A25" s="45"/>
      <c r="E25" s="1"/>
      <c r="F25" s="1"/>
      <c r="G25" s="1"/>
      <c r="H25" s="1"/>
      <c r="I25" s="1"/>
      <c r="J25" s="1"/>
      <c r="K25" s="3"/>
      <c r="L25" s="1"/>
      <c r="M25" s="1"/>
      <c r="N25" s="1"/>
      <c r="O25" s="1"/>
      <c r="P25" s="1"/>
      <c r="Q25" s="1"/>
      <c r="R25" s="6"/>
      <c r="S25" s="6"/>
      <c r="T25" s="6"/>
      <c r="U25" s="6"/>
      <c r="V25" s="6"/>
      <c r="W25" s="6"/>
      <c r="X25" s="6"/>
      <c r="Y25" s="6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C25" s="3"/>
    </row>
    <row r="26" spans="1:59" ht="16.5" thickBot="1" x14ac:dyDescent="0.3">
      <c r="A26" s="11"/>
      <c r="B26" s="11" t="s">
        <v>24</v>
      </c>
      <c r="C26" s="11"/>
      <c r="D26" s="16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17"/>
      <c r="T26" s="17"/>
      <c r="U26" s="17"/>
      <c r="V26" s="17"/>
      <c r="W26" s="17"/>
      <c r="X26" s="17"/>
      <c r="Y26" s="17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C26" s="3"/>
    </row>
    <row r="27" spans="1:59" ht="16.5" thickBot="1" x14ac:dyDescent="0.3">
      <c r="A27" s="47">
        <v>1</v>
      </c>
      <c r="B27" t="s">
        <v>13</v>
      </c>
      <c r="C27" s="11">
        <f>'BREAKDOWN OF POINTS PER MEETING'!CB27</f>
        <v>77</v>
      </c>
      <c r="E27" s="10" t="s">
        <v>19</v>
      </c>
      <c r="F27" s="10"/>
      <c r="G27" s="10" t="s">
        <v>19</v>
      </c>
      <c r="H27" s="10"/>
      <c r="I27" s="10" t="s">
        <v>19</v>
      </c>
      <c r="J27" s="10"/>
      <c r="K27" s="11">
        <f t="shared" ref="K27:K32" si="19">SUM(E27:J27)</f>
        <v>0</v>
      </c>
      <c r="L27" s="10">
        <v>0</v>
      </c>
      <c r="M27" s="10"/>
      <c r="N27" s="10">
        <v>1</v>
      </c>
      <c r="O27" s="10"/>
      <c r="P27" s="10">
        <v>4</v>
      </c>
      <c r="Q27" s="10"/>
      <c r="R27" s="11">
        <f t="shared" ref="R27:R32" si="20">SUM(L27:Q27)</f>
        <v>5</v>
      </c>
      <c r="S27" s="10">
        <v>3</v>
      </c>
      <c r="T27" s="10"/>
      <c r="U27" s="10">
        <v>6</v>
      </c>
      <c r="V27" s="10"/>
      <c r="W27" s="10" t="s">
        <v>29</v>
      </c>
      <c r="X27" s="10"/>
      <c r="Y27" s="11">
        <f t="shared" ref="Y27:Y32" si="21">SUM(S27:X27)</f>
        <v>9</v>
      </c>
      <c r="Z27" s="10">
        <v>2</v>
      </c>
      <c r="AA27" s="10"/>
      <c r="AB27" s="10">
        <v>5</v>
      </c>
      <c r="AC27" s="10"/>
      <c r="AD27" s="10">
        <v>3</v>
      </c>
      <c r="AE27" s="10"/>
      <c r="AF27" s="11">
        <f t="shared" ref="AF27:AF32" si="22">SUM(Z27:AE27)</f>
        <v>10</v>
      </c>
      <c r="AG27" s="10" t="s">
        <v>19</v>
      </c>
      <c r="AH27" s="10"/>
      <c r="AI27" s="10" t="s">
        <v>19</v>
      </c>
      <c r="AJ27" s="10"/>
      <c r="AK27" s="10" t="s">
        <v>19</v>
      </c>
      <c r="AL27" s="10"/>
      <c r="AM27" s="11">
        <f>SUM(AG27:AL27)</f>
        <v>0</v>
      </c>
      <c r="AN27" s="10">
        <v>3</v>
      </c>
      <c r="AO27" s="10"/>
      <c r="AP27" s="10">
        <v>5</v>
      </c>
      <c r="AQ27" s="10"/>
      <c r="AR27" s="10">
        <v>6</v>
      </c>
      <c r="AS27" s="10"/>
      <c r="AT27" s="11">
        <f t="shared" ref="AT27:AT32" si="23">SUM(AN27:AS27)</f>
        <v>14</v>
      </c>
      <c r="AU27" s="10">
        <v>3</v>
      </c>
      <c r="AV27" s="10"/>
      <c r="AW27" s="10">
        <v>4</v>
      </c>
      <c r="AX27" s="10"/>
      <c r="AY27" s="10">
        <v>5</v>
      </c>
      <c r="AZ27" s="10"/>
      <c r="BA27" s="11">
        <f t="shared" ref="BA27:BA32" si="24">SUM(AU27:AZ27)</f>
        <v>12</v>
      </c>
      <c r="BC27" s="40">
        <f>SUM(K27+R27+Y27+AF27+AM27+AT27+BA27)</f>
        <v>50</v>
      </c>
      <c r="BG27" s="50"/>
    </row>
    <row r="28" spans="1:59" ht="16.5" thickBot="1" x14ac:dyDescent="0.3">
      <c r="A28" s="47">
        <v>2</v>
      </c>
      <c r="B28" t="s">
        <v>34</v>
      </c>
      <c r="C28" s="11">
        <f>'BREAKDOWN OF POINTS PER MEETING'!CB28</f>
        <v>74</v>
      </c>
      <c r="E28" s="10"/>
      <c r="F28" s="10"/>
      <c r="G28" s="10"/>
      <c r="H28" s="10"/>
      <c r="I28" s="10"/>
      <c r="J28" s="10"/>
      <c r="K28" s="11"/>
      <c r="L28" s="10"/>
      <c r="M28" s="10"/>
      <c r="N28" s="10"/>
      <c r="O28" s="10"/>
      <c r="P28" s="10"/>
      <c r="Q28" s="10"/>
      <c r="R28" s="11"/>
      <c r="S28" s="10"/>
      <c r="T28" s="10"/>
      <c r="U28" s="10"/>
      <c r="V28" s="10"/>
      <c r="W28" s="10"/>
      <c r="X28" s="10"/>
      <c r="Y28" s="11"/>
      <c r="Z28" s="10"/>
      <c r="AA28" s="10"/>
      <c r="AB28" s="10"/>
      <c r="AC28" s="10"/>
      <c r="AD28" s="10"/>
      <c r="AE28" s="10"/>
      <c r="AF28" s="11"/>
      <c r="AG28" s="10"/>
      <c r="AH28" s="10"/>
      <c r="AI28" s="10"/>
      <c r="AJ28" s="10"/>
      <c r="AK28" s="10"/>
      <c r="AL28" s="10"/>
      <c r="AM28" s="11"/>
      <c r="AN28" s="10"/>
      <c r="AO28" s="10"/>
      <c r="AP28" s="10"/>
      <c r="AQ28" s="10"/>
      <c r="AR28" s="10"/>
      <c r="AS28" s="10"/>
      <c r="AT28" s="11"/>
      <c r="AU28" s="10"/>
      <c r="AV28" s="10"/>
      <c r="AW28" s="10"/>
      <c r="AX28" s="10"/>
      <c r="AY28" s="10"/>
      <c r="AZ28" s="10"/>
      <c r="BA28" s="11"/>
      <c r="BC28" s="40"/>
      <c r="BG28" s="50"/>
    </row>
    <row r="29" spans="1:59" ht="16.5" thickBot="1" x14ac:dyDescent="0.3">
      <c r="A29" s="47">
        <v>3</v>
      </c>
      <c r="B29" t="s">
        <v>21</v>
      </c>
      <c r="C29" s="11">
        <f>'BREAKDOWN OF POINTS PER MEETING'!CB29</f>
        <v>54</v>
      </c>
      <c r="E29" s="10" t="s">
        <v>19</v>
      </c>
      <c r="F29" s="10"/>
      <c r="G29" s="10" t="s">
        <v>19</v>
      </c>
      <c r="H29" s="10"/>
      <c r="I29" s="10" t="s">
        <v>19</v>
      </c>
      <c r="J29" s="10"/>
      <c r="K29" s="11">
        <f t="shared" si="19"/>
        <v>0</v>
      </c>
      <c r="L29" s="10">
        <v>0</v>
      </c>
      <c r="M29" s="10"/>
      <c r="N29" s="10">
        <v>2</v>
      </c>
      <c r="O29" s="10"/>
      <c r="P29" s="10">
        <v>3</v>
      </c>
      <c r="Q29" s="10"/>
      <c r="R29" s="11">
        <f t="shared" si="20"/>
        <v>5</v>
      </c>
      <c r="S29" s="10">
        <v>2</v>
      </c>
      <c r="T29" s="10"/>
      <c r="U29" s="10">
        <v>5</v>
      </c>
      <c r="V29" s="10"/>
      <c r="W29" s="10">
        <v>2</v>
      </c>
      <c r="X29" s="10"/>
      <c r="Y29" s="11">
        <f t="shared" si="21"/>
        <v>9</v>
      </c>
      <c r="Z29" s="10">
        <v>3</v>
      </c>
      <c r="AA29" s="10"/>
      <c r="AB29" s="10">
        <v>2</v>
      </c>
      <c r="AC29" s="10"/>
      <c r="AD29" s="10">
        <v>2</v>
      </c>
      <c r="AE29" s="10"/>
      <c r="AF29" s="11">
        <f t="shared" si="22"/>
        <v>7</v>
      </c>
      <c r="AG29" s="10" t="s">
        <v>19</v>
      </c>
      <c r="AH29" s="10"/>
      <c r="AI29" s="10" t="s">
        <v>19</v>
      </c>
      <c r="AJ29" s="10"/>
      <c r="AK29" s="10" t="s">
        <v>19</v>
      </c>
      <c r="AL29" s="10"/>
      <c r="AM29" s="11">
        <f t="shared" ref="AM29" si="25">SUM(AG29:AL29)</f>
        <v>0</v>
      </c>
      <c r="AN29" s="10">
        <v>4</v>
      </c>
      <c r="AO29" s="10"/>
      <c r="AP29" s="10">
        <v>2</v>
      </c>
      <c r="AQ29" s="10"/>
      <c r="AR29" s="10">
        <v>3</v>
      </c>
      <c r="AS29" s="10"/>
      <c r="AT29" s="11">
        <f t="shared" si="23"/>
        <v>9</v>
      </c>
      <c r="AU29" s="10" t="s">
        <v>19</v>
      </c>
      <c r="AV29" s="10"/>
      <c r="AW29" s="10" t="s">
        <v>19</v>
      </c>
      <c r="AX29" s="10"/>
      <c r="AY29" s="10" t="s">
        <v>19</v>
      </c>
      <c r="AZ29" s="10"/>
      <c r="BA29" s="11">
        <f t="shared" si="24"/>
        <v>0</v>
      </c>
      <c r="BC29" s="40">
        <f t="shared" ref="BC29:BC32" si="26">SUM(K29+R29+Y29+AF29+AM29+AT29+BA29)</f>
        <v>30</v>
      </c>
    </row>
    <row r="30" spans="1:59" ht="16.5" thickBot="1" x14ac:dyDescent="0.3">
      <c r="A30" s="47">
        <v>4</v>
      </c>
      <c r="B30" t="s">
        <v>46</v>
      </c>
      <c r="C30" s="11">
        <f>'BREAKDOWN OF POINTS PER MEETING'!CB30</f>
        <v>32</v>
      </c>
      <c r="E30" s="10" t="s">
        <v>19</v>
      </c>
      <c r="F30" s="10"/>
      <c r="G30" s="10" t="s">
        <v>19</v>
      </c>
      <c r="H30" s="10"/>
      <c r="I30" s="10" t="s">
        <v>19</v>
      </c>
      <c r="J30" s="10"/>
      <c r="K30" s="11">
        <f t="shared" si="19"/>
        <v>0</v>
      </c>
      <c r="L30" s="10">
        <v>0</v>
      </c>
      <c r="M30" s="10"/>
      <c r="N30" s="10" t="s">
        <v>19</v>
      </c>
      <c r="O30" s="10"/>
      <c r="P30" s="10" t="s">
        <v>19</v>
      </c>
      <c r="Q30" s="10"/>
      <c r="R30" s="11">
        <f t="shared" si="20"/>
        <v>0</v>
      </c>
      <c r="S30" s="10" t="s">
        <v>19</v>
      </c>
      <c r="T30" s="10"/>
      <c r="U30" s="10" t="s">
        <v>19</v>
      </c>
      <c r="V30" s="10"/>
      <c r="W30" s="10" t="s">
        <v>19</v>
      </c>
      <c r="X30" s="10"/>
      <c r="Y30" s="11">
        <f t="shared" si="21"/>
        <v>0</v>
      </c>
      <c r="Z30" s="10" t="s">
        <v>19</v>
      </c>
      <c r="AA30" s="10"/>
      <c r="AB30" s="10" t="s">
        <v>19</v>
      </c>
      <c r="AC30" s="10"/>
      <c r="AD30" s="10" t="s">
        <v>19</v>
      </c>
      <c r="AE30" s="10"/>
      <c r="AF30" s="11">
        <f t="shared" si="22"/>
        <v>0</v>
      </c>
      <c r="AG30" s="10" t="s">
        <v>19</v>
      </c>
      <c r="AH30" s="10"/>
      <c r="AI30" s="10" t="s">
        <v>19</v>
      </c>
      <c r="AJ30" s="10"/>
      <c r="AK30" s="10" t="s">
        <v>19</v>
      </c>
      <c r="AL30" s="10"/>
      <c r="AM30" s="11">
        <f t="shared" ref="AM30:AM32" si="27">SUM(AG30:AL30)</f>
        <v>0</v>
      </c>
      <c r="AN30" s="10">
        <v>1</v>
      </c>
      <c r="AO30" s="10"/>
      <c r="AP30" s="10">
        <v>4</v>
      </c>
      <c r="AQ30" s="10"/>
      <c r="AR30" s="10">
        <v>4</v>
      </c>
      <c r="AS30" s="10"/>
      <c r="AT30" s="11">
        <f t="shared" si="23"/>
        <v>9</v>
      </c>
      <c r="AU30" s="10">
        <v>4</v>
      </c>
      <c r="AV30" s="10"/>
      <c r="AW30" s="10">
        <v>2</v>
      </c>
      <c r="AX30" s="10"/>
      <c r="AY30" s="10">
        <v>3</v>
      </c>
      <c r="AZ30" s="10"/>
      <c r="BA30" s="11">
        <f t="shared" si="24"/>
        <v>9</v>
      </c>
      <c r="BB30" s="20"/>
      <c r="BC30" s="40">
        <f t="shared" si="26"/>
        <v>18</v>
      </c>
    </row>
    <row r="31" spans="1:59" ht="16.5" thickBot="1" x14ac:dyDescent="0.3">
      <c r="A31" s="47">
        <v>5</v>
      </c>
      <c r="B31" t="s">
        <v>47</v>
      </c>
      <c r="C31" s="11">
        <f>'BREAKDOWN OF POINTS PER MEETING'!CB31</f>
        <v>32</v>
      </c>
      <c r="E31" s="10"/>
      <c r="F31" s="10"/>
      <c r="G31" s="10"/>
      <c r="H31" s="10"/>
      <c r="I31" s="10"/>
      <c r="J31" s="10"/>
      <c r="K31" s="11"/>
      <c r="L31" s="10"/>
      <c r="M31" s="10"/>
      <c r="N31" s="10"/>
      <c r="O31" s="10"/>
      <c r="P31" s="10"/>
      <c r="Q31" s="10"/>
      <c r="R31" s="11"/>
      <c r="S31" s="10"/>
      <c r="T31" s="10"/>
      <c r="U31" s="10"/>
      <c r="V31" s="10"/>
      <c r="W31" s="10"/>
      <c r="X31" s="10"/>
      <c r="Y31" s="11"/>
      <c r="Z31" s="10"/>
      <c r="AA31" s="10"/>
      <c r="AB31" s="10"/>
      <c r="AC31" s="10"/>
      <c r="AD31" s="10"/>
      <c r="AE31" s="10"/>
      <c r="AF31" s="11"/>
      <c r="AG31" s="10"/>
      <c r="AH31" s="10"/>
      <c r="AI31" s="10"/>
      <c r="AJ31" s="10"/>
      <c r="AK31" s="10"/>
      <c r="AL31" s="10"/>
      <c r="AM31" s="11"/>
      <c r="AN31" s="10"/>
      <c r="AO31" s="10"/>
      <c r="AP31" s="10"/>
      <c r="AQ31" s="10"/>
      <c r="AR31" s="10"/>
      <c r="AS31" s="10"/>
      <c r="AT31" s="11"/>
      <c r="AU31" s="10"/>
      <c r="AV31" s="10"/>
      <c r="AW31" s="10"/>
      <c r="AX31" s="10"/>
      <c r="AY31" s="10"/>
      <c r="AZ31" s="10"/>
      <c r="BA31" s="11"/>
      <c r="BB31" s="20"/>
      <c r="BC31" s="40"/>
    </row>
    <row r="32" spans="1:59" ht="15.75" x14ac:dyDescent="0.25">
      <c r="A32" s="47">
        <v>6</v>
      </c>
      <c r="B32" t="s">
        <v>1</v>
      </c>
      <c r="C32" s="11">
        <f>'BREAKDOWN OF POINTS PER MEETING'!CB32</f>
        <v>8</v>
      </c>
      <c r="E32" s="10">
        <v>2</v>
      </c>
      <c r="F32" s="10"/>
      <c r="G32" s="10">
        <v>4</v>
      </c>
      <c r="H32" s="10"/>
      <c r="I32" s="10">
        <v>2</v>
      </c>
      <c r="J32" s="10"/>
      <c r="K32" s="11">
        <f t="shared" si="19"/>
        <v>8</v>
      </c>
      <c r="L32" s="10" t="s">
        <v>19</v>
      </c>
      <c r="M32" s="10"/>
      <c r="N32" s="10" t="s">
        <v>19</v>
      </c>
      <c r="O32" s="10"/>
      <c r="P32" s="10" t="s">
        <v>19</v>
      </c>
      <c r="Q32" s="10"/>
      <c r="R32" s="11">
        <f t="shared" si="20"/>
        <v>0</v>
      </c>
      <c r="S32" s="10" t="s">
        <v>19</v>
      </c>
      <c r="T32" s="10"/>
      <c r="U32" s="10" t="s">
        <v>19</v>
      </c>
      <c r="V32" s="10"/>
      <c r="W32" s="10" t="s">
        <v>19</v>
      </c>
      <c r="X32" s="10"/>
      <c r="Y32" s="11">
        <f t="shared" si="21"/>
        <v>0</v>
      </c>
      <c r="Z32" s="10" t="s">
        <v>19</v>
      </c>
      <c r="AA32" s="10"/>
      <c r="AB32" s="10" t="s">
        <v>19</v>
      </c>
      <c r="AC32" s="10"/>
      <c r="AD32" s="10" t="s">
        <v>19</v>
      </c>
      <c r="AE32" s="10"/>
      <c r="AF32" s="11">
        <f t="shared" si="22"/>
        <v>0</v>
      </c>
      <c r="AG32" s="10" t="s">
        <v>19</v>
      </c>
      <c r="AH32" s="10"/>
      <c r="AI32" s="10" t="s">
        <v>19</v>
      </c>
      <c r="AJ32" s="10"/>
      <c r="AK32" s="10" t="s">
        <v>19</v>
      </c>
      <c r="AL32" s="10"/>
      <c r="AM32" s="11">
        <f t="shared" si="27"/>
        <v>0</v>
      </c>
      <c r="AN32" s="10" t="s">
        <v>19</v>
      </c>
      <c r="AO32" s="10"/>
      <c r="AP32" s="10" t="s">
        <v>19</v>
      </c>
      <c r="AQ32" s="10"/>
      <c r="AR32" s="10" t="s">
        <v>19</v>
      </c>
      <c r="AS32" s="10"/>
      <c r="AT32" s="11">
        <f t="shared" si="23"/>
        <v>0</v>
      </c>
      <c r="AU32" s="10" t="s">
        <v>19</v>
      </c>
      <c r="AV32" s="10"/>
      <c r="AW32" s="10" t="s">
        <v>19</v>
      </c>
      <c r="AX32" s="10"/>
      <c r="AY32" s="10" t="s">
        <v>19</v>
      </c>
      <c r="AZ32" s="10"/>
      <c r="BA32" s="11">
        <f t="shared" si="24"/>
        <v>0</v>
      </c>
      <c r="BC32" s="40">
        <f t="shared" si="26"/>
        <v>8</v>
      </c>
    </row>
    <row r="33" spans="2:17" hidden="1" x14ac:dyDescent="0.25">
      <c r="B33" s="29" t="s">
        <v>25</v>
      </c>
      <c r="C33" s="44"/>
      <c r="D33" s="44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2"/>
    </row>
    <row r="34" spans="2:17" hidden="1" x14ac:dyDescent="0.25">
      <c r="B34" s="23" t="s">
        <v>33</v>
      </c>
      <c r="C34" s="24"/>
      <c r="D34" s="24"/>
      <c r="E34" s="24"/>
      <c r="F34" s="24"/>
      <c r="G34" s="24"/>
      <c r="H34" s="24"/>
      <c r="I34" s="24"/>
      <c r="J34" s="24"/>
      <c r="K34" s="30"/>
      <c r="L34" s="24"/>
      <c r="M34" s="24"/>
      <c r="N34" s="24"/>
      <c r="O34" s="24"/>
      <c r="P34" s="24"/>
      <c r="Q34" s="25"/>
    </row>
    <row r="35" spans="2:17" hidden="1" x14ac:dyDescent="0.25">
      <c r="B35" s="23" t="s">
        <v>30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5"/>
    </row>
    <row r="36" spans="2:17" hidden="1" x14ac:dyDescent="0.25">
      <c r="B36" s="23" t="s">
        <v>31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5"/>
    </row>
    <row r="37" spans="2:17" hidden="1" x14ac:dyDescent="0.25">
      <c r="B37" s="23" t="s">
        <v>32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5"/>
    </row>
    <row r="38" spans="2:17" hidden="1" x14ac:dyDescent="0.25">
      <c r="B38" s="26" t="s">
        <v>40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R64" sqref="R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M15" sqref="M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34" sqref="X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N17" sqref="N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B41"/>
  <sheetViews>
    <sheetView topLeftCell="BK1" zoomScale="130" zoomScaleNormal="130" workbookViewId="0">
      <selection activeCell="CE12" sqref="CE12"/>
    </sheetView>
  </sheetViews>
  <sheetFormatPr defaultRowHeight="15" x14ac:dyDescent="0.25"/>
  <cols>
    <col min="1" max="1" width="24.42578125" customWidth="1"/>
    <col min="2" max="2" width="5.28515625" customWidth="1"/>
    <col min="3" max="3" width="6" customWidth="1"/>
    <col min="4" max="4" width="6.7109375" customWidth="1"/>
    <col min="5" max="5" width="7.140625" customWidth="1"/>
    <col min="6" max="6" width="6.42578125" customWidth="1"/>
    <col min="7" max="7" width="6.140625" customWidth="1"/>
    <col min="8" max="8" width="5.85546875" customWidth="1"/>
    <col min="9" max="9" width="7" customWidth="1"/>
    <col min="10" max="10" width="6" customWidth="1"/>
    <col min="11" max="11" width="7.85546875" customWidth="1"/>
    <col min="12" max="12" width="8" customWidth="1"/>
    <col min="13" max="13" width="6.28515625" customWidth="1"/>
    <col min="14" max="14" width="5.85546875" customWidth="1"/>
    <col min="15" max="15" width="5.28515625" customWidth="1"/>
    <col min="16" max="16" width="5.42578125" customWidth="1"/>
    <col min="17" max="17" width="5.7109375" customWidth="1"/>
    <col min="18" max="18" width="7.42578125" customWidth="1"/>
    <col min="19" max="19" width="7" customWidth="1"/>
    <col min="20" max="20" width="6.140625" customWidth="1"/>
    <col min="21" max="21" width="6" customWidth="1"/>
    <col min="22" max="22" width="5.42578125" customWidth="1"/>
    <col min="23" max="23" width="5" customWidth="1"/>
    <col min="24" max="24" width="5.42578125" customWidth="1"/>
    <col min="25" max="25" width="7.140625" customWidth="1"/>
    <col min="26" max="26" width="7.7109375" customWidth="1"/>
    <col min="27" max="27" width="6.42578125" customWidth="1"/>
    <col min="28" max="28" width="6.140625" customWidth="1"/>
    <col min="29" max="32" width="5.5703125" customWidth="1"/>
    <col min="33" max="33" width="9.140625" customWidth="1"/>
    <col min="34" max="39" width="5.5703125" customWidth="1"/>
    <col min="40" max="40" width="8.140625" customWidth="1"/>
    <col min="41" max="46" width="5.5703125" customWidth="1"/>
    <col min="47" max="47" width="6.7109375" customWidth="1"/>
    <col min="48" max="53" width="5.5703125" customWidth="1"/>
    <col min="54" max="54" width="7.140625" customWidth="1"/>
    <col min="55" max="60" width="5.5703125" customWidth="1"/>
    <col min="61" max="61" width="7.28515625" customWidth="1"/>
    <col min="62" max="62" width="10.28515625" customWidth="1"/>
    <col min="63" max="67" width="5.5703125" customWidth="1"/>
    <col min="68" max="68" width="6.7109375" customWidth="1"/>
    <col min="69" max="69" width="7.85546875" customWidth="1"/>
    <col min="70" max="74" width="5.5703125" customWidth="1"/>
    <col min="75" max="75" width="8.5703125" customWidth="1"/>
    <col min="76" max="76" width="6.42578125" customWidth="1"/>
    <col min="77" max="77" width="5.5703125" customWidth="1"/>
    <col min="78" max="78" width="7" customWidth="1"/>
    <col min="79" max="79" width="3" customWidth="1"/>
    <col min="80" max="80" width="11" customWidth="1"/>
    <col min="84" max="84" width="10" bestFit="1" customWidth="1"/>
    <col min="86" max="86" width="11.140625" bestFit="1" customWidth="1"/>
  </cols>
  <sheetData>
    <row r="4" spans="1:80" ht="15.75" thickBot="1" x14ac:dyDescent="0.3"/>
    <row r="5" spans="1:80" x14ac:dyDescent="0.25">
      <c r="A5" s="2"/>
      <c r="B5" s="32"/>
      <c r="C5" s="33"/>
      <c r="D5" s="33"/>
      <c r="E5" s="33">
        <v>42420</v>
      </c>
      <c r="F5" s="33"/>
      <c r="G5" s="33"/>
      <c r="H5" s="34"/>
      <c r="I5" s="32"/>
      <c r="J5" s="33"/>
      <c r="K5" s="33"/>
      <c r="L5" s="33">
        <v>42448</v>
      </c>
      <c r="M5" s="33"/>
      <c r="N5" s="33"/>
      <c r="O5" s="34"/>
      <c r="P5" s="32"/>
      <c r="Q5" s="33"/>
      <c r="R5" s="33"/>
      <c r="S5" s="33">
        <v>42476</v>
      </c>
      <c r="T5" s="33"/>
      <c r="U5" s="33"/>
      <c r="V5" s="34"/>
      <c r="W5" s="32"/>
      <c r="X5" s="33"/>
      <c r="Y5" s="33"/>
      <c r="Z5" s="33">
        <v>42504</v>
      </c>
      <c r="AA5" s="33"/>
      <c r="AB5" s="33"/>
      <c r="AC5" s="34"/>
      <c r="AD5" s="32"/>
      <c r="AE5" s="33"/>
      <c r="AF5" s="33"/>
      <c r="AG5" s="33" t="s">
        <v>35</v>
      </c>
      <c r="AH5" s="33"/>
      <c r="AI5" s="33"/>
      <c r="AJ5" s="34"/>
      <c r="AK5" s="32"/>
      <c r="AL5" s="33"/>
      <c r="AM5" s="33"/>
      <c r="AN5" s="33">
        <v>42539</v>
      </c>
      <c r="AO5" s="33"/>
      <c r="AP5" s="33"/>
      <c r="AQ5" s="34"/>
      <c r="AR5" s="32"/>
      <c r="AS5" s="33"/>
      <c r="AT5" s="33"/>
      <c r="AU5" s="33">
        <v>42560</v>
      </c>
      <c r="AV5" s="33"/>
      <c r="AW5" s="33"/>
      <c r="AX5" s="34"/>
      <c r="AY5" s="32"/>
      <c r="AZ5" s="33"/>
      <c r="BA5" s="33"/>
      <c r="BB5" s="33">
        <v>42588</v>
      </c>
      <c r="BC5" s="33"/>
      <c r="BD5" s="33"/>
      <c r="BE5" s="34"/>
      <c r="BF5" s="32"/>
      <c r="BG5" s="33"/>
      <c r="BH5" s="33"/>
      <c r="BI5" s="33">
        <v>42616</v>
      </c>
      <c r="BJ5" s="33"/>
      <c r="BK5" s="33"/>
      <c r="BL5" s="34"/>
      <c r="BM5" s="32"/>
      <c r="BN5" s="33"/>
      <c r="BO5" s="33"/>
      <c r="BP5" s="33">
        <v>42658</v>
      </c>
      <c r="BQ5" s="33"/>
      <c r="BR5" s="33"/>
      <c r="BS5" s="34"/>
      <c r="BT5" s="32"/>
      <c r="BU5" s="33"/>
      <c r="BV5" s="33"/>
      <c r="BW5" s="33">
        <v>42686</v>
      </c>
      <c r="BX5" s="33"/>
      <c r="BY5" s="33"/>
      <c r="BZ5" s="34"/>
      <c r="CB5" s="13" t="s">
        <v>14</v>
      </c>
    </row>
    <row r="6" spans="1:80" ht="15.75" thickBot="1" x14ac:dyDescent="0.3">
      <c r="A6" s="2" t="s">
        <v>15</v>
      </c>
      <c r="B6" s="35" t="s">
        <v>7</v>
      </c>
      <c r="C6" s="36" t="s">
        <v>11</v>
      </c>
      <c r="D6" s="37" t="s">
        <v>8</v>
      </c>
      <c r="E6" s="37" t="s">
        <v>11</v>
      </c>
      <c r="F6" s="37" t="s">
        <v>9</v>
      </c>
      <c r="G6" s="37" t="s">
        <v>11</v>
      </c>
      <c r="H6" s="38" t="s">
        <v>16</v>
      </c>
      <c r="I6" s="62" t="s">
        <v>26</v>
      </c>
      <c r="J6" s="36" t="s">
        <v>11</v>
      </c>
      <c r="K6" s="37" t="s">
        <v>8</v>
      </c>
      <c r="L6" s="37" t="s">
        <v>11</v>
      </c>
      <c r="M6" s="37" t="s">
        <v>9</v>
      </c>
      <c r="N6" s="37" t="s">
        <v>11</v>
      </c>
      <c r="O6" s="38" t="s">
        <v>16</v>
      </c>
      <c r="P6" s="35" t="s">
        <v>27</v>
      </c>
      <c r="Q6" s="36" t="s">
        <v>11</v>
      </c>
      <c r="R6" s="37" t="s">
        <v>8</v>
      </c>
      <c r="S6" s="37" t="s">
        <v>11</v>
      </c>
      <c r="T6" s="37" t="s">
        <v>9</v>
      </c>
      <c r="U6" s="37" t="s">
        <v>11</v>
      </c>
      <c r="V6" s="38" t="s">
        <v>16</v>
      </c>
      <c r="W6" s="35" t="s">
        <v>27</v>
      </c>
      <c r="X6" s="36" t="s">
        <v>11</v>
      </c>
      <c r="Y6" s="37" t="s">
        <v>8</v>
      </c>
      <c r="Z6" s="37" t="s">
        <v>11</v>
      </c>
      <c r="AA6" s="37" t="s">
        <v>9</v>
      </c>
      <c r="AB6" s="37" t="s">
        <v>11</v>
      </c>
      <c r="AC6" s="38" t="s">
        <v>16</v>
      </c>
      <c r="AD6" s="35" t="s">
        <v>27</v>
      </c>
      <c r="AE6" s="36" t="s">
        <v>11</v>
      </c>
      <c r="AF6" s="37" t="s">
        <v>8</v>
      </c>
      <c r="AG6" s="37" t="s">
        <v>11</v>
      </c>
      <c r="AH6" s="37" t="s">
        <v>9</v>
      </c>
      <c r="AI6" s="37" t="s">
        <v>11</v>
      </c>
      <c r="AJ6" s="38" t="s">
        <v>16</v>
      </c>
      <c r="AK6" s="35" t="s">
        <v>27</v>
      </c>
      <c r="AL6" s="36" t="s">
        <v>11</v>
      </c>
      <c r="AM6" s="37" t="s">
        <v>8</v>
      </c>
      <c r="AN6" s="37" t="s">
        <v>11</v>
      </c>
      <c r="AO6" s="37" t="s">
        <v>9</v>
      </c>
      <c r="AP6" s="37" t="s">
        <v>11</v>
      </c>
      <c r="AQ6" s="38" t="s">
        <v>16</v>
      </c>
      <c r="AR6" s="35" t="s">
        <v>27</v>
      </c>
      <c r="AS6" s="36" t="s">
        <v>11</v>
      </c>
      <c r="AT6" s="37" t="s">
        <v>8</v>
      </c>
      <c r="AU6" s="37" t="s">
        <v>11</v>
      </c>
      <c r="AV6" s="37" t="s">
        <v>9</v>
      </c>
      <c r="AW6" s="37" t="s">
        <v>11</v>
      </c>
      <c r="AX6" s="38" t="s">
        <v>16</v>
      </c>
      <c r="AY6" s="35" t="s">
        <v>27</v>
      </c>
      <c r="AZ6" s="36" t="s">
        <v>11</v>
      </c>
      <c r="BA6" s="37" t="s">
        <v>8</v>
      </c>
      <c r="BB6" s="37" t="s">
        <v>11</v>
      </c>
      <c r="BC6" s="37" t="s">
        <v>9</v>
      </c>
      <c r="BD6" s="37" t="s">
        <v>11</v>
      </c>
      <c r="BE6" s="38" t="s">
        <v>16</v>
      </c>
      <c r="BF6" s="35" t="s">
        <v>27</v>
      </c>
      <c r="BG6" s="36" t="s">
        <v>11</v>
      </c>
      <c r="BH6" s="37" t="s">
        <v>8</v>
      </c>
      <c r="BI6" s="37" t="s">
        <v>11</v>
      </c>
      <c r="BJ6" s="64" t="s">
        <v>54</v>
      </c>
      <c r="BK6" s="37" t="s">
        <v>11</v>
      </c>
      <c r="BL6" s="38" t="s">
        <v>16</v>
      </c>
      <c r="BM6" s="35" t="s">
        <v>27</v>
      </c>
      <c r="BN6" s="36" t="s">
        <v>11</v>
      </c>
      <c r="BO6" s="37" t="s">
        <v>8</v>
      </c>
      <c r="BP6" s="37" t="s">
        <v>11</v>
      </c>
      <c r="BQ6" s="69" t="s">
        <v>9</v>
      </c>
      <c r="BR6" s="37" t="s">
        <v>11</v>
      </c>
      <c r="BS6" s="38" t="s">
        <v>16</v>
      </c>
      <c r="BT6" s="35" t="s">
        <v>27</v>
      </c>
      <c r="BU6" s="36" t="s">
        <v>11</v>
      </c>
      <c r="BV6" s="37" t="s">
        <v>8</v>
      </c>
      <c r="BW6" s="37" t="s">
        <v>11</v>
      </c>
      <c r="BX6" s="69" t="s">
        <v>9</v>
      </c>
      <c r="BY6" s="37" t="s">
        <v>11</v>
      </c>
      <c r="BZ6" s="38" t="s">
        <v>16</v>
      </c>
      <c r="CB6" s="14"/>
    </row>
    <row r="7" spans="1:80" x14ac:dyDescent="0.25">
      <c r="A7" s="2"/>
      <c r="B7" s="12"/>
      <c r="C7" s="12"/>
      <c r="D7" s="3"/>
      <c r="E7" s="3"/>
      <c r="F7" s="3"/>
      <c r="G7" s="3"/>
      <c r="H7" s="12"/>
      <c r="I7" s="12"/>
      <c r="J7" s="12"/>
      <c r="K7" s="3"/>
      <c r="L7" s="3"/>
      <c r="M7" s="3"/>
      <c r="N7" s="3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B7" s="15"/>
    </row>
    <row r="8" spans="1:80" ht="15.75" thickBot="1" x14ac:dyDescent="0.3">
      <c r="A8" s="16" t="s">
        <v>22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B8" s="15"/>
    </row>
    <row r="9" spans="1:80" ht="16.5" thickBot="1" x14ac:dyDescent="0.3">
      <c r="A9" t="s">
        <v>3</v>
      </c>
      <c r="B9" s="4">
        <v>8</v>
      </c>
      <c r="C9" s="4">
        <v>1</v>
      </c>
      <c r="D9" s="4">
        <v>8</v>
      </c>
      <c r="E9" s="4">
        <v>1</v>
      </c>
      <c r="F9" s="4">
        <v>6</v>
      </c>
      <c r="G9" s="66"/>
      <c r="H9" s="5">
        <f t="shared" ref="H9" si="0">SUM(B9:G9)</f>
        <v>24</v>
      </c>
      <c r="I9" s="4">
        <v>0</v>
      </c>
      <c r="J9" s="4"/>
      <c r="K9" s="4">
        <v>5</v>
      </c>
      <c r="L9" s="4"/>
      <c r="M9" s="4" t="s">
        <v>20</v>
      </c>
      <c r="N9" s="4"/>
      <c r="O9" s="5">
        <f t="shared" ref="O9" si="1">SUM(I9:N9)</f>
        <v>5</v>
      </c>
      <c r="P9" s="4">
        <v>9</v>
      </c>
      <c r="Q9" s="4"/>
      <c r="R9" s="4">
        <v>10</v>
      </c>
      <c r="S9" s="4">
        <v>1</v>
      </c>
      <c r="T9" s="4">
        <v>8</v>
      </c>
      <c r="U9" s="4">
        <v>1</v>
      </c>
      <c r="V9" s="5">
        <f t="shared" ref="V9" si="2">SUM(P9:U9)</f>
        <v>29</v>
      </c>
      <c r="W9" s="4">
        <v>10</v>
      </c>
      <c r="X9" s="4">
        <v>1</v>
      </c>
      <c r="Y9" s="4">
        <v>10</v>
      </c>
      <c r="Z9" s="4">
        <v>2</v>
      </c>
      <c r="AA9" s="4">
        <v>10</v>
      </c>
      <c r="AB9" s="4">
        <v>2</v>
      </c>
      <c r="AC9" s="5">
        <f t="shared" ref="AC9:AC17" si="3">SUM(W9:AB9)</f>
        <v>35</v>
      </c>
      <c r="AD9" s="4">
        <v>8</v>
      </c>
      <c r="AE9" s="4"/>
      <c r="AF9" s="4">
        <v>7</v>
      </c>
      <c r="AG9" s="4">
        <v>1</v>
      </c>
      <c r="AH9" s="4">
        <v>5</v>
      </c>
      <c r="AI9" s="4"/>
      <c r="AJ9" s="5">
        <f t="shared" ref="AJ9:AJ17" si="4">SUM(AD9:AI9)</f>
        <v>21</v>
      </c>
      <c r="AK9" s="4">
        <v>12</v>
      </c>
      <c r="AL9" s="4">
        <v>1</v>
      </c>
      <c r="AM9" s="4">
        <v>12</v>
      </c>
      <c r="AN9" s="4">
        <v>2</v>
      </c>
      <c r="AO9" s="4">
        <v>12</v>
      </c>
      <c r="AP9" s="4">
        <v>1</v>
      </c>
      <c r="AQ9" s="5">
        <f t="shared" ref="AQ9:AQ18" si="5">SUM(AK9:AP9)</f>
        <v>40</v>
      </c>
      <c r="AR9" s="4">
        <v>8</v>
      </c>
      <c r="AS9" s="4"/>
      <c r="AT9" s="4">
        <v>11</v>
      </c>
      <c r="AU9" s="4">
        <v>2</v>
      </c>
      <c r="AV9" s="4">
        <v>12</v>
      </c>
      <c r="AW9" s="4">
        <v>1</v>
      </c>
      <c r="AX9" s="5">
        <f t="shared" ref="AX9:AX18" si="6">SUM(AR9:AW9)</f>
        <v>34</v>
      </c>
      <c r="AY9" s="4">
        <v>11</v>
      </c>
      <c r="AZ9" s="4">
        <v>1</v>
      </c>
      <c r="BA9" s="4">
        <v>11</v>
      </c>
      <c r="BB9" s="4">
        <v>2</v>
      </c>
      <c r="BC9" s="4">
        <v>9</v>
      </c>
      <c r="BD9" s="4">
        <v>2</v>
      </c>
      <c r="BE9" s="5">
        <f t="shared" ref="BE9:BE19" si="7">SUM(AY9:BD9)</f>
        <v>36</v>
      </c>
      <c r="BF9" s="4">
        <v>9</v>
      </c>
      <c r="BG9" s="4"/>
      <c r="BH9" s="4" t="s">
        <v>29</v>
      </c>
      <c r="BI9" s="4"/>
      <c r="BJ9" s="4" t="s">
        <v>20</v>
      </c>
      <c r="BK9" s="4"/>
      <c r="BL9" s="5">
        <f t="shared" ref="BL9:BL19" si="8">SUM(BF9:BK9)</f>
        <v>9</v>
      </c>
      <c r="BM9" s="4">
        <v>10</v>
      </c>
      <c r="BN9" s="4"/>
      <c r="BO9" s="4">
        <v>7</v>
      </c>
      <c r="BP9" s="4"/>
      <c r="BQ9" s="4">
        <v>7</v>
      </c>
      <c r="BR9" s="4"/>
      <c r="BS9" s="5">
        <f t="shared" ref="BS9:BS19" si="9">SUM(BM9:BR9)</f>
        <v>24</v>
      </c>
      <c r="BT9" s="4">
        <v>11</v>
      </c>
      <c r="BU9" s="4"/>
      <c r="BV9" s="4">
        <v>10</v>
      </c>
      <c r="BW9" s="4"/>
      <c r="BX9" s="4">
        <v>11</v>
      </c>
      <c r="BY9" s="4">
        <v>1</v>
      </c>
      <c r="BZ9" s="5">
        <f t="shared" ref="BZ9:BZ19" si="10">SUM(BT9:BY9)</f>
        <v>33</v>
      </c>
      <c r="CA9" s="43"/>
      <c r="CB9" s="42">
        <f>SUM(H9+O9+V9+AC9+AJ9+AQ9+AX9+BE9+BL9+BS9+BZ9)</f>
        <v>290</v>
      </c>
    </row>
    <row r="10" spans="1:80" ht="16.5" thickBot="1" x14ac:dyDescent="0.3">
      <c r="A10" t="s">
        <v>18</v>
      </c>
      <c r="B10" s="4">
        <v>6</v>
      </c>
      <c r="C10" s="4"/>
      <c r="D10" s="4">
        <v>1</v>
      </c>
      <c r="E10" s="4"/>
      <c r="F10" s="4">
        <v>3</v>
      </c>
      <c r="G10" s="4"/>
      <c r="H10" s="5">
        <f t="shared" ref="H10" si="11">SUM(B10:G10)</f>
        <v>10</v>
      </c>
      <c r="I10" s="4">
        <v>0</v>
      </c>
      <c r="J10" s="4"/>
      <c r="K10" s="4">
        <v>8</v>
      </c>
      <c r="L10" s="4"/>
      <c r="M10" s="4">
        <v>1</v>
      </c>
      <c r="N10" s="4"/>
      <c r="O10" s="5">
        <f t="shared" ref="O10" si="12">SUM(I10:N10)</f>
        <v>9</v>
      </c>
      <c r="P10" s="4">
        <v>10</v>
      </c>
      <c r="Q10" s="4">
        <v>1</v>
      </c>
      <c r="R10" s="4">
        <v>8</v>
      </c>
      <c r="S10" s="4"/>
      <c r="T10" s="4">
        <v>7</v>
      </c>
      <c r="U10" s="4"/>
      <c r="V10" s="5">
        <f t="shared" ref="V10" si="13">SUM(P10:U10)</f>
        <v>26</v>
      </c>
      <c r="W10" s="4">
        <v>8</v>
      </c>
      <c r="X10" s="4"/>
      <c r="Y10" s="4">
        <v>4</v>
      </c>
      <c r="Z10" s="4"/>
      <c r="AA10" s="4">
        <v>8</v>
      </c>
      <c r="AB10" s="4"/>
      <c r="AC10" s="5">
        <f t="shared" ref="AC10" si="14">SUM(W10:AB10)</f>
        <v>20</v>
      </c>
      <c r="AD10" s="4">
        <v>5</v>
      </c>
      <c r="AE10" s="4"/>
      <c r="AF10" s="4">
        <v>5</v>
      </c>
      <c r="AG10" s="4"/>
      <c r="AH10" s="4">
        <v>7</v>
      </c>
      <c r="AI10" s="4"/>
      <c r="AJ10" s="5">
        <f>SUM(AD10:AI10)</f>
        <v>17</v>
      </c>
      <c r="AK10" s="4">
        <v>11</v>
      </c>
      <c r="AL10" s="4"/>
      <c r="AM10" s="4">
        <v>11</v>
      </c>
      <c r="AN10" s="4"/>
      <c r="AO10" s="4">
        <v>10</v>
      </c>
      <c r="AP10" s="4">
        <v>1</v>
      </c>
      <c r="AQ10" s="5">
        <f>SUM(AK10:AP10)</f>
        <v>33</v>
      </c>
      <c r="AR10" s="4">
        <v>9</v>
      </c>
      <c r="AS10" s="4"/>
      <c r="AT10" s="4" t="s">
        <v>20</v>
      </c>
      <c r="AU10" s="4"/>
      <c r="AV10" s="4">
        <v>10</v>
      </c>
      <c r="AW10" s="4"/>
      <c r="AX10" s="5">
        <f>SUM(AR10:AW10)</f>
        <v>19</v>
      </c>
      <c r="AY10" s="4">
        <v>8</v>
      </c>
      <c r="AZ10" s="4"/>
      <c r="BA10" s="4" t="s">
        <v>41</v>
      </c>
      <c r="BB10" s="4"/>
      <c r="BC10" s="4" t="s">
        <v>41</v>
      </c>
      <c r="BD10" s="4"/>
      <c r="BE10" s="5">
        <f t="shared" si="7"/>
        <v>8</v>
      </c>
      <c r="BF10" s="4">
        <v>10</v>
      </c>
      <c r="BG10" s="4">
        <v>1</v>
      </c>
      <c r="BH10" s="4">
        <v>7</v>
      </c>
      <c r="BI10" s="4"/>
      <c r="BJ10" s="4">
        <v>0</v>
      </c>
      <c r="BK10" s="4"/>
      <c r="BL10" s="5">
        <f t="shared" si="8"/>
        <v>18</v>
      </c>
      <c r="BM10" s="4">
        <v>7</v>
      </c>
      <c r="BN10" s="4"/>
      <c r="BO10" s="4">
        <v>6</v>
      </c>
      <c r="BP10" s="4"/>
      <c r="BQ10" s="4">
        <v>6</v>
      </c>
      <c r="BR10" s="4"/>
      <c r="BS10" s="5">
        <f t="shared" si="9"/>
        <v>19</v>
      </c>
      <c r="BT10" s="4">
        <v>7</v>
      </c>
      <c r="BU10" s="4"/>
      <c r="BV10" s="4">
        <v>7</v>
      </c>
      <c r="BW10" s="4"/>
      <c r="BX10" s="4">
        <v>1</v>
      </c>
      <c r="BY10" s="4"/>
      <c r="BZ10" s="5">
        <f t="shared" si="10"/>
        <v>15</v>
      </c>
      <c r="CA10" s="43"/>
      <c r="CB10" s="42">
        <f t="shared" ref="CB10:CB19" si="15">SUM(H10+O10+V10+AC10+AJ10+AQ10+AX10+BE10+BL10+BS10+BZ10)</f>
        <v>194</v>
      </c>
    </row>
    <row r="11" spans="1:80" ht="16.5" thickBot="1" x14ac:dyDescent="0.3">
      <c r="A11" t="s">
        <v>17</v>
      </c>
      <c r="B11" s="4">
        <v>7</v>
      </c>
      <c r="C11" s="4"/>
      <c r="D11" s="4">
        <v>7</v>
      </c>
      <c r="E11" s="4">
        <v>1</v>
      </c>
      <c r="F11" s="4">
        <v>8</v>
      </c>
      <c r="G11" s="4">
        <v>1</v>
      </c>
      <c r="H11" s="5">
        <f t="shared" ref="H11" si="16">SUM(B11:G11)</f>
        <v>24</v>
      </c>
      <c r="I11" s="4">
        <v>0</v>
      </c>
      <c r="J11" s="4"/>
      <c r="K11" s="4">
        <v>9</v>
      </c>
      <c r="L11" s="4">
        <v>2</v>
      </c>
      <c r="M11" s="4">
        <v>2</v>
      </c>
      <c r="N11" s="4"/>
      <c r="O11" s="5">
        <f t="shared" ref="O11:O17" si="17">SUM(I11:N11)</f>
        <v>13</v>
      </c>
      <c r="P11" s="4">
        <v>8</v>
      </c>
      <c r="Q11" s="4"/>
      <c r="R11" s="4">
        <v>2</v>
      </c>
      <c r="S11" s="4">
        <v>1</v>
      </c>
      <c r="T11" s="4">
        <v>6</v>
      </c>
      <c r="U11" s="4">
        <v>1</v>
      </c>
      <c r="V11" s="5">
        <f t="shared" ref="V11:V17" si="18">SUM(P11:U11)</f>
        <v>18</v>
      </c>
      <c r="W11" s="4">
        <v>9</v>
      </c>
      <c r="X11" s="4"/>
      <c r="Y11" s="4">
        <v>9</v>
      </c>
      <c r="Z11" s="4"/>
      <c r="AA11" s="4">
        <v>9</v>
      </c>
      <c r="AB11" s="4"/>
      <c r="AC11" s="5">
        <f t="shared" si="3"/>
        <v>27</v>
      </c>
      <c r="AD11" s="4">
        <v>4</v>
      </c>
      <c r="AE11" s="4"/>
      <c r="AF11" s="4">
        <v>4</v>
      </c>
      <c r="AG11" s="4"/>
      <c r="AH11" s="4">
        <v>6</v>
      </c>
      <c r="AI11" s="4"/>
      <c r="AJ11" s="5">
        <f t="shared" si="4"/>
        <v>14</v>
      </c>
      <c r="AK11" s="4">
        <v>7</v>
      </c>
      <c r="AL11" s="4"/>
      <c r="AM11" s="4">
        <v>7</v>
      </c>
      <c r="AN11" s="4"/>
      <c r="AO11" s="4">
        <v>9</v>
      </c>
      <c r="AP11" s="4"/>
      <c r="AQ11" s="5">
        <f t="shared" si="5"/>
        <v>23</v>
      </c>
      <c r="AR11" s="4" t="s">
        <v>19</v>
      </c>
      <c r="AS11" s="4"/>
      <c r="AT11" s="4" t="s">
        <v>19</v>
      </c>
      <c r="AU11" s="4"/>
      <c r="AV11" s="4" t="s">
        <v>19</v>
      </c>
      <c r="AW11" s="4"/>
      <c r="AX11" s="5">
        <f t="shared" si="6"/>
        <v>0</v>
      </c>
      <c r="AY11" s="4" t="s">
        <v>19</v>
      </c>
      <c r="AZ11" s="4"/>
      <c r="BA11" s="4" t="s">
        <v>19</v>
      </c>
      <c r="BB11" s="4"/>
      <c r="BC11" s="4" t="s">
        <v>19</v>
      </c>
      <c r="BD11" s="4"/>
      <c r="BE11" s="5">
        <f t="shared" si="7"/>
        <v>0</v>
      </c>
      <c r="BF11" s="4">
        <v>7</v>
      </c>
      <c r="BG11" s="4"/>
      <c r="BH11" s="4">
        <v>8</v>
      </c>
      <c r="BI11" s="4">
        <v>1</v>
      </c>
      <c r="BJ11" s="4">
        <v>0</v>
      </c>
      <c r="BK11" s="4"/>
      <c r="BL11" s="5">
        <f t="shared" si="8"/>
        <v>16</v>
      </c>
      <c r="BM11" s="4">
        <v>9</v>
      </c>
      <c r="BN11" s="4"/>
      <c r="BO11" s="4">
        <v>8</v>
      </c>
      <c r="BP11" s="4"/>
      <c r="BQ11" s="4">
        <v>5</v>
      </c>
      <c r="BR11" s="4"/>
      <c r="BS11" s="5">
        <f t="shared" si="9"/>
        <v>22</v>
      </c>
      <c r="BT11" s="4">
        <v>10</v>
      </c>
      <c r="BU11" s="4"/>
      <c r="BV11" s="4">
        <v>6</v>
      </c>
      <c r="BW11" s="4"/>
      <c r="BX11" s="4">
        <v>10</v>
      </c>
      <c r="BY11" s="4"/>
      <c r="BZ11" s="5">
        <f t="shared" si="10"/>
        <v>26</v>
      </c>
      <c r="CA11" s="43"/>
      <c r="CB11" s="42">
        <f t="shared" si="15"/>
        <v>183</v>
      </c>
    </row>
    <row r="12" spans="1:80" ht="16.5" thickBot="1" x14ac:dyDescent="0.3">
      <c r="A12" t="s">
        <v>28</v>
      </c>
      <c r="B12" s="4" t="s">
        <v>19</v>
      </c>
      <c r="C12" s="4"/>
      <c r="D12" s="4" t="s">
        <v>19</v>
      </c>
      <c r="E12" s="4"/>
      <c r="F12" s="4" t="s">
        <v>19</v>
      </c>
      <c r="G12" s="4"/>
      <c r="H12" s="5">
        <v>0</v>
      </c>
      <c r="I12" s="4" t="s">
        <v>19</v>
      </c>
      <c r="J12" s="4"/>
      <c r="K12" s="4" t="s">
        <v>19</v>
      </c>
      <c r="L12" s="4"/>
      <c r="M12" s="4" t="s">
        <v>19</v>
      </c>
      <c r="N12" s="4"/>
      <c r="O12" s="5">
        <v>0</v>
      </c>
      <c r="P12" s="4">
        <v>1</v>
      </c>
      <c r="Q12" s="4"/>
      <c r="R12" s="4">
        <v>4</v>
      </c>
      <c r="S12" s="4"/>
      <c r="T12" s="4">
        <v>3</v>
      </c>
      <c r="U12" s="4"/>
      <c r="V12" s="5">
        <f>SUM(P12:U12)</f>
        <v>8</v>
      </c>
      <c r="W12" s="4">
        <v>6</v>
      </c>
      <c r="X12" s="4"/>
      <c r="Y12" s="4">
        <v>8</v>
      </c>
      <c r="Z12" s="4"/>
      <c r="AA12" s="4">
        <v>4</v>
      </c>
      <c r="AB12" s="4"/>
      <c r="AC12" s="5">
        <f>SUM(W12:AB12)</f>
        <v>18</v>
      </c>
      <c r="AD12" s="4">
        <v>6</v>
      </c>
      <c r="AE12" s="4"/>
      <c r="AF12" s="4">
        <v>6</v>
      </c>
      <c r="AG12" s="4"/>
      <c r="AH12" s="4">
        <v>9</v>
      </c>
      <c r="AI12" s="4">
        <v>2</v>
      </c>
      <c r="AJ12" s="5">
        <f>SUM(AD12:AI12)</f>
        <v>23</v>
      </c>
      <c r="AK12" s="4" t="s">
        <v>19</v>
      </c>
      <c r="AL12" s="4"/>
      <c r="AM12" s="4" t="s">
        <v>19</v>
      </c>
      <c r="AN12" s="4"/>
      <c r="AO12" s="4" t="s">
        <v>19</v>
      </c>
      <c r="AP12" s="4"/>
      <c r="AQ12" s="5">
        <v>0</v>
      </c>
      <c r="AR12" s="4" t="s">
        <v>19</v>
      </c>
      <c r="AS12" s="4"/>
      <c r="AT12" s="4" t="s">
        <v>19</v>
      </c>
      <c r="AU12" s="4"/>
      <c r="AV12" s="4" t="s">
        <v>19</v>
      </c>
      <c r="AW12" s="4"/>
      <c r="AX12" s="5">
        <v>0</v>
      </c>
      <c r="AY12" s="4">
        <v>1</v>
      </c>
      <c r="AZ12" s="4"/>
      <c r="BA12" s="4">
        <v>4</v>
      </c>
      <c r="BB12" s="4"/>
      <c r="BC12" s="4">
        <v>6</v>
      </c>
      <c r="BD12" s="4"/>
      <c r="BE12" s="5">
        <f>SUM(AY12:BD12)</f>
        <v>11</v>
      </c>
      <c r="BF12" s="4">
        <v>8</v>
      </c>
      <c r="BG12" s="4"/>
      <c r="BH12" s="4">
        <v>2</v>
      </c>
      <c r="BI12" s="4">
        <v>1</v>
      </c>
      <c r="BJ12" s="4">
        <v>0</v>
      </c>
      <c r="BK12" s="4"/>
      <c r="BL12" s="5">
        <f>SUM(BF12:BK12)</f>
        <v>11</v>
      </c>
      <c r="BM12" s="4">
        <v>8</v>
      </c>
      <c r="BN12" s="4"/>
      <c r="BO12" s="4">
        <v>9</v>
      </c>
      <c r="BP12" s="4"/>
      <c r="BQ12" s="4">
        <v>8</v>
      </c>
      <c r="BR12" s="4"/>
      <c r="BS12" s="5">
        <f t="shared" si="9"/>
        <v>25</v>
      </c>
      <c r="BT12" s="4">
        <v>12</v>
      </c>
      <c r="BU12" s="4"/>
      <c r="BV12" s="4">
        <v>11</v>
      </c>
      <c r="BW12" s="4">
        <v>2</v>
      </c>
      <c r="BX12" s="4">
        <v>5</v>
      </c>
      <c r="BY12" s="4"/>
      <c r="BZ12" s="5">
        <f t="shared" ref="BZ12" si="19">SUM(BT12:BY12)</f>
        <v>30</v>
      </c>
      <c r="CA12" s="43"/>
      <c r="CB12" s="42">
        <f t="shared" ref="CB12" si="20">SUM(H12+O12+V12+AC12+AJ12+AQ12+AX12+BE12+BL12+BS12+BZ12)</f>
        <v>126</v>
      </c>
    </row>
    <row r="13" spans="1:80" ht="16.5" thickBot="1" x14ac:dyDescent="0.3">
      <c r="A13" t="s">
        <v>5</v>
      </c>
      <c r="B13" s="4">
        <v>5</v>
      </c>
      <c r="C13" s="4"/>
      <c r="D13" s="4">
        <v>5</v>
      </c>
      <c r="E13" s="4"/>
      <c r="F13" s="4">
        <v>5</v>
      </c>
      <c r="G13" s="4"/>
      <c r="H13" s="5">
        <f t="shared" ref="H13:H14" si="21">SUM(B13:G13)</f>
        <v>15</v>
      </c>
      <c r="I13" s="4">
        <v>0</v>
      </c>
      <c r="J13" s="4"/>
      <c r="K13" s="4">
        <v>7</v>
      </c>
      <c r="L13" s="4"/>
      <c r="M13" s="4">
        <v>8</v>
      </c>
      <c r="N13" s="4"/>
      <c r="O13" s="5">
        <f t="shared" si="17"/>
        <v>15</v>
      </c>
      <c r="P13" s="4">
        <v>5</v>
      </c>
      <c r="Q13" s="4"/>
      <c r="R13" s="4">
        <v>9</v>
      </c>
      <c r="S13" s="4"/>
      <c r="T13" s="4">
        <v>4</v>
      </c>
      <c r="U13" s="4"/>
      <c r="V13" s="5">
        <f t="shared" si="18"/>
        <v>18</v>
      </c>
      <c r="W13" s="4">
        <v>1</v>
      </c>
      <c r="X13" s="4"/>
      <c r="Y13" s="4">
        <v>1</v>
      </c>
      <c r="Z13" s="4"/>
      <c r="AA13" s="4">
        <v>1</v>
      </c>
      <c r="AB13" s="4"/>
      <c r="AC13" s="5">
        <f t="shared" si="3"/>
        <v>3</v>
      </c>
      <c r="AD13" s="4" t="s">
        <v>19</v>
      </c>
      <c r="AE13" s="4"/>
      <c r="AF13" s="4" t="s">
        <v>19</v>
      </c>
      <c r="AG13" s="4"/>
      <c r="AH13" s="4" t="s">
        <v>19</v>
      </c>
      <c r="AI13" s="4"/>
      <c r="AJ13" s="5">
        <f t="shared" si="4"/>
        <v>0</v>
      </c>
      <c r="AK13" s="4">
        <v>9</v>
      </c>
      <c r="AL13" s="4"/>
      <c r="AM13" s="4">
        <v>6</v>
      </c>
      <c r="AN13" s="4"/>
      <c r="AO13" s="4">
        <v>5</v>
      </c>
      <c r="AP13" s="4"/>
      <c r="AQ13" s="5">
        <f t="shared" si="5"/>
        <v>20</v>
      </c>
      <c r="AR13" s="4">
        <v>5</v>
      </c>
      <c r="AS13" s="4"/>
      <c r="AT13" s="4">
        <v>6</v>
      </c>
      <c r="AU13" s="4"/>
      <c r="AV13" s="4">
        <v>6</v>
      </c>
      <c r="AW13" s="4"/>
      <c r="AX13" s="5">
        <f t="shared" si="6"/>
        <v>17</v>
      </c>
      <c r="AY13" s="4">
        <v>2</v>
      </c>
      <c r="AZ13" s="4"/>
      <c r="BA13" s="4">
        <v>8</v>
      </c>
      <c r="BB13" s="4"/>
      <c r="BC13" s="4">
        <v>7</v>
      </c>
      <c r="BD13" s="4"/>
      <c r="BE13" s="5">
        <f t="shared" si="7"/>
        <v>17</v>
      </c>
      <c r="BF13" s="4">
        <v>4</v>
      </c>
      <c r="BG13" s="4"/>
      <c r="BH13" s="4">
        <v>6</v>
      </c>
      <c r="BI13" s="4"/>
      <c r="BJ13" s="4">
        <v>0</v>
      </c>
      <c r="BK13" s="4"/>
      <c r="BL13" s="5">
        <f t="shared" si="8"/>
        <v>10</v>
      </c>
      <c r="BM13" s="4">
        <v>3</v>
      </c>
      <c r="BN13" s="4"/>
      <c r="BO13" s="4">
        <v>4</v>
      </c>
      <c r="BP13" s="4"/>
      <c r="BQ13" s="4" t="s">
        <v>20</v>
      </c>
      <c r="BR13" s="4"/>
      <c r="BS13" s="5">
        <f t="shared" si="9"/>
        <v>7</v>
      </c>
      <c r="BT13" s="4" t="s">
        <v>19</v>
      </c>
      <c r="BU13" s="4"/>
      <c r="BV13" s="4" t="s">
        <v>19</v>
      </c>
      <c r="BW13" s="4"/>
      <c r="BX13" s="4" t="s">
        <v>19</v>
      </c>
      <c r="BY13" s="4"/>
      <c r="BZ13" s="5">
        <f t="shared" si="10"/>
        <v>0</v>
      </c>
      <c r="CA13" s="43"/>
      <c r="CB13" s="42">
        <f t="shared" si="15"/>
        <v>122</v>
      </c>
    </row>
    <row r="14" spans="1:80" ht="16.5" thickBot="1" x14ac:dyDescent="0.3">
      <c r="A14" t="s">
        <v>10</v>
      </c>
      <c r="B14" s="4" t="s">
        <v>20</v>
      </c>
      <c r="C14" s="4"/>
      <c r="D14" s="4" t="s">
        <v>20</v>
      </c>
      <c r="E14" s="4"/>
      <c r="F14" s="4">
        <v>7</v>
      </c>
      <c r="G14" s="4">
        <v>1</v>
      </c>
      <c r="H14" s="5">
        <f t="shared" si="21"/>
        <v>8</v>
      </c>
      <c r="I14" s="4" t="s">
        <v>20</v>
      </c>
      <c r="J14" s="4"/>
      <c r="K14" s="4" t="s">
        <v>20</v>
      </c>
      <c r="L14" s="4"/>
      <c r="M14" s="4">
        <v>7</v>
      </c>
      <c r="N14" s="4">
        <v>1</v>
      </c>
      <c r="O14" s="5">
        <f t="shared" ref="O14" si="22">SUM(I14:N14)</f>
        <v>8</v>
      </c>
      <c r="P14" s="4" t="s">
        <v>19</v>
      </c>
      <c r="Q14" s="4"/>
      <c r="R14" s="4" t="s">
        <v>19</v>
      </c>
      <c r="S14" s="4"/>
      <c r="T14" s="4" t="s">
        <v>19</v>
      </c>
      <c r="U14" s="4"/>
      <c r="V14" s="5">
        <f t="shared" ref="V14" si="23">SUM(P14:U14)</f>
        <v>0</v>
      </c>
      <c r="W14" s="4" t="s">
        <v>19</v>
      </c>
      <c r="X14" s="4"/>
      <c r="Y14" s="4" t="s">
        <v>19</v>
      </c>
      <c r="Z14" s="4"/>
      <c r="AA14" s="4" t="s">
        <v>19</v>
      </c>
      <c r="AB14" s="4"/>
      <c r="AC14" s="5">
        <f t="shared" ref="AC14" si="24">SUM(W14:AB14)</f>
        <v>0</v>
      </c>
      <c r="AD14" s="4">
        <v>9</v>
      </c>
      <c r="AE14" s="4">
        <v>1</v>
      </c>
      <c r="AF14" s="4">
        <v>8</v>
      </c>
      <c r="AG14" s="4">
        <v>1</v>
      </c>
      <c r="AH14" s="4">
        <v>8</v>
      </c>
      <c r="AI14" s="4"/>
      <c r="AJ14" s="5">
        <f t="shared" ref="AJ14" si="25">SUM(AD14:AI14)</f>
        <v>27</v>
      </c>
      <c r="AK14" s="4" t="s">
        <v>19</v>
      </c>
      <c r="AL14" s="4"/>
      <c r="AM14" s="4" t="s">
        <v>19</v>
      </c>
      <c r="AN14" s="4"/>
      <c r="AO14" s="4" t="s">
        <v>19</v>
      </c>
      <c r="AP14" s="4"/>
      <c r="AQ14" s="5">
        <f t="shared" ref="AQ14:AQ15" si="26">SUM(AK14:AP14)</f>
        <v>0</v>
      </c>
      <c r="AR14" s="4">
        <v>10</v>
      </c>
      <c r="AS14" s="4">
        <v>1</v>
      </c>
      <c r="AT14" s="4">
        <v>10</v>
      </c>
      <c r="AU14" s="4"/>
      <c r="AV14" s="4">
        <v>11</v>
      </c>
      <c r="AW14" s="4">
        <v>1</v>
      </c>
      <c r="AX14" s="5">
        <f t="shared" ref="AX14:AX15" si="27">SUM(AR14:AW14)</f>
        <v>33</v>
      </c>
      <c r="AY14" s="4" t="s">
        <v>19</v>
      </c>
      <c r="AZ14" s="4"/>
      <c r="BA14" s="4" t="s">
        <v>19</v>
      </c>
      <c r="BB14" s="4"/>
      <c r="BC14" s="4" t="s">
        <v>19</v>
      </c>
      <c r="BD14" s="4"/>
      <c r="BE14" s="5">
        <f t="shared" ref="BE14:BE15" si="28">SUM(AY14:BD14)</f>
        <v>0</v>
      </c>
      <c r="BF14" s="4" t="s">
        <v>19</v>
      </c>
      <c r="BG14" s="4"/>
      <c r="BH14" s="4" t="s">
        <v>19</v>
      </c>
      <c r="BI14" s="4"/>
      <c r="BJ14" s="4" t="s">
        <v>19</v>
      </c>
      <c r="BK14" s="4"/>
      <c r="BL14" s="5">
        <f t="shared" ref="BL14:BL15" si="29">SUM(BF14:BK14)</f>
        <v>0</v>
      </c>
      <c r="BM14" s="4" t="s">
        <v>19</v>
      </c>
      <c r="BN14" s="4"/>
      <c r="BO14" s="4" t="s">
        <v>19</v>
      </c>
      <c r="BP14" s="4"/>
      <c r="BQ14" s="4" t="s">
        <v>19</v>
      </c>
      <c r="BR14" s="4"/>
      <c r="BS14" s="5">
        <f t="shared" si="9"/>
        <v>0</v>
      </c>
      <c r="BT14" s="4" t="s">
        <v>19</v>
      </c>
      <c r="BU14" s="4"/>
      <c r="BV14" s="4" t="s">
        <v>19</v>
      </c>
      <c r="BW14" s="4"/>
      <c r="BX14" s="4" t="s">
        <v>19</v>
      </c>
      <c r="BY14" s="4"/>
      <c r="BZ14" s="5">
        <f t="shared" si="10"/>
        <v>0</v>
      </c>
      <c r="CA14" s="43"/>
      <c r="CB14" s="42">
        <f t="shared" si="15"/>
        <v>76</v>
      </c>
    </row>
    <row r="15" spans="1:80" ht="16.5" thickBot="1" x14ac:dyDescent="0.3">
      <c r="A15" t="s">
        <v>4</v>
      </c>
      <c r="B15" s="4">
        <v>0</v>
      </c>
      <c r="C15" s="4"/>
      <c r="D15" s="4">
        <v>0</v>
      </c>
      <c r="E15" s="4"/>
      <c r="F15" s="4">
        <v>0</v>
      </c>
      <c r="G15" s="4"/>
      <c r="H15" s="5">
        <f>SUM(B15:G15)</f>
        <v>0</v>
      </c>
      <c r="I15" s="4">
        <v>0</v>
      </c>
      <c r="J15" s="4"/>
      <c r="K15" s="4">
        <v>0</v>
      </c>
      <c r="L15" s="4"/>
      <c r="M15" s="4">
        <v>0</v>
      </c>
      <c r="N15" s="4"/>
      <c r="O15" s="5">
        <f>SUM(I15:N15)</f>
        <v>0</v>
      </c>
      <c r="P15" s="4">
        <v>0</v>
      </c>
      <c r="Q15" s="4"/>
      <c r="R15" s="4">
        <v>0</v>
      </c>
      <c r="S15" s="4"/>
      <c r="T15" s="4">
        <v>0</v>
      </c>
      <c r="U15" s="4"/>
      <c r="V15" s="5">
        <f>SUM(P15:U15)</f>
        <v>0</v>
      </c>
      <c r="W15" s="4">
        <v>0</v>
      </c>
      <c r="X15" s="4"/>
      <c r="Y15" s="4">
        <v>0</v>
      </c>
      <c r="Z15" s="4"/>
      <c r="AA15" s="4">
        <v>0</v>
      </c>
      <c r="AB15" s="4"/>
      <c r="AC15" s="5">
        <f>SUM(W15:AB15)</f>
        <v>0</v>
      </c>
      <c r="AD15" s="4">
        <v>0</v>
      </c>
      <c r="AE15" s="4"/>
      <c r="AF15" s="4">
        <v>0</v>
      </c>
      <c r="AG15" s="4"/>
      <c r="AH15" s="4">
        <v>0</v>
      </c>
      <c r="AI15" s="4"/>
      <c r="AJ15" s="5">
        <f>SUM(AD15:AI15)</f>
        <v>0</v>
      </c>
      <c r="AK15" s="4">
        <v>0</v>
      </c>
      <c r="AL15" s="4"/>
      <c r="AM15" s="4">
        <v>0</v>
      </c>
      <c r="AN15" s="4"/>
      <c r="AO15" s="4">
        <v>0</v>
      </c>
      <c r="AP15" s="4"/>
      <c r="AQ15" s="5">
        <f t="shared" si="26"/>
        <v>0</v>
      </c>
      <c r="AR15" s="4">
        <v>0</v>
      </c>
      <c r="AS15" s="4"/>
      <c r="AT15" s="4">
        <v>0</v>
      </c>
      <c r="AU15" s="4"/>
      <c r="AV15" s="4">
        <v>0</v>
      </c>
      <c r="AW15" s="4"/>
      <c r="AX15" s="5">
        <f t="shared" si="27"/>
        <v>0</v>
      </c>
      <c r="AY15" s="4">
        <v>0</v>
      </c>
      <c r="AZ15" s="4"/>
      <c r="BA15" s="4">
        <v>0</v>
      </c>
      <c r="BB15" s="4"/>
      <c r="BC15" s="4">
        <v>0</v>
      </c>
      <c r="BD15" s="4"/>
      <c r="BE15" s="5">
        <f t="shared" si="28"/>
        <v>0</v>
      </c>
      <c r="BF15" s="4">
        <v>0</v>
      </c>
      <c r="BG15" s="4"/>
      <c r="BH15" s="4">
        <v>0</v>
      </c>
      <c r="BI15" s="4"/>
      <c r="BJ15" s="4">
        <v>0</v>
      </c>
      <c r="BK15" s="4"/>
      <c r="BL15" s="5">
        <f t="shared" si="29"/>
        <v>0</v>
      </c>
      <c r="BM15" s="4">
        <v>11</v>
      </c>
      <c r="BN15" s="4">
        <v>1</v>
      </c>
      <c r="BO15" s="4">
        <v>10</v>
      </c>
      <c r="BP15" s="4">
        <v>2</v>
      </c>
      <c r="BQ15" s="4">
        <v>9</v>
      </c>
      <c r="BR15" s="4">
        <v>2</v>
      </c>
      <c r="BS15" s="5">
        <f t="shared" ref="BS15" si="30">SUM(BM15:BR15)</f>
        <v>35</v>
      </c>
      <c r="BT15" s="4">
        <v>13</v>
      </c>
      <c r="BU15" s="4">
        <v>1</v>
      </c>
      <c r="BV15" s="4" t="s">
        <v>29</v>
      </c>
      <c r="BW15" s="4"/>
      <c r="BX15" s="4">
        <v>3</v>
      </c>
      <c r="BY15" s="4">
        <v>1</v>
      </c>
      <c r="BZ15" s="5">
        <f t="shared" si="10"/>
        <v>18</v>
      </c>
      <c r="CA15" s="70"/>
      <c r="CB15" s="42">
        <f t="shared" si="15"/>
        <v>53</v>
      </c>
    </row>
    <row r="16" spans="1:80" ht="16.5" thickBot="1" x14ac:dyDescent="0.3">
      <c r="A16" t="s">
        <v>38</v>
      </c>
      <c r="B16" s="4" t="s">
        <v>19</v>
      </c>
      <c r="C16" s="4"/>
      <c r="D16" s="4" t="s">
        <v>19</v>
      </c>
      <c r="E16" s="4"/>
      <c r="F16" s="4" t="s">
        <v>19</v>
      </c>
      <c r="G16" s="4"/>
      <c r="H16" s="5">
        <v>0</v>
      </c>
      <c r="I16" s="4" t="s">
        <v>19</v>
      </c>
      <c r="J16" s="4"/>
      <c r="K16" s="4" t="s">
        <v>19</v>
      </c>
      <c r="L16" s="4"/>
      <c r="M16" s="4" t="s">
        <v>19</v>
      </c>
      <c r="N16" s="4"/>
      <c r="O16" s="5">
        <f>SUM(I16:N16)</f>
        <v>0</v>
      </c>
      <c r="P16" s="4" t="s">
        <v>19</v>
      </c>
      <c r="Q16" s="4"/>
      <c r="R16" s="4" t="s">
        <v>19</v>
      </c>
      <c r="S16" s="4"/>
      <c r="T16" s="4" t="s">
        <v>19</v>
      </c>
      <c r="U16" s="4"/>
      <c r="V16" s="5">
        <f>SUM(P16:U16)</f>
        <v>0</v>
      </c>
      <c r="W16" s="4" t="s">
        <v>19</v>
      </c>
      <c r="X16" s="4"/>
      <c r="Y16" s="4" t="s">
        <v>19</v>
      </c>
      <c r="Z16" s="4"/>
      <c r="AA16" s="4" t="s">
        <v>19</v>
      </c>
      <c r="AB16" s="4"/>
      <c r="AC16" s="5">
        <f>SUM(W16:AB16)</f>
        <v>0</v>
      </c>
      <c r="AD16" s="4" t="s">
        <v>19</v>
      </c>
      <c r="AE16" s="4"/>
      <c r="AF16" s="4" t="s">
        <v>19</v>
      </c>
      <c r="AG16" s="4"/>
      <c r="AH16" s="4" t="s">
        <v>19</v>
      </c>
      <c r="AI16" s="4"/>
      <c r="AJ16" s="5">
        <f>SUM(AD16:AI16)</f>
        <v>0</v>
      </c>
      <c r="AK16" s="4" t="s">
        <v>19</v>
      </c>
      <c r="AL16" s="4"/>
      <c r="AM16" s="4" t="s">
        <v>19</v>
      </c>
      <c r="AN16" s="4"/>
      <c r="AO16" s="4" t="s">
        <v>19</v>
      </c>
      <c r="AP16" s="4"/>
      <c r="AQ16" s="5">
        <f>SUM(AK16:AP16)</f>
        <v>0</v>
      </c>
      <c r="AR16" s="4">
        <v>0</v>
      </c>
      <c r="AS16" s="4"/>
      <c r="AT16" s="4">
        <v>9</v>
      </c>
      <c r="AU16" s="4"/>
      <c r="AV16" s="4">
        <v>9</v>
      </c>
      <c r="AW16" s="4"/>
      <c r="AX16" s="5">
        <f>SUM(AR16:AW16)</f>
        <v>18</v>
      </c>
      <c r="AY16" s="4" t="s">
        <v>19</v>
      </c>
      <c r="AZ16" s="4"/>
      <c r="BA16" s="4" t="s">
        <v>19</v>
      </c>
      <c r="BB16" s="4"/>
      <c r="BC16" s="4" t="s">
        <v>19</v>
      </c>
      <c r="BD16" s="4"/>
      <c r="BE16" s="5">
        <f t="shared" si="7"/>
        <v>0</v>
      </c>
      <c r="BF16" s="4" t="s">
        <v>19</v>
      </c>
      <c r="BG16" s="4"/>
      <c r="BH16" s="4" t="s">
        <v>19</v>
      </c>
      <c r="BI16" s="4"/>
      <c r="BJ16" s="4" t="s">
        <v>19</v>
      </c>
      <c r="BK16" s="4"/>
      <c r="BL16" s="5">
        <f t="shared" si="8"/>
        <v>0</v>
      </c>
      <c r="BM16" s="4" t="s">
        <v>19</v>
      </c>
      <c r="BN16" s="4"/>
      <c r="BO16" s="4" t="s">
        <v>19</v>
      </c>
      <c r="BP16" s="4"/>
      <c r="BQ16" s="4" t="s">
        <v>19</v>
      </c>
      <c r="BR16" s="4"/>
      <c r="BS16" s="5">
        <f t="shared" si="9"/>
        <v>0</v>
      </c>
      <c r="BT16" s="4" t="s">
        <v>19</v>
      </c>
      <c r="BU16" s="4"/>
      <c r="BV16" s="4" t="s">
        <v>19</v>
      </c>
      <c r="BW16" s="4"/>
      <c r="BX16" s="4" t="s">
        <v>19</v>
      </c>
      <c r="BY16" s="4"/>
      <c r="BZ16" s="5">
        <f t="shared" si="10"/>
        <v>0</v>
      </c>
      <c r="CA16" s="43"/>
      <c r="CB16" s="42">
        <f t="shared" si="15"/>
        <v>18</v>
      </c>
    </row>
    <row r="17" spans="1:80" ht="16.5" thickBot="1" x14ac:dyDescent="0.3">
      <c r="A17" t="s">
        <v>36</v>
      </c>
      <c r="B17" s="4" t="s">
        <v>19</v>
      </c>
      <c r="C17" s="4"/>
      <c r="D17" s="4" t="s">
        <v>19</v>
      </c>
      <c r="E17" s="4"/>
      <c r="F17" s="4" t="s">
        <v>19</v>
      </c>
      <c r="G17" s="4"/>
      <c r="H17" s="5">
        <v>0</v>
      </c>
      <c r="I17" s="4" t="s">
        <v>19</v>
      </c>
      <c r="J17" s="4"/>
      <c r="K17" s="4" t="s">
        <v>19</v>
      </c>
      <c r="L17" s="4"/>
      <c r="M17" s="4" t="s">
        <v>19</v>
      </c>
      <c r="N17" s="4"/>
      <c r="O17" s="5">
        <f t="shared" si="17"/>
        <v>0</v>
      </c>
      <c r="P17" s="4" t="s">
        <v>19</v>
      </c>
      <c r="Q17" s="4"/>
      <c r="R17" s="4" t="s">
        <v>19</v>
      </c>
      <c r="S17" s="4"/>
      <c r="T17" s="4" t="s">
        <v>19</v>
      </c>
      <c r="U17" s="4"/>
      <c r="V17" s="5">
        <f t="shared" si="18"/>
        <v>0</v>
      </c>
      <c r="W17" s="4" t="s">
        <v>19</v>
      </c>
      <c r="X17" s="4"/>
      <c r="Y17" s="4" t="s">
        <v>19</v>
      </c>
      <c r="Z17" s="4"/>
      <c r="AA17" s="4" t="s">
        <v>19</v>
      </c>
      <c r="AB17" s="4"/>
      <c r="AC17" s="5">
        <f t="shared" si="3"/>
        <v>0</v>
      </c>
      <c r="AD17" s="4" t="s">
        <v>19</v>
      </c>
      <c r="AE17" s="4"/>
      <c r="AF17" s="4" t="s">
        <v>19</v>
      </c>
      <c r="AG17" s="4"/>
      <c r="AH17" s="4" t="s">
        <v>19</v>
      </c>
      <c r="AI17" s="4"/>
      <c r="AJ17" s="5">
        <f t="shared" si="4"/>
        <v>0</v>
      </c>
      <c r="AK17" s="4">
        <v>6</v>
      </c>
      <c r="AL17" s="4"/>
      <c r="AM17" s="4">
        <v>8</v>
      </c>
      <c r="AN17" s="4"/>
      <c r="AO17" s="4">
        <v>1</v>
      </c>
      <c r="AP17" s="4"/>
      <c r="AQ17" s="5">
        <f t="shared" si="5"/>
        <v>15</v>
      </c>
      <c r="AR17" s="4" t="s">
        <v>19</v>
      </c>
      <c r="AS17" s="4"/>
      <c r="AT17" s="4" t="s">
        <v>19</v>
      </c>
      <c r="AU17" s="4"/>
      <c r="AV17" s="4" t="s">
        <v>19</v>
      </c>
      <c r="AW17" s="4"/>
      <c r="AX17" s="5">
        <f t="shared" si="6"/>
        <v>0</v>
      </c>
      <c r="AY17" s="4" t="s">
        <v>19</v>
      </c>
      <c r="AZ17" s="4"/>
      <c r="BA17" s="4" t="s">
        <v>19</v>
      </c>
      <c r="BB17" s="4"/>
      <c r="BC17" s="4" t="s">
        <v>19</v>
      </c>
      <c r="BD17" s="4"/>
      <c r="BE17" s="5">
        <f t="shared" si="7"/>
        <v>0</v>
      </c>
      <c r="BF17" s="4" t="s">
        <v>19</v>
      </c>
      <c r="BG17" s="4"/>
      <c r="BH17" s="4" t="s">
        <v>19</v>
      </c>
      <c r="BI17" s="4"/>
      <c r="BJ17" s="4" t="s">
        <v>19</v>
      </c>
      <c r="BK17" s="4"/>
      <c r="BL17" s="5">
        <f t="shared" si="8"/>
        <v>0</v>
      </c>
      <c r="BM17" s="4" t="s">
        <v>19</v>
      </c>
      <c r="BN17" s="4"/>
      <c r="BO17" s="4" t="s">
        <v>19</v>
      </c>
      <c r="BP17" s="4"/>
      <c r="BQ17" s="4" t="s">
        <v>19</v>
      </c>
      <c r="BR17" s="4"/>
      <c r="BS17" s="5">
        <f t="shared" si="9"/>
        <v>0</v>
      </c>
      <c r="BT17" s="4" t="s">
        <v>19</v>
      </c>
      <c r="BU17" s="4"/>
      <c r="BV17" s="4" t="s">
        <v>19</v>
      </c>
      <c r="BW17" s="4"/>
      <c r="BX17" s="4" t="s">
        <v>19</v>
      </c>
      <c r="BY17" s="4"/>
      <c r="BZ17" s="5">
        <f t="shared" si="10"/>
        <v>0</v>
      </c>
      <c r="CA17" s="43"/>
      <c r="CB17" s="42">
        <f t="shared" si="15"/>
        <v>15</v>
      </c>
    </row>
    <row r="18" spans="1:80" ht="16.5" thickBot="1" x14ac:dyDescent="0.3">
      <c r="A18" t="s">
        <v>56</v>
      </c>
      <c r="B18" s="4" t="s">
        <v>19</v>
      </c>
      <c r="C18" s="4"/>
      <c r="D18" s="4" t="s">
        <v>19</v>
      </c>
      <c r="E18" s="4"/>
      <c r="F18" s="4" t="s">
        <v>19</v>
      </c>
      <c r="G18" s="4"/>
      <c r="H18" s="5">
        <f>SUM(B18:G18)</f>
        <v>0</v>
      </c>
      <c r="I18" s="4" t="s">
        <v>19</v>
      </c>
      <c r="J18" s="4"/>
      <c r="K18" s="4" t="s">
        <v>19</v>
      </c>
      <c r="L18" s="4"/>
      <c r="M18" s="4" t="s">
        <v>19</v>
      </c>
      <c r="N18" s="4"/>
      <c r="O18" s="5">
        <f>SUM(I18:N18)</f>
        <v>0</v>
      </c>
      <c r="P18" s="4" t="s">
        <v>19</v>
      </c>
      <c r="Q18" s="4"/>
      <c r="R18" s="4" t="s">
        <v>19</v>
      </c>
      <c r="S18" s="4"/>
      <c r="T18" s="4" t="s">
        <v>19</v>
      </c>
      <c r="U18" s="4"/>
      <c r="V18" s="5">
        <f>SUM(P18:U18)</f>
        <v>0</v>
      </c>
      <c r="W18" s="4" t="s">
        <v>19</v>
      </c>
      <c r="X18" s="4"/>
      <c r="Y18" s="4" t="s">
        <v>19</v>
      </c>
      <c r="Z18" s="4"/>
      <c r="AA18" s="4" t="s">
        <v>19</v>
      </c>
      <c r="AB18" s="4"/>
      <c r="AC18" s="5">
        <f>SUM(W18:AB18)</f>
        <v>0</v>
      </c>
      <c r="AD18" s="4" t="s">
        <v>19</v>
      </c>
      <c r="AE18" s="4"/>
      <c r="AF18" s="4" t="s">
        <v>19</v>
      </c>
      <c r="AG18" s="4"/>
      <c r="AH18" s="4" t="s">
        <v>19</v>
      </c>
      <c r="AI18" s="4"/>
      <c r="AJ18" s="5">
        <f>SUM(AD18:AI18)</f>
        <v>0</v>
      </c>
      <c r="AK18" s="4" t="s">
        <v>19</v>
      </c>
      <c r="AL18" s="4"/>
      <c r="AM18" s="4" t="s">
        <v>19</v>
      </c>
      <c r="AN18" s="4"/>
      <c r="AO18" s="4" t="s">
        <v>19</v>
      </c>
      <c r="AP18" s="4"/>
      <c r="AQ18" s="5">
        <f t="shared" si="5"/>
        <v>0</v>
      </c>
      <c r="AR18" s="4" t="s">
        <v>19</v>
      </c>
      <c r="AS18" s="4"/>
      <c r="AT18" s="4" t="s">
        <v>19</v>
      </c>
      <c r="AU18" s="4"/>
      <c r="AV18" s="4" t="s">
        <v>19</v>
      </c>
      <c r="AW18" s="4"/>
      <c r="AX18" s="5">
        <f t="shared" si="6"/>
        <v>0</v>
      </c>
      <c r="AY18" s="4" t="s">
        <v>19</v>
      </c>
      <c r="AZ18" s="4"/>
      <c r="BA18" s="4" t="s">
        <v>19</v>
      </c>
      <c r="BB18" s="4"/>
      <c r="BC18" s="4" t="s">
        <v>19</v>
      </c>
      <c r="BD18" s="4"/>
      <c r="BE18" s="5">
        <f t="shared" si="7"/>
        <v>0</v>
      </c>
      <c r="BF18" s="4" t="s">
        <v>19</v>
      </c>
      <c r="BG18" s="4"/>
      <c r="BH18" s="4" t="s">
        <v>19</v>
      </c>
      <c r="BI18" s="4"/>
      <c r="BJ18" s="4" t="s">
        <v>19</v>
      </c>
      <c r="BK18" s="4"/>
      <c r="BL18" s="5">
        <f t="shared" si="8"/>
        <v>0</v>
      </c>
      <c r="BM18" s="4">
        <v>4</v>
      </c>
      <c r="BN18" s="4"/>
      <c r="BO18" s="4">
        <v>2</v>
      </c>
      <c r="BP18" s="4"/>
      <c r="BQ18" s="4">
        <v>2</v>
      </c>
      <c r="BR18" s="4"/>
      <c r="BS18" s="5">
        <f t="shared" ref="BS18" si="31">SUM(BM18:BR18)</f>
        <v>8</v>
      </c>
      <c r="BT18" s="4">
        <v>5</v>
      </c>
      <c r="BU18" s="4"/>
      <c r="BV18" s="4">
        <v>1</v>
      </c>
      <c r="BW18" s="4"/>
      <c r="BX18" s="4" t="s">
        <v>20</v>
      </c>
      <c r="BY18" s="4"/>
      <c r="BZ18" s="5">
        <f t="shared" ref="BZ18" si="32">SUM(BT18:BY18)</f>
        <v>6</v>
      </c>
      <c r="CA18" s="70"/>
      <c r="CB18" s="42">
        <f t="shared" ref="CB18" si="33">SUM(H18+O18+V18+AC18+AJ18+AQ18+AX18+BE18+BL18+BS18+BZ18)</f>
        <v>14</v>
      </c>
    </row>
    <row r="19" spans="1:80" ht="15.75" x14ac:dyDescent="0.25">
      <c r="A19" t="s">
        <v>12</v>
      </c>
      <c r="B19" s="4" t="s">
        <v>19</v>
      </c>
      <c r="C19" s="4"/>
      <c r="D19" s="4" t="s">
        <v>19</v>
      </c>
      <c r="E19" s="4"/>
      <c r="F19" s="4" t="s">
        <v>19</v>
      </c>
      <c r="G19" s="4"/>
      <c r="H19" s="5">
        <v>0</v>
      </c>
      <c r="I19" s="4">
        <v>0</v>
      </c>
      <c r="J19" s="4"/>
      <c r="K19" s="4">
        <v>4</v>
      </c>
      <c r="L19" s="4"/>
      <c r="M19" s="4">
        <v>6</v>
      </c>
      <c r="N19" s="4"/>
      <c r="O19" s="5">
        <f>SUM(I19:N19)</f>
        <v>10</v>
      </c>
      <c r="P19" s="4" t="s">
        <v>19</v>
      </c>
      <c r="Q19" s="4"/>
      <c r="R19" s="4" t="s">
        <v>19</v>
      </c>
      <c r="S19" s="4"/>
      <c r="T19" s="4" t="s">
        <v>19</v>
      </c>
      <c r="U19" s="4"/>
      <c r="V19" s="5">
        <f>SUM(P19:U19)</f>
        <v>0</v>
      </c>
      <c r="W19" s="4" t="s">
        <v>19</v>
      </c>
      <c r="X19" s="4"/>
      <c r="Y19" s="4" t="s">
        <v>19</v>
      </c>
      <c r="Z19" s="4"/>
      <c r="AA19" s="4" t="s">
        <v>19</v>
      </c>
      <c r="AB19" s="4"/>
      <c r="AC19" s="5">
        <f>SUM(W19:AB19)</f>
        <v>0</v>
      </c>
      <c r="AD19" s="4" t="s">
        <v>19</v>
      </c>
      <c r="AE19" s="4"/>
      <c r="AF19" s="4" t="s">
        <v>19</v>
      </c>
      <c r="AG19" s="4"/>
      <c r="AH19" s="4" t="s">
        <v>19</v>
      </c>
      <c r="AI19" s="4"/>
      <c r="AJ19" s="5">
        <f>SUM(AD19:AI19)</f>
        <v>0</v>
      </c>
      <c r="AK19" s="4" t="s">
        <v>19</v>
      </c>
      <c r="AL19" s="4"/>
      <c r="AM19" s="4" t="s">
        <v>19</v>
      </c>
      <c r="AN19" s="4"/>
      <c r="AO19" s="4" t="s">
        <v>19</v>
      </c>
      <c r="AP19" s="4"/>
      <c r="AQ19" s="5">
        <f>SUM(AK19:AP19)</f>
        <v>0</v>
      </c>
      <c r="AR19" s="4" t="s">
        <v>19</v>
      </c>
      <c r="AS19" s="4"/>
      <c r="AT19" s="4" t="s">
        <v>19</v>
      </c>
      <c r="AU19" s="4"/>
      <c r="AV19" s="4" t="s">
        <v>19</v>
      </c>
      <c r="AW19" s="4"/>
      <c r="AX19" s="5">
        <f>SUM(AR19:AW19)</f>
        <v>0</v>
      </c>
      <c r="AY19" s="4" t="s">
        <v>19</v>
      </c>
      <c r="AZ19" s="4"/>
      <c r="BA19" s="4" t="s">
        <v>19</v>
      </c>
      <c r="BB19" s="4"/>
      <c r="BC19" s="4" t="s">
        <v>19</v>
      </c>
      <c r="BD19" s="4"/>
      <c r="BE19" s="5">
        <f t="shared" si="7"/>
        <v>0</v>
      </c>
      <c r="BF19" s="4" t="s">
        <v>19</v>
      </c>
      <c r="BG19" s="4"/>
      <c r="BH19" s="4" t="s">
        <v>19</v>
      </c>
      <c r="BI19" s="4"/>
      <c r="BJ19" s="4" t="s">
        <v>19</v>
      </c>
      <c r="BK19" s="4"/>
      <c r="BL19" s="5">
        <f t="shared" si="8"/>
        <v>0</v>
      </c>
      <c r="BM19" s="4" t="s">
        <v>19</v>
      </c>
      <c r="BN19" s="4"/>
      <c r="BO19" s="4" t="s">
        <v>19</v>
      </c>
      <c r="BP19" s="4"/>
      <c r="BQ19" s="4" t="s">
        <v>19</v>
      </c>
      <c r="BR19" s="4"/>
      <c r="BS19" s="5">
        <f t="shared" si="9"/>
        <v>0</v>
      </c>
      <c r="BT19" s="4" t="s">
        <v>19</v>
      </c>
      <c r="BU19" s="4"/>
      <c r="BV19" s="4" t="s">
        <v>19</v>
      </c>
      <c r="BW19" s="4"/>
      <c r="BX19" s="4" t="s">
        <v>19</v>
      </c>
      <c r="BY19" s="4"/>
      <c r="BZ19" s="5">
        <f t="shared" si="10"/>
        <v>0</v>
      </c>
      <c r="CA19" s="43"/>
      <c r="CB19" s="42">
        <f t="shared" si="15"/>
        <v>10</v>
      </c>
    </row>
    <row r="20" spans="1:80" ht="15.75" x14ac:dyDescent="0.25">
      <c r="B20" s="18"/>
      <c r="C20" s="18"/>
      <c r="D20" s="18"/>
      <c r="E20" s="18"/>
      <c r="F20" s="18"/>
      <c r="G20" s="18"/>
      <c r="H20" s="19"/>
      <c r="I20" s="18"/>
      <c r="J20" s="18"/>
      <c r="K20" s="18"/>
      <c r="L20" s="18"/>
      <c r="M20" s="18"/>
      <c r="N20" s="18"/>
      <c r="O20" s="19"/>
      <c r="P20" s="18"/>
      <c r="Q20" s="18"/>
      <c r="R20" s="18"/>
      <c r="S20" s="18"/>
      <c r="T20" s="18"/>
      <c r="U20" s="18"/>
      <c r="V20" s="19"/>
      <c r="W20" s="18"/>
      <c r="X20" s="18"/>
      <c r="Y20" s="18"/>
      <c r="Z20" s="18"/>
      <c r="AA20" s="18"/>
      <c r="AB20" s="18"/>
      <c r="AC20" s="19"/>
      <c r="AD20" s="18"/>
      <c r="AE20" s="18"/>
      <c r="AF20" s="18"/>
      <c r="AG20" s="18"/>
      <c r="AH20" s="18"/>
      <c r="AI20" s="18"/>
      <c r="AJ20" s="19"/>
      <c r="AK20" s="18"/>
      <c r="AL20" s="18"/>
      <c r="AM20" s="18"/>
      <c r="AN20" s="18"/>
      <c r="AO20" s="18"/>
      <c r="AP20" s="18"/>
      <c r="AQ20" s="19"/>
      <c r="AR20" s="18"/>
      <c r="AS20" s="18"/>
      <c r="AT20" s="18"/>
      <c r="AU20" s="18"/>
      <c r="AV20" s="18"/>
      <c r="AW20" s="18"/>
      <c r="AX20" s="19"/>
      <c r="AY20" s="18"/>
      <c r="AZ20" s="18"/>
      <c r="BA20" s="18"/>
      <c r="BB20" s="18"/>
      <c r="BC20" s="18"/>
      <c r="BD20" s="18"/>
      <c r="BE20" s="19"/>
      <c r="BF20" s="18"/>
      <c r="BG20" s="18"/>
      <c r="BH20" s="18"/>
      <c r="BI20" s="18"/>
      <c r="BJ20" s="18"/>
      <c r="BK20" s="18"/>
      <c r="BL20" s="19"/>
      <c r="BM20" s="18"/>
      <c r="BN20" s="18"/>
      <c r="BO20" s="18"/>
      <c r="BP20" s="18"/>
      <c r="BQ20" s="18"/>
      <c r="BR20" s="18"/>
      <c r="BS20" s="19"/>
      <c r="BT20" s="18"/>
      <c r="BU20" s="18"/>
      <c r="BV20" s="18"/>
      <c r="BW20" s="18"/>
      <c r="BX20" s="18"/>
      <c r="BY20" s="18"/>
      <c r="BZ20" s="19"/>
      <c r="CA20" s="67"/>
      <c r="CB20" s="19"/>
    </row>
    <row r="21" spans="1:80" ht="15.75" thickBot="1" x14ac:dyDescent="0.3">
      <c r="A21" s="16" t="s">
        <v>23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7"/>
      <c r="Q21" s="17"/>
      <c r="R21" s="17"/>
      <c r="S21" s="17"/>
      <c r="T21" s="17"/>
      <c r="U21" s="17"/>
      <c r="V21" s="17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B21" s="3"/>
    </row>
    <row r="22" spans="1:80" ht="16.5" thickBot="1" x14ac:dyDescent="0.3">
      <c r="A22" t="s">
        <v>6</v>
      </c>
      <c r="B22" s="8">
        <v>4</v>
      </c>
      <c r="C22" s="8"/>
      <c r="D22" s="8">
        <v>2</v>
      </c>
      <c r="E22" s="8"/>
      <c r="F22" s="8">
        <v>4</v>
      </c>
      <c r="G22" s="8"/>
      <c r="H22" s="9">
        <f t="shared" ref="H22:H24" si="34">SUM(B22:G22)</f>
        <v>10</v>
      </c>
      <c r="I22" s="8">
        <v>0</v>
      </c>
      <c r="J22" s="8"/>
      <c r="K22" s="8">
        <v>6</v>
      </c>
      <c r="L22" s="8"/>
      <c r="M22" s="8">
        <v>9</v>
      </c>
      <c r="N22" s="8">
        <v>1</v>
      </c>
      <c r="O22" s="9">
        <f>SUM(I22:N22)</f>
        <v>16</v>
      </c>
      <c r="P22" s="8">
        <v>6</v>
      </c>
      <c r="Q22" s="8"/>
      <c r="R22" s="8">
        <v>7</v>
      </c>
      <c r="S22" s="8"/>
      <c r="T22" s="8">
        <v>5</v>
      </c>
      <c r="U22" s="8"/>
      <c r="V22" s="9">
        <f>SUM(P22:U22)</f>
        <v>18</v>
      </c>
      <c r="W22" s="8">
        <v>7</v>
      </c>
      <c r="X22" s="8"/>
      <c r="Y22" s="8">
        <v>6</v>
      </c>
      <c r="Z22" s="8"/>
      <c r="AA22" s="8">
        <v>6</v>
      </c>
      <c r="AB22" s="8"/>
      <c r="AC22" s="9">
        <f t="shared" ref="AC22:AC24" si="35">SUM(W22:AB22)</f>
        <v>19</v>
      </c>
      <c r="AD22" s="8">
        <v>7</v>
      </c>
      <c r="AE22" s="8"/>
      <c r="AF22" s="8" t="s">
        <v>20</v>
      </c>
      <c r="AG22" s="8"/>
      <c r="AH22" s="8">
        <v>4</v>
      </c>
      <c r="AI22" s="8"/>
      <c r="AJ22" s="9">
        <f t="shared" ref="AJ22:AJ24" si="36">SUM(AD22:AI22)</f>
        <v>11</v>
      </c>
      <c r="AK22" s="8">
        <v>10</v>
      </c>
      <c r="AL22" s="8"/>
      <c r="AM22" s="8">
        <v>10</v>
      </c>
      <c r="AN22" s="8"/>
      <c r="AO22" s="8">
        <v>11</v>
      </c>
      <c r="AP22" s="8"/>
      <c r="AQ22" s="9">
        <f t="shared" ref="AQ22:AQ23" si="37">SUM(AK22:AP22)</f>
        <v>31</v>
      </c>
      <c r="AR22" s="8">
        <v>6</v>
      </c>
      <c r="AS22" s="8"/>
      <c r="AT22" s="8">
        <v>1</v>
      </c>
      <c r="AU22" s="8"/>
      <c r="AV22" s="8">
        <v>8</v>
      </c>
      <c r="AW22" s="8"/>
      <c r="AX22" s="9">
        <f t="shared" ref="AX22:AX24" si="38">SUM(AR22:AW22)</f>
        <v>15</v>
      </c>
      <c r="AY22" s="8">
        <v>9</v>
      </c>
      <c r="AZ22" s="8"/>
      <c r="BA22" s="8">
        <v>9</v>
      </c>
      <c r="BB22" s="8"/>
      <c r="BC22" s="8">
        <v>1</v>
      </c>
      <c r="BD22" s="8"/>
      <c r="BE22" s="9">
        <f>SUM(AY22:BD22)</f>
        <v>19</v>
      </c>
      <c r="BF22" s="8">
        <v>6</v>
      </c>
      <c r="BG22" s="8"/>
      <c r="BH22" s="8">
        <v>4</v>
      </c>
      <c r="BI22" s="8"/>
      <c r="BJ22" s="8">
        <v>0</v>
      </c>
      <c r="BK22" s="8"/>
      <c r="BL22" s="9">
        <f>SUM(BF22:BK22)</f>
        <v>10</v>
      </c>
      <c r="BM22" s="8">
        <v>5</v>
      </c>
      <c r="BN22" s="8"/>
      <c r="BO22" s="8">
        <v>1</v>
      </c>
      <c r="BP22" s="8"/>
      <c r="BQ22" s="8" t="s">
        <v>20</v>
      </c>
      <c r="BR22" s="8"/>
      <c r="BS22" s="9">
        <f>SUM(BM22:BR22)</f>
        <v>6</v>
      </c>
      <c r="BT22" s="8">
        <v>8</v>
      </c>
      <c r="BU22" s="8"/>
      <c r="BV22" s="8">
        <v>8</v>
      </c>
      <c r="BW22" s="8"/>
      <c r="BX22" s="8">
        <v>8</v>
      </c>
      <c r="BY22" s="8"/>
      <c r="BZ22" s="9">
        <f>SUM(BT22:BY22)</f>
        <v>24</v>
      </c>
      <c r="CA22" s="43"/>
      <c r="CB22" s="51">
        <f>SUM(H22+O22+V22+AC22+AJ22+AQ22+AX22+BE22+BL22+BS22+BZ22)</f>
        <v>179</v>
      </c>
    </row>
    <row r="23" spans="1:80" ht="16.5" thickBot="1" x14ac:dyDescent="0.3">
      <c r="A23" t="s">
        <v>0</v>
      </c>
      <c r="B23" s="8">
        <v>3</v>
      </c>
      <c r="C23" s="8"/>
      <c r="D23" s="8">
        <v>6</v>
      </c>
      <c r="E23" s="8"/>
      <c r="F23" s="8" t="s">
        <v>20</v>
      </c>
      <c r="G23" s="8"/>
      <c r="H23" s="9">
        <f t="shared" si="34"/>
        <v>9</v>
      </c>
      <c r="I23" s="8">
        <v>0</v>
      </c>
      <c r="J23" s="8"/>
      <c r="K23" s="8">
        <v>3</v>
      </c>
      <c r="L23" s="8"/>
      <c r="M23" s="8">
        <v>5</v>
      </c>
      <c r="N23" s="8"/>
      <c r="O23" s="9">
        <f t="shared" ref="O23" si="39">SUM(I23:N23)</f>
        <v>8</v>
      </c>
      <c r="P23" s="8">
        <v>7</v>
      </c>
      <c r="Q23" s="8"/>
      <c r="R23" s="8">
        <v>1</v>
      </c>
      <c r="S23" s="8"/>
      <c r="T23" s="8">
        <v>1</v>
      </c>
      <c r="U23" s="8"/>
      <c r="V23" s="9">
        <f t="shared" ref="V23" si="40">SUM(P23:U23)</f>
        <v>9</v>
      </c>
      <c r="W23" s="8">
        <v>5</v>
      </c>
      <c r="X23" s="8"/>
      <c r="Y23" s="8">
        <v>7</v>
      </c>
      <c r="Z23" s="8"/>
      <c r="AA23" s="8">
        <v>5</v>
      </c>
      <c r="AB23" s="8"/>
      <c r="AC23" s="9">
        <f t="shared" si="35"/>
        <v>17</v>
      </c>
      <c r="AD23" s="8">
        <v>3</v>
      </c>
      <c r="AE23" s="8"/>
      <c r="AF23" s="8">
        <v>3</v>
      </c>
      <c r="AG23" s="8"/>
      <c r="AH23" s="8">
        <v>3</v>
      </c>
      <c r="AI23" s="8"/>
      <c r="AJ23" s="9">
        <f t="shared" si="36"/>
        <v>9</v>
      </c>
      <c r="AK23" s="8">
        <v>8</v>
      </c>
      <c r="AL23" s="8"/>
      <c r="AM23" s="8">
        <v>1</v>
      </c>
      <c r="AN23" s="8"/>
      <c r="AO23" s="8">
        <v>8</v>
      </c>
      <c r="AP23" s="8"/>
      <c r="AQ23" s="9">
        <f t="shared" si="37"/>
        <v>17</v>
      </c>
      <c r="AR23" s="8">
        <v>7</v>
      </c>
      <c r="AS23" s="8"/>
      <c r="AT23" s="8">
        <v>7</v>
      </c>
      <c r="AU23" s="8"/>
      <c r="AV23" s="8">
        <v>7</v>
      </c>
      <c r="AW23" s="8"/>
      <c r="AX23" s="9">
        <f t="shared" si="38"/>
        <v>21</v>
      </c>
      <c r="AY23" s="8">
        <v>10</v>
      </c>
      <c r="AZ23" s="8"/>
      <c r="BA23" s="8">
        <v>10</v>
      </c>
      <c r="BB23" s="8"/>
      <c r="BC23" s="8">
        <v>8</v>
      </c>
      <c r="BD23" s="8"/>
      <c r="BE23" s="9">
        <f t="shared" ref="BE23:BE24" si="41">SUM(AY23:BD23)</f>
        <v>28</v>
      </c>
      <c r="BF23" s="8" t="s">
        <v>19</v>
      </c>
      <c r="BG23" s="8"/>
      <c r="BH23" s="8" t="s">
        <v>19</v>
      </c>
      <c r="BI23" s="8"/>
      <c r="BJ23" s="8" t="s">
        <v>19</v>
      </c>
      <c r="BK23" s="8"/>
      <c r="BL23" s="9">
        <f t="shared" ref="BL23:BL24" si="42">SUM(BF23:BK23)</f>
        <v>0</v>
      </c>
      <c r="BM23" s="8">
        <v>6</v>
      </c>
      <c r="BN23" s="8"/>
      <c r="BO23" s="8">
        <v>5</v>
      </c>
      <c r="BP23" s="8"/>
      <c r="BQ23" s="8">
        <v>4</v>
      </c>
      <c r="BR23" s="8"/>
      <c r="BS23" s="9">
        <f t="shared" ref="BS23:BS24" si="43">SUM(BM23:BR23)</f>
        <v>15</v>
      </c>
      <c r="BT23" s="8">
        <v>9</v>
      </c>
      <c r="BU23" s="8"/>
      <c r="BV23" s="8">
        <v>9</v>
      </c>
      <c r="BW23" s="8"/>
      <c r="BX23" s="8">
        <v>9</v>
      </c>
      <c r="BY23" s="8"/>
      <c r="BZ23" s="9">
        <f t="shared" ref="BZ23:BZ24" si="44">SUM(BT23:BY23)</f>
        <v>27</v>
      </c>
      <c r="CA23" s="43"/>
      <c r="CB23" s="51">
        <f t="shared" ref="CB23:CB24" si="45">SUM(H23+O23+V23+AC23+AJ23+AQ23+AX23+BE23+BL23+BS23+BZ23)</f>
        <v>160</v>
      </c>
    </row>
    <row r="24" spans="1:80" ht="15.75" x14ac:dyDescent="0.25">
      <c r="A24" t="s">
        <v>2</v>
      </c>
      <c r="B24" s="8">
        <v>1</v>
      </c>
      <c r="C24" s="8"/>
      <c r="D24" s="8">
        <v>3</v>
      </c>
      <c r="E24" s="8"/>
      <c r="F24" s="8">
        <v>1</v>
      </c>
      <c r="G24" s="8"/>
      <c r="H24" s="9">
        <f t="shared" si="34"/>
        <v>5</v>
      </c>
      <c r="I24" s="8" t="s">
        <v>19</v>
      </c>
      <c r="J24" s="8"/>
      <c r="K24" s="8" t="s">
        <v>19</v>
      </c>
      <c r="L24" s="8"/>
      <c r="M24" s="8" t="s">
        <v>19</v>
      </c>
      <c r="N24" s="8"/>
      <c r="O24" s="9">
        <f>SUM(I24:N24)</f>
        <v>0</v>
      </c>
      <c r="P24" s="8">
        <v>4</v>
      </c>
      <c r="Q24" s="8"/>
      <c r="R24" s="8">
        <v>3</v>
      </c>
      <c r="S24" s="8"/>
      <c r="T24" s="8" t="s">
        <v>29</v>
      </c>
      <c r="U24" s="8"/>
      <c r="V24" s="9">
        <f>SUM(P24:U24)</f>
        <v>7</v>
      </c>
      <c r="W24" s="8">
        <v>4</v>
      </c>
      <c r="X24" s="8"/>
      <c r="Y24" s="8">
        <v>3</v>
      </c>
      <c r="Z24" s="8"/>
      <c r="AA24" s="8">
        <v>7</v>
      </c>
      <c r="AB24" s="8"/>
      <c r="AC24" s="9">
        <f t="shared" si="35"/>
        <v>14</v>
      </c>
      <c r="AD24" s="8">
        <v>2</v>
      </c>
      <c r="AE24" s="8"/>
      <c r="AF24" s="8">
        <v>2</v>
      </c>
      <c r="AG24" s="8"/>
      <c r="AH24" s="8">
        <v>1</v>
      </c>
      <c r="AI24" s="8"/>
      <c r="AJ24" s="9">
        <f t="shared" si="36"/>
        <v>5</v>
      </c>
      <c r="AK24" s="8">
        <v>2</v>
      </c>
      <c r="AL24" s="8"/>
      <c r="AM24" s="8">
        <v>9</v>
      </c>
      <c r="AN24" s="8"/>
      <c r="AO24" s="8">
        <v>7</v>
      </c>
      <c r="AP24" s="8"/>
      <c r="AQ24" s="9">
        <f t="shared" ref="AQ24" si="46">SUM(AK24:AP24)</f>
        <v>18</v>
      </c>
      <c r="AR24" s="8" t="s">
        <v>41</v>
      </c>
      <c r="AS24" s="8"/>
      <c r="AT24" s="8">
        <v>8</v>
      </c>
      <c r="AU24" s="8"/>
      <c r="AV24" s="8">
        <v>1</v>
      </c>
      <c r="AW24" s="8"/>
      <c r="AX24" s="9">
        <f t="shared" si="38"/>
        <v>9</v>
      </c>
      <c r="AY24" s="8" t="s">
        <v>19</v>
      </c>
      <c r="AZ24" s="8"/>
      <c r="BA24" s="8" t="s">
        <v>19</v>
      </c>
      <c r="BB24" s="8"/>
      <c r="BC24" s="8" t="s">
        <v>19</v>
      </c>
      <c r="BD24" s="8"/>
      <c r="BE24" s="9">
        <f t="shared" si="41"/>
        <v>0</v>
      </c>
      <c r="BF24" s="8" t="s">
        <v>19</v>
      </c>
      <c r="BG24" s="8"/>
      <c r="BH24" s="8" t="s">
        <v>19</v>
      </c>
      <c r="BI24" s="8"/>
      <c r="BJ24" s="8" t="s">
        <v>19</v>
      </c>
      <c r="BK24" s="8"/>
      <c r="BL24" s="9">
        <f t="shared" si="42"/>
        <v>0</v>
      </c>
      <c r="BM24" s="8" t="s">
        <v>19</v>
      </c>
      <c r="BN24" s="8"/>
      <c r="BO24" s="8" t="s">
        <v>19</v>
      </c>
      <c r="BP24" s="8"/>
      <c r="BQ24" s="8" t="s">
        <v>19</v>
      </c>
      <c r="BR24" s="8"/>
      <c r="BS24" s="9">
        <f t="shared" si="43"/>
        <v>0</v>
      </c>
      <c r="BT24" s="8" t="s">
        <v>19</v>
      </c>
      <c r="BU24" s="8"/>
      <c r="BV24" s="8" t="s">
        <v>19</v>
      </c>
      <c r="BW24" s="8"/>
      <c r="BX24" s="8" t="s">
        <v>19</v>
      </c>
      <c r="BY24" s="8"/>
      <c r="BZ24" s="9">
        <f t="shared" si="44"/>
        <v>0</v>
      </c>
      <c r="CA24" s="43"/>
      <c r="CB24" s="51">
        <f t="shared" si="45"/>
        <v>58</v>
      </c>
    </row>
    <row r="25" spans="1:80" ht="15.75" x14ac:dyDescent="0.25">
      <c r="B25" s="1"/>
      <c r="C25" s="1"/>
      <c r="D25" s="1"/>
      <c r="E25" s="1"/>
      <c r="F25" s="1"/>
      <c r="G25" s="1"/>
      <c r="H25" s="3"/>
      <c r="I25" s="1"/>
      <c r="J25" s="1"/>
      <c r="K25" s="1"/>
      <c r="L25" s="1"/>
      <c r="M25" s="1"/>
      <c r="N25" s="1"/>
      <c r="O25" s="6"/>
      <c r="P25" s="6"/>
      <c r="Q25" s="6"/>
      <c r="R25" s="6"/>
      <c r="S25" s="6"/>
      <c r="T25" s="6"/>
      <c r="U25" s="6"/>
      <c r="V25" s="6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B25" s="3"/>
    </row>
    <row r="26" spans="1:80" ht="15.75" thickBot="1" x14ac:dyDescent="0.3">
      <c r="A26" s="16" t="s">
        <v>24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7"/>
      <c r="Q26" s="17"/>
      <c r="R26" s="17"/>
      <c r="S26" s="17"/>
      <c r="T26" s="17"/>
      <c r="U26" s="17"/>
      <c r="V26" s="17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B26" s="3"/>
    </row>
    <row r="27" spans="1:80" ht="16.5" thickBot="1" x14ac:dyDescent="0.3">
      <c r="A27" t="s">
        <v>13</v>
      </c>
      <c r="B27" s="10" t="s">
        <v>19</v>
      </c>
      <c r="C27" s="10"/>
      <c r="D27" s="10" t="s">
        <v>19</v>
      </c>
      <c r="E27" s="10"/>
      <c r="F27" s="10" t="s">
        <v>19</v>
      </c>
      <c r="G27" s="10"/>
      <c r="H27" s="11">
        <f t="shared" ref="H27:H29" si="47">SUM(B27:G27)</f>
        <v>0</v>
      </c>
      <c r="I27" s="10">
        <v>0</v>
      </c>
      <c r="J27" s="10"/>
      <c r="K27" s="10">
        <v>1</v>
      </c>
      <c r="L27" s="10"/>
      <c r="M27" s="10">
        <v>4</v>
      </c>
      <c r="N27" s="10"/>
      <c r="O27" s="11">
        <f t="shared" ref="O27:O29" si="48">SUM(I27:N27)</f>
        <v>5</v>
      </c>
      <c r="P27" s="10">
        <v>3</v>
      </c>
      <c r="Q27" s="10"/>
      <c r="R27" s="10">
        <v>6</v>
      </c>
      <c r="S27" s="10"/>
      <c r="T27" s="10" t="s">
        <v>29</v>
      </c>
      <c r="U27" s="10"/>
      <c r="V27" s="11">
        <f t="shared" ref="V27:V29" si="49">SUM(P27:U27)</f>
        <v>9</v>
      </c>
      <c r="W27" s="10">
        <v>2</v>
      </c>
      <c r="X27" s="10"/>
      <c r="Y27" s="10">
        <v>5</v>
      </c>
      <c r="Z27" s="10"/>
      <c r="AA27" s="10">
        <v>3</v>
      </c>
      <c r="AB27" s="10"/>
      <c r="AC27" s="11">
        <f t="shared" ref="AC27:AC29" si="50">SUM(W27:AB27)</f>
        <v>10</v>
      </c>
      <c r="AD27" s="10" t="s">
        <v>19</v>
      </c>
      <c r="AE27" s="10"/>
      <c r="AF27" s="10" t="s">
        <v>19</v>
      </c>
      <c r="AG27" s="10"/>
      <c r="AH27" s="10" t="s">
        <v>19</v>
      </c>
      <c r="AI27" s="10"/>
      <c r="AJ27" s="11">
        <f>SUM(AD27:AI27)</f>
        <v>0</v>
      </c>
      <c r="AK27" s="10">
        <v>3</v>
      </c>
      <c r="AL27" s="10"/>
      <c r="AM27" s="10">
        <v>5</v>
      </c>
      <c r="AN27" s="10"/>
      <c r="AO27" s="10">
        <v>6</v>
      </c>
      <c r="AP27" s="10"/>
      <c r="AQ27" s="11">
        <f t="shared" ref="AQ27:AQ31" si="51">SUM(AK27:AP27)</f>
        <v>14</v>
      </c>
      <c r="AR27" s="10">
        <v>3</v>
      </c>
      <c r="AS27" s="10"/>
      <c r="AT27" s="10">
        <v>4</v>
      </c>
      <c r="AU27" s="10"/>
      <c r="AV27" s="10">
        <v>5</v>
      </c>
      <c r="AW27" s="10"/>
      <c r="AX27" s="11">
        <f t="shared" ref="AX27:AX32" si="52">SUM(AR27:AW27)</f>
        <v>12</v>
      </c>
      <c r="AY27" s="10">
        <v>6</v>
      </c>
      <c r="AZ27" s="10"/>
      <c r="BA27" s="10">
        <v>3</v>
      </c>
      <c r="BB27" s="10"/>
      <c r="BC27" s="10">
        <v>3</v>
      </c>
      <c r="BD27" s="10"/>
      <c r="BE27" s="11">
        <f t="shared" ref="BE27:BE32" si="53">SUM(AY27:BD27)</f>
        <v>12</v>
      </c>
      <c r="BF27" s="10">
        <v>3</v>
      </c>
      <c r="BG27" s="10"/>
      <c r="BH27" s="10">
        <v>1</v>
      </c>
      <c r="BI27" s="10"/>
      <c r="BJ27" s="10">
        <v>0</v>
      </c>
      <c r="BK27" s="10"/>
      <c r="BL27" s="11">
        <f t="shared" ref="BL27:BL32" si="54">SUM(BF27:BK27)</f>
        <v>4</v>
      </c>
      <c r="BM27" s="10" t="s">
        <v>19</v>
      </c>
      <c r="BN27" s="10"/>
      <c r="BO27" s="10" t="s">
        <v>19</v>
      </c>
      <c r="BP27" s="10"/>
      <c r="BQ27" s="10" t="s">
        <v>19</v>
      </c>
      <c r="BR27" s="10"/>
      <c r="BS27" s="11">
        <f t="shared" ref="BS27:BS32" si="55">SUM(BM27:BR27)</f>
        <v>0</v>
      </c>
      <c r="BT27" s="10">
        <v>3</v>
      </c>
      <c r="BU27" s="10"/>
      <c r="BV27" s="10">
        <v>2</v>
      </c>
      <c r="BW27" s="10"/>
      <c r="BX27" s="10">
        <v>6</v>
      </c>
      <c r="BY27" s="10"/>
      <c r="BZ27" s="11">
        <f t="shared" ref="BZ27:BZ32" si="56">SUM(BT27:BY27)</f>
        <v>11</v>
      </c>
      <c r="CA27" s="43"/>
      <c r="CB27" s="52">
        <f>SUM(H27+O27+V27+AC27+AJ27+AQ27+AX27+BE27+BL27+BS27+BZ27)</f>
        <v>77</v>
      </c>
    </row>
    <row r="28" spans="1:80" ht="16.5" thickBot="1" x14ac:dyDescent="0.3">
      <c r="A28" t="s">
        <v>34</v>
      </c>
      <c r="B28" s="10" t="s">
        <v>19</v>
      </c>
      <c r="C28" s="10"/>
      <c r="D28" s="10" t="s">
        <v>19</v>
      </c>
      <c r="E28" s="10"/>
      <c r="F28" s="10" t="s">
        <v>19</v>
      </c>
      <c r="G28" s="10"/>
      <c r="H28" s="11">
        <f t="shared" si="47"/>
        <v>0</v>
      </c>
      <c r="I28" s="10">
        <v>0</v>
      </c>
      <c r="J28" s="10"/>
      <c r="K28" s="10" t="s">
        <v>19</v>
      </c>
      <c r="L28" s="10"/>
      <c r="M28" s="10" t="s">
        <v>19</v>
      </c>
      <c r="N28" s="10"/>
      <c r="O28" s="11">
        <f t="shared" si="48"/>
        <v>0</v>
      </c>
      <c r="P28" s="10" t="s">
        <v>19</v>
      </c>
      <c r="Q28" s="10"/>
      <c r="R28" s="10" t="s">
        <v>19</v>
      </c>
      <c r="S28" s="10"/>
      <c r="T28" s="10" t="s">
        <v>19</v>
      </c>
      <c r="U28" s="10"/>
      <c r="V28" s="11">
        <f t="shared" si="49"/>
        <v>0</v>
      </c>
      <c r="W28" s="10" t="s">
        <v>19</v>
      </c>
      <c r="X28" s="10"/>
      <c r="Y28" s="10" t="s">
        <v>19</v>
      </c>
      <c r="Z28" s="10"/>
      <c r="AA28" s="10" t="s">
        <v>19</v>
      </c>
      <c r="AB28" s="10"/>
      <c r="AC28" s="11">
        <f t="shared" ref="AC28" si="57">SUM(W28:AB28)</f>
        <v>0</v>
      </c>
      <c r="AD28" s="10">
        <v>1</v>
      </c>
      <c r="AE28" s="10"/>
      <c r="AF28" s="10">
        <v>1</v>
      </c>
      <c r="AG28" s="10"/>
      <c r="AH28" s="10">
        <v>2</v>
      </c>
      <c r="AI28" s="10"/>
      <c r="AJ28" s="11">
        <f t="shared" ref="AJ28" si="58">SUM(AD28:AI28)</f>
        <v>4</v>
      </c>
      <c r="AK28" s="10">
        <v>5</v>
      </c>
      <c r="AL28" s="10"/>
      <c r="AM28" s="10">
        <v>3</v>
      </c>
      <c r="AN28" s="10"/>
      <c r="AO28" s="10">
        <v>2</v>
      </c>
      <c r="AP28" s="10"/>
      <c r="AQ28" s="11">
        <f t="shared" ref="AQ28" si="59">SUM(AK28:AP28)</f>
        <v>10</v>
      </c>
      <c r="AR28" s="10">
        <v>0</v>
      </c>
      <c r="AS28" s="10"/>
      <c r="AT28" s="10">
        <v>5</v>
      </c>
      <c r="AU28" s="10"/>
      <c r="AV28" s="10">
        <v>4</v>
      </c>
      <c r="AW28" s="10"/>
      <c r="AX28" s="11">
        <f t="shared" ref="AX28" si="60">SUM(AR28:AW28)</f>
        <v>9</v>
      </c>
      <c r="AY28" s="10">
        <v>7</v>
      </c>
      <c r="AZ28" s="10"/>
      <c r="BA28" s="10">
        <v>6</v>
      </c>
      <c r="BB28" s="10"/>
      <c r="BC28" s="10">
        <v>4</v>
      </c>
      <c r="BD28" s="10"/>
      <c r="BE28" s="11">
        <f t="shared" ref="BE28" si="61">SUM(AY28:BD28)</f>
        <v>17</v>
      </c>
      <c r="BF28" s="10">
        <v>5</v>
      </c>
      <c r="BG28" s="10"/>
      <c r="BH28" s="10">
        <v>5</v>
      </c>
      <c r="BI28" s="10"/>
      <c r="BJ28" s="10">
        <v>0</v>
      </c>
      <c r="BK28" s="10"/>
      <c r="BL28" s="11">
        <f t="shared" ref="BL28" si="62">SUM(BF28:BK28)</f>
        <v>10</v>
      </c>
      <c r="BM28" s="10">
        <v>2</v>
      </c>
      <c r="BN28" s="10"/>
      <c r="BO28" s="10">
        <v>3</v>
      </c>
      <c r="BP28" s="10"/>
      <c r="BQ28" s="10">
        <v>3</v>
      </c>
      <c r="BR28" s="10"/>
      <c r="BS28" s="11">
        <f t="shared" si="55"/>
        <v>8</v>
      </c>
      <c r="BT28" s="10">
        <v>4</v>
      </c>
      <c r="BU28" s="10"/>
      <c r="BV28" s="10">
        <v>5</v>
      </c>
      <c r="BW28" s="10"/>
      <c r="BX28" s="10">
        <v>7</v>
      </c>
      <c r="BY28" s="10"/>
      <c r="BZ28" s="11">
        <f t="shared" si="56"/>
        <v>16</v>
      </c>
      <c r="CA28" s="53"/>
      <c r="CB28" s="52">
        <f t="shared" ref="CB28:CB32" si="63">SUM(H28+O28+V28+AC28+AJ28+AQ28+AX28+BE28+BL28+BS28+BZ28)</f>
        <v>74</v>
      </c>
    </row>
    <row r="29" spans="1:80" ht="16.5" thickBot="1" x14ac:dyDescent="0.3">
      <c r="A29" t="s">
        <v>21</v>
      </c>
      <c r="B29" s="10" t="s">
        <v>19</v>
      </c>
      <c r="C29" s="10"/>
      <c r="D29" s="10" t="s">
        <v>19</v>
      </c>
      <c r="E29" s="10"/>
      <c r="F29" s="10" t="s">
        <v>19</v>
      </c>
      <c r="G29" s="10"/>
      <c r="H29" s="11">
        <f t="shared" si="47"/>
        <v>0</v>
      </c>
      <c r="I29" s="10">
        <v>0</v>
      </c>
      <c r="J29" s="10"/>
      <c r="K29" s="10">
        <v>2</v>
      </c>
      <c r="L29" s="10"/>
      <c r="M29" s="10">
        <v>3</v>
      </c>
      <c r="N29" s="10"/>
      <c r="O29" s="11">
        <f t="shared" si="48"/>
        <v>5</v>
      </c>
      <c r="P29" s="10">
        <v>2</v>
      </c>
      <c r="Q29" s="10"/>
      <c r="R29" s="10">
        <v>5</v>
      </c>
      <c r="S29" s="10"/>
      <c r="T29" s="10">
        <v>2</v>
      </c>
      <c r="U29" s="10"/>
      <c r="V29" s="11">
        <f t="shared" si="49"/>
        <v>9</v>
      </c>
      <c r="W29" s="10">
        <v>3</v>
      </c>
      <c r="X29" s="10"/>
      <c r="Y29" s="10">
        <v>2</v>
      </c>
      <c r="Z29" s="10"/>
      <c r="AA29" s="10">
        <v>2</v>
      </c>
      <c r="AB29" s="10"/>
      <c r="AC29" s="11">
        <f t="shared" si="50"/>
        <v>7</v>
      </c>
      <c r="AD29" s="10" t="s">
        <v>19</v>
      </c>
      <c r="AE29" s="10"/>
      <c r="AF29" s="10" t="s">
        <v>19</v>
      </c>
      <c r="AG29" s="10"/>
      <c r="AH29" s="10" t="s">
        <v>19</v>
      </c>
      <c r="AI29" s="10"/>
      <c r="AJ29" s="11">
        <f t="shared" ref="AJ29" si="64">SUM(AD29:AI29)</f>
        <v>0</v>
      </c>
      <c r="AK29" s="10">
        <v>4</v>
      </c>
      <c r="AL29" s="10"/>
      <c r="AM29" s="10">
        <v>2</v>
      </c>
      <c r="AN29" s="10"/>
      <c r="AO29" s="10">
        <v>3</v>
      </c>
      <c r="AP29" s="10"/>
      <c r="AQ29" s="11">
        <f t="shared" si="51"/>
        <v>9</v>
      </c>
      <c r="AR29" s="10" t="s">
        <v>19</v>
      </c>
      <c r="AS29" s="10"/>
      <c r="AT29" s="10" t="s">
        <v>19</v>
      </c>
      <c r="AU29" s="10"/>
      <c r="AV29" s="10" t="s">
        <v>19</v>
      </c>
      <c r="AW29" s="10"/>
      <c r="AX29" s="11">
        <f t="shared" si="52"/>
        <v>0</v>
      </c>
      <c r="AY29" s="10">
        <v>4</v>
      </c>
      <c r="AZ29" s="10"/>
      <c r="BA29" s="10">
        <v>7</v>
      </c>
      <c r="BB29" s="10"/>
      <c r="BC29" s="10">
        <v>5</v>
      </c>
      <c r="BD29" s="10"/>
      <c r="BE29" s="11">
        <f t="shared" si="53"/>
        <v>16</v>
      </c>
      <c r="BF29" s="10">
        <v>2</v>
      </c>
      <c r="BG29" s="10"/>
      <c r="BH29" s="10" t="s">
        <v>20</v>
      </c>
      <c r="BI29" s="10"/>
      <c r="BJ29" s="10" t="s">
        <v>20</v>
      </c>
      <c r="BK29" s="10"/>
      <c r="BL29" s="11">
        <f t="shared" si="54"/>
        <v>2</v>
      </c>
      <c r="BM29" s="10" t="s">
        <v>19</v>
      </c>
      <c r="BN29" s="10"/>
      <c r="BO29" s="10" t="s">
        <v>19</v>
      </c>
      <c r="BP29" s="10"/>
      <c r="BQ29" s="10" t="s">
        <v>19</v>
      </c>
      <c r="BR29" s="10"/>
      <c r="BS29" s="11">
        <f t="shared" si="55"/>
        <v>0</v>
      </c>
      <c r="BT29" s="10">
        <v>6</v>
      </c>
      <c r="BU29" s="10"/>
      <c r="BV29" s="10" t="s">
        <v>29</v>
      </c>
      <c r="BW29" s="10"/>
      <c r="BX29" s="10" t="s">
        <v>20</v>
      </c>
      <c r="BY29" s="10"/>
      <c r="BZ29" s="11">
        <f t="shared" si="56"/>
        <v>6</v>
      </c>
      <c r="CA29" s="43"/>
      <c r="CB29" s="52">
        <f t="shared" si="63"/>
        <v>54</v>
      </c>
    </row>
    <row r="30" spans="1:80" ht="16.5" thickBot="1" x14ac:dyDescent="0.3">
      <c r="A30" t="s">
        <v>37</v>
      </c>
      <c r="B30" s="10" t="s">
        <v>19</v>
      </c>
      <c r="C30" s="10"/>
      <c r="D30" s="10" t="s">
        <v>19</v>
      </c>
      <c r="E30" s="10"/>
      <c r="F30" s="10" t="s">
        <v>19</v>
      </c>
      <c r="G30" s="10"/>
      <c r="H30" s="11">
        <f t="shared" ref="H30:H32" si="65">SUM(B30:G30)</f>
        <v>0</v>
      </c>
      <c r="I30" s="10">
        <v>0</v>
      </c>
      <c r="J30" s="10"/>
      <c r="K30" s="10" t="s">
        <v>19</v>
      </c>
      <c r="L30" s="10"/>
      <c r="M30" s="10" t="s">
        <v>19</v>
      </c>
      <c r="N30" s="10"/>
      <c r="O30" s="11">
        <f t="shared" ref="O30:O32" si="66">SUM(I30:N30)</f>
        <v>0</v>
      </c>
      <c r="P30" s="10" t="s">
        <v>19</v>
      </c>
      <c r="Q30" s="10"/>
      <c r="R30" s="10" t="s">
        <v>19</v>
      </c>
      <c r="S30" s="10"/>
      <c r="T30" s="10" t="s">
        <v>19</v>
      </c>
      <c r="U30" s="10"/>
      <c r="V30" s="11">
        <f t="shared" ref="V30:V32" si="67">SUM(P30:U30)</f>
        <v>0</v>
      </c>
      <c r="W30" s="10" t="s">
        <v>19</v>
      </c>
      <c r="X30" s="10"/>
      <c r="Y30" s="10" t="s">
        <v>19</v>
      </c>
      <c r="Z30" s="10"/>
      <c r="AA30" s="10" t="s">
        <v>19</v>
      </c>
      <c r="AB30" s="10"/>
      <c r="AC30" s="11">
        <f t="shared" ref="AC30:AC32" si="68">SUM(W30:AB30)</f>
        <v>0</v>
      </c>
      <c r="AD30" s="10" t="s">
        <v>19</v>
      </c>
      <c r="AE30" s="10"/>
      <c r="AF30" s="10" t="s">
        <v>19</v>
      </c>
      <c r="AG30" s="10"/>
      <c r="AH30" s="10" t="s">
        <v>19</v>
      </c>
      <c r="AI30" s="10"/>
      <c r="AJ30" s="11">
        <f t="shared" ref="AJ30:AJ32" si="69">SUM(AD30:AI30)</f>
        <v>0</v>
      </c>
      <c r="AK30" s="10">
        <v>1</v>
      </c>
      <c r="AL30" s="10"/>
      <c r="AM30" s="10">
        <v>4</v>
      </c>
      <c r="AN30" s="10"/>
      <c r="AO30" s="10">
        <v>4</v>
      </c>
      <c r="AP30" s="10"/>
      <c r="AQ30" s="11">
        <f t="shared" si="51"/>
        <v>9</v>
      </c>
      <c r="AR30" s="10">
        <v>4</v>
      </c>
      <c r="AS30" s="10"/>
      <c r="AT30" s="10">
        <v>2</v>
      </c>
      <c r="AU30" s="10"/>
      <c r="AV30" s="10">
        <v>3</v>
      </c>
      <c r="AW30" s="10"/>
      <c r="AX30" s="11">
        <f t="shared" si="52"/>
        <v>9</v>
      </c>
      <c r="AY30" s="10">
        <v>5</v>
      </c>
      <c r="AZ30" s="10"/>
      <c r="BA30" s="10">
        <v>2</v>
      </c>
      <c r="BB30" s="10"/>
      <c r="BC30" s="10" t="s">
        <v>20</v>
      </c>
      <c r="BD30" s="10"/>
      <c r="BE30" s="11">
        <f t="shared" si="53"/>
        <v>7</v>
      </c>
      <c r="BF30" s="10" t="s">
        <v>19</v>
      </c>
      <c r="BG30" s="10"/>
      <c r="BH30" s="10" t="s">
        <v>19</v>
      </c>
      <c r="BI30" s="10"/>
      <c r="BJ30" s="10" t="s">
        <v>19</v>
      </c>
      <c r="BK30" s="10"/>
      <c r="BL30" s="11">
        <f t="shared" si="54"/>
        <v>0</v>
      </c>
      <c r="BM30" s="10" t="s">
        <v>19</v>
      </c>
      <c r="BN30" s="10"/>
      <c r="BO30" s="10" t="s">
        <v>19</v>
      </c>
      <c r="BP30" s="10"/>
      <c r="BQ30" s="10" t="s">
        <v>19</v>
      </c>
      <c r="BR30" s="10"/>
      <c r="BS30" s="11">
        <f t="shared" si="55"/>
        <v>0</v>
      </c>
      <c r="BT30" s="10">
        <v>2</v>
      </c>
      <c r="BU30" s="10"/>
      <c r="BV30" s="10">
        <v>3</v>
      </c>
      <c r="BW30" s="10"/>
      <c r="BX30" s="10">
        <v>2</v>
      </c>
      <c r="BY30" s="10"/>
      <c r="BZ30" s="11">
        <f t="shared" si="56"/>
        <v>7</v>
      </c>
      <c r="CA30" s="53"/>
      <c r="CB30" s="52">
        <f t="shared" si="63"/>
        <v>32</v>
      </c>
    </row>
    <row r="31" spans="1:80" ht="16.5" thickBot="1" x14ac:dyDescent="0.3">
      <c r="A31" t="s">
        <v>39</v>
      </c>
      <c r="B31" s="10" t="s">
        <v>19</v>
      </c>
      <c r="C31" s="10"/>
      <c r="D31" s="10" t="s">
        <v>19</v>
      </c>
      <c r="E31" s="10"/>
      <c r="F31" s="10" t="s">
        <v>19</v>
      </c>
      <c r="G31" s="10"/>
      <c r="H31" s="11">
        <v>0</v>
      </c>
      <c r="I31" s="10" t="s">
        <v>19</v>
      </c>
      <c r="J31" s="10"/>
      <c r="K31" s="10" t="s">
        <v>19</v>
      </c>
      <c r="L31" s="10"/>
      <c r="M31" s="10" t="s">
        <v>19</v>
      </c>
      <c r="N31" s="10"/>
      <c r="O31" s="11">
        <f t="shared" ref="O31" si="70">SUM(I31:N31)</f>
        <v>0</v>
      </c>
      <c r="P31" s="10" t="s">
        <v>19</v>
      </c>
      <c r="Q31" s="10"/>
      <c r="R31" s="10" t="s">
        <v>19</v>
      </c>
      <c r="S31" s="10"/>
      <c r="T31" s="10" t="s">
        <v>19</v>
      </c>
      <c r="U31" s="10"/>
      <c r="V31" s="11">
        <f t="shared" ref="V31" si="71">SUM(P31:U31)</f>
        <v>0</v>
      </c>
      <c r="W31" s="10" t="s">
        <v>19</v>
      </c>
      <c r="X31" s="10"/>
      <c r="Y31" s="10" t="s">
        <v>19</v>
      </c>
      <c r="Z31" s="10"/>
      <c r="AA31" s="10" t="s">
        <v>19</v>
      </c>
      <c r="AB31" s="10"/>
      <c r="AC31" s="11">
        <f t="shared" ref="AC31" si="72">SUM(W31:AB31)</f>
        <v>0</v>
      </c>
      <c r="AD31" s="10" t="s">
        <v>19</v>
      </c>
      <c r="AE31" s="10"/>
      <c r="AF31" s="10" t="s">
        <v>19</v>
      </c>
      <c r="AG31" s="10"/>
      <c r="AH31" s="10" t="s">
        <v>19</v>
      </c>
      <c r="AI31" s="10"/>
      <c r="AJ31" s="11">
        <f t="shared" ref="AJ31" si="73">SUM(AD31:AI31)</f>
        <v>0</v>
      </c>
      <c r="AK31" s="10" t="s">
        <v>19</v>
      </c>
      <c r="AL31" s="10"/>
      <c r="AM31" s="10" t="s">
        <v>19</v>
      </c>
      <c r="AN31" s="10"/>
      <c r="AO31" s="10" t="s">
        <v>19</v>
      </c>
      <c r="AP31" s="10"/>
      <c r="AQ31" s="11">
        <f t="shared" si="51"/>
        <v>0</v>
      </c>
      <c r="AR31" s="10">
        <v>2</v>
      </c>
      <c r="AS31" s="10"/>
      <c r="AT31" s="10">
        <v>3</v>
      </c>
      <c r="AU31" s="10"/>
      <c r="AV31" s="10">
        <v>2</v>
      </c>
      <c r="AW31" s="10"/>
      <c r="AX31" s="11">
        <f t="shared" ref="AX31" si="74">SUM(AR31:AW31)</f>
        <v>7</v>
      </c>
      <c r="AY31" s="10">
        <v>3</v>
      </c>
      <c r="AZ31" s="10"/>
      <c r="BA31" s="10">
        <v>5</v>
      </c>
      <c r="BB31" s="10"/>
      <c r="BC31" s="10">
        <v>2</v>
      </c>
      <c r="BD31" s="10"/>
      <c r="BE31" s="11">
        <f t="shared" ref="BE31" si="75">SUM(AY31:BD31)</f>
        <v>10</v>
      </c>
      <c r="BF31" s="10">
        <v>1</v>
      </c>
      <c r="BG31" s="10"/>
      <c r="BH31" s="10">
        <v>3</v>
      </c>
      <c r="BI31" s="10"/>
      <c r="BJ31" s="10">
        <v>0</v>
      </c>
      <c r="BK31" s="10"/>
      <c r="BL31" s="11">
        <f t="shared" si="54"/>
        <v>4</v>
      </c>
      <c r="BM31" s="10">
        <v>1</v>
      </c>
      <c r="BN31" s="10"/>
      <c r="BO31" s="10" t="s">
        <v>20</v>
      </c>
      <c r="BP31" s="10"/>
      <c r="BQ31" s="10">
        <v>1</v>
      </c>
      <c r="BR31" s="10"/>
      <c r="BS31" s="11">
        <f t="shared" si="55"/>
        <v>2</v>
      </c>
      <c r="BT31" s="10">
        <v>1</v>
      </c>
      <c r="BU31" s="10"/>
      <c r="BV31" s="10">
        <v>4</v>
      </c>
      <c r="BW31" s="10"/>
      <c r="BX31" s="10">
        <v>4</v>
      </c>
      <c r="BY31" s="10"/>
      <c r="BZ31" s="11">
        <f t="shared" si="56"/>
        <v>9</v>
      </c>
      <c r="CA31" s="43"/>
      <c r="CB31" s="52">
        <f t="shared" si="63"/>
        <v>32</v>
      </c>
    </row>
    <row r="32" spans="1:80" ht="15.75" x14ac:dyDescent="0.25">
      <c r="A32" t="s">
        <v>1</v>
      </c>
      <c r="B32" s="10">
        <v>2</v>
      </c>
      <c r="C32" s="10"/>
      <c r="D32" s="10">
        <v>4</v>
      </c>
      <c r="E32" s="10"/>
      <c r="F32" s="10">
        <v>2</v>
      </c>
      <c r="G32" s="10"/>
      <c r="H32" s="11">
        <f t="shared" si="65"/>
        <v>8</v>
      </c>
      <c r="I32" s="10" t="s">
        <v>19</v>
      </c>
      <c r="J32" s="10"/>
      <c r="K32" s="10" t="s">
        <v>19</v>
      </c>
      <c r="L32" s="10"/>
      <c r="M32" s="10" t="s">
        <v>19</v>
      </c>
      <c r="N32" s="10"/>
      <c r="O32" s="11">
        <f t="shared" si="66"/>
        <v>0</v>
      </c>
      <c r="P32" s="10" t="s">
        <v>19</v>
      </c>
      <c r="Q32" s="10"/>
      <c r="R32" s="10" t="s">
        <v>19</v>
      </c>
      <c r="S32" s="10"/>
      <c r="T32" s="10" t="s">
        <v>19</v>
      </c>
      <c r="U32" s="10"/>
      <c r="V32" s="11">
        <f t="shared" si="67"/>
        <v>0</v>
      </c>
      <c r="W32" s="10" t="s">
        <v>19</v>
      </c>
      <c r="X32" s="10"/>
      <c r="Y32" s="10" t="s">
        <v>19</v>
      </c>
      <c r="Z32" s="10"/>
      <c r="AA32" s="10" t="s">
        <v>19</v>
      </c>
      <c r="AB32" s="10"/>
      <c r="AC32" s="11">
        <f t="shared" si="68"/>
        <v>0</v>
      </c>
      <c r="AD32" s="10" t="s">
        <v>19</v>
      </c>
      <c r="AE32" s="10"/>
      <c r="AF32" s="10" t="s">
        <v>19</v>
      </c>
      <c r="AG32" s="10"/>
      <c r="AH32" s="10" t="s">
        <v>19</v>
      </c>
      <c r="AI32" s="10"/>
      <c r="AJ32" s="11">
        <f t="shared" si="69"/>
        <v>0</v>
      </c>
      <c r="AK32" s="10" t="s">
        <v>19</v>
      </c>
      <c r="AL32" s="10"/>
      <c r="AM32" s="10" t="s">
        <v>19</v>
      </c>
      <c r="AN32" s="10"/>
      <c r="AO32" s="10" t="s">
        <v>19</v>
      </c>
      <c r="AP32" s="10"/>
      <c r="AQ32" s="11">
        <f t="shared" ref="AQ32" si="76">SUM(AK32:AP32)</f>
        <v>0</v>
      </c>
      <c r="AR32" s="10" t="s">
        <v>19</v>
      </c>
      <c r="AS32" s="10"/>
      <c r="AT32" s="10" t="s">
        <v>19</v>
      </c>
      <c r="AU32" s="10"/>
      <c r="AV32" s="10" t="s">
        <v>19</v>
      </c>
      <c r="AW32" s="10"/>
      <c r="AX32" s="11">
        <f t="shared" si="52"/>
        <v>0</v>
      </c>
      <c r="AY32" s="10" t="s">
        <v>19</v>
      </c>
      <c r="AZ32" s="10"/>
      <c r="BA32" s="10" t="s">
        <v>19</v>
      </c>
      <c r="BB32" s="10"/>
      <c r="BC32" s="10" t="s">
        <v>19</v>
      </c>
      <c r="BD32" s="10"/>
      <c r="BE32" s="11">
        <f t="shared" si="53"/>
        <v>0</v>
      </c>
      <c r="BF32" s="10" t="s">
        <v>19</v>
      </c>
      <c r="BG32" s="10"/>
      <c r="BH32" s="10" t="s">
        <v>19</v>
      </c>
      <c r="BI32" s="10"/>
      <c r="BJ32" s="10" t="s">
        <v>19</v>
      </c>
      <c r="BK32" s="10"/>
      <c r="BL32" s="11">
        <f t="shared" si="54"/>
        <v>0</v>
      </c>
      <c r="BM32" s="10" t="s">
        <v>19</v>
      </c>
      <c r="BN32" s="10"/>
      <c r="BO32" s="10" t="s">
        <v>19</v>
      </c>
      <c r="BP32" s="10"/>
      <c r="BQ32" s="10" t="s">
        <v>19</v>
      </c>
      <c r="BR32" s="10"/>
      <c r="BS32" s="11">
        <f t="shared" si="55"/>
        <v>0</v>
      </c>
      <c r="BT32" s="10" t="s">
        <v>19</v>
      </c>
      <c r="BU32" s="10"/>
      <c r="BV32" s="10" t="s">
        <v>19</v>
      </c>
      <c r="BW32" s="10"/>
      <c r="BX32" s="10" t="s">
        <v>19</v>
      </c>
      <c r="BY32" s="10"/>
      <c r="BZ32" s="11">
        <f t="shared" si="56"/>
        <v>0</v>
      </c>
      <c r="CA32" s="43"/>
      <c r="CB32" s="52">
        <f t="shared" si="63"/>
        <v>8</v>
      </c>
    </row>
    <row r="33" spans="1:80" ht="16.5" thickBot="1" x14ac:dyDescent="0.3">
      <c r="B33" s="18"/>
      <c r="C33" s="18"/>
      <c r="D33" s="18"/>
      <c r="E33" s="18"/>
      <c r="F33" s="18"/>
      <c r="G33" s="18"/>
      <c r="H33" s="19"/>
      <c r="I33" s="18"/>
      <c r="J33" s="18"/>
      <c r="K33" s="18"/>
      <c r="L33" s="18"/>
      <c r="M33" s="18"/>
      <c r="N33" s="18"/>
      <c r="O33" s="19"/>
      <c r="P33" s="18"/>
      <c r="Q33" s="18"/>
      <c r="R33" s="18"/>
      <c r="S33" s="18"/>
      <c r="T33" s="18"/>
      <c r="U33" s="18"/>
      <c r="V33" s="1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20"/>
      <c r="CB33" s="19"/>
    </row>
    <row r="34" spans="1:80" x14ac:dyDescent="0.25">
      <c r="A34" s="54" t="s">
        <v>25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6"/>
    </row>
    <row r="35" spans="1:80" x14ac:dyDescent="0.25">
      <c r="A35" s="63" t="s">
        <v>49</v>
      </c>
      <c r="B35" s="24"/>
      <c r="C35" s="24"/>
      <c r="D35" s="24"/>
      <c r="E35" s="24"/>
      <c r="F35" s="24"/>
      <c r="G35" s="24"/>
      <c r="H35" s="30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58"/>
    </row>
    <row r="36" spans="1:80" x14ac:dyDescent="0.25">
      <c r="A36" s="65" t="s">
        <v>48</v>
      </c>
      <c r="B36" s="24" t="s">
        <v>55</v>
      </c>
      <c r="C36" s="24"/>
      <c r="D36" s="24"/>
      <c r="E36" s="24"/>
      <c r="F36" s="24"/>
      <c r="G36" s="24"/>
      <c r="H36" s="30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58"/>
    </row>
    <row r="37" spans="1:80" x14ac:dyDescent="0.25">
      <c r="A37" s="57" t="s">
        <v>50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58"/>
    </row>
    <row r="38" spans="1:80" x14ac:dyDescent="0.25">
      <c r="A38" s="57" t="s">
        <v>51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58"/>
    </row>
    <row r="39" spans="1:80" x14ac:dyDescent="0.25">
      <c r="A39" s="57" t="s">
        <v>52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58"/>
    </row>
    <row r="40" spans="1:80" x14ac:dyDescent="0.25">
      <c r="A40" s="57" t="s">
        <v>53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58"/>
    </row>
    <row r="41" spans="1:80" ht="15.75" thickBot="1" x14ac:dyDescent="0.3">
      <c r="A41" s="59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S53" sqref="S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T51" sqref="T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R60" sqref="R6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R32" sqref="R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>
      <selection activeCell="R34" sqref="R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K19" sqref="K18:K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Q68" sqref="Q6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OVERALL CLASS STANDINGS TO DATE</vt:lpstr>
      <vt:lpstr>BREAKDOWN OF POINTS PER MEETING</vt:lpstr>
      <vt:lpstr> February2016</vt:lpstr>
      <vt:lpstr>March 2016</vt:lpstr>
      <vt:lpstr>April 2016</vt:lpstr>
      <vt:lpstr>May 2016</vt:lpstr>
      <vt:lpstr>June 2016 -Aldo Scribante</vt:lpstr>
      <vt:lpstr>June 2016- Killarney</vt:lpstr>
      <vt:lpstr>July 2016</vt:lpstr>
      <vt:lpstr>August 2016</vt:lpstr>
      <vt:lpstr>September 2016</vt:lpstr>
      <vt:lpstr>October 2016</vt:lpstr>
      <vt:lpstr>November 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trevor wadeley</dc:creator>
  <cp:lastModifiedBy>Celeste</cp:lastModifiedBy>
  <dcterms:created xsi:type="dcterms:W3CDTF">2016-03-18T18:46:40Z</dcterms:created>
  <dcterms:modified xsi:type="dcterms:W3CDTF">2016-11-18T07:21:02Z</dcterms:modified>
</cp:coreProperties>
</file>