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torsport Durban\Documents\2017 Results and Scoring\Cadet Harescrambles\"/>
    </mc:Choice>
  </mc:AlternateContent>
  <bookViews>
    <workbookView xWindow="0" yWindow="0" windowWidth="20490" windowHeight="6855" activeTab="1"/>
  </bookViews>
  <sheets>
    <sheet name="65cc" sheetId="1" r:id="rId1"/>
    <sheet name="85cc" sheetId="2" r:id="rId2"/>
    <sheet name="JNR Club" sheetId="3" r:id="rId3"/>
    <sheet name="JNR 125cc" sheetId="4" r:id="rId4"/>
    <sheet name="JNR 250cc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5" l="1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<sst xmlns="http://schemas.openxmlformats.org/spreadsheetml/2006/main" count="208" uniqueCount="90">
  <si>
    <t>Bulwer</t>
  </si>
  <si>
    <t xml:space="preserve">Royden </t>
  </si>
  <si>
    <t>Jolivet</t>
  </si>
  <si>
    <t>Umzumbe Classic</t>
  </si>
  <si>
    <t>Roseleigh Rumble</t>
  </si>
  <si>
    <t>DROP POINTS</t>
  </si>
  <si>
    <t>TOTAL</t>
  </si>
  <si>
    <t>Matatiele</t>
  </si>
  <si>
    <t>Bash</t>
  </si>
  <si>
    <t>Ride</t>
  </si>
  <si>
    <t>Jol</t>
  </si>
  <si>
    <t>Pos</t>
  </si>
  <si>
    <t>COMPETITOR NAME &amp; SURNAME</t>
  </si>
  <si>
    <t>MSA LICENCE NUMBER</t>
  </si>
  <si>
    <t>RACE NUMBER</t>
  </si>
  <si>
    <t>REGION</t>
  </si>
  <si>
    <t>Guy Henderson</t>
  </si>
  <si>
    <t>J380</t>
  </si>
  <si>
    <t>KZN</t>
  </si>
  <si>
    <t>Bryce Petersen</t>
  </si>
  <si>
    <t>J388</t>
  </si>
  <si>
    <t>Luke Walker</t>
  </si>
  <si>
    <t>J330</t>
  </si>
  <si>
    <t>Justin Swanepoel</t>
  </si>
  <si>
    <t>Murray Smith</t>
  </si>
  <si>
    <t>J373</t>
  </si>
  <si>
    <t>Brandon Jones</t>
  </si>
  <si>
    <t>J392</t>
  </si>
  <si>
    <t>Blake Spencer</t>
  </si>
  <si>
    <t>J19</t>
  </si>
  <si>
    <t>Travis Holden</t>
  </si>
  <si>
    <t>J337</t>
  </si>
  <si>
    <t>Justin Steyn</t>
  </si>
  <si>
    <t>J325</t>
  </si>
  <si>
    <t>Levi Bekker</t>
  </si>
  <si>
    <t>J23</t>
  </si>
  <si>
    <t>Luke Grundy</t>
  </si>
  <si>
    <t>Tyler Smith</t>
  </si>
  <si>
    <t>DNF</t>
  </si>
  <si>
    <t>PROVISIONAL RESULTS SUBJECT TO CHANGE</t>
  </si>
  <si>
    <t>Royden</t>
  </si>
  <si>
    <t xml:space="preserve">Jolivet </t>
  </si>
  <si>
    <t>Dylan Cox</t>
  </si>
  <si>
    <t>J234</t>
  </si>
  <si>
    <t>Joshua Henderson</t>
  </si>
  <si>
    <t>J281</t>
  </si>
  <si>
    <t>Mathew Henderson</t>
  </si>
  <si>
    <t>J282</t>
  </si>
  <si>
    <t>Cameron West</t>
  </si>
  <si>
    <t>J360</t>
  </si>
  <si>
    <t>Dylan Jones</t>
  </si>
  <si>
    <t>J230</t>
  </si>
  <si>
    <t>Cayden Purchase</t>
  </si>
  <si>
    <t>J213</t>
  </si>
  <si>
    <t>Cuan Conway</t>
  </si>
  <si>
    <t>J331</t>
  </si>
  <si>
    <t>Connor Steytler</t>
  </si>
  <si>
    <t>J383</t>
  </si>
  <si>
    <t>Noah Maartens</t>
  </si>
  <si>
    <t>J300</t>
  </si>
  <si>
    <t>Jadene De Lima</t>
  </si>
  <si>
    <t>Cheyenne De Lima</t>
  </si>
  <si>
    <t>Ethan Richmond</t>
  </si>
  <si>
    <t>C14</t>
  </si>
  <si>
    <t>Sam Pedlar</t>
  </si>
  <si>
    <t>C271</t>
  </si>
  <si>
    <t>P23</t>
  </si>
  <si>
    <t>Matthew Green</t>
  </si>
  <si>
    <t>Kyle Purchase</t>
  </si>
  <si>
    <t>William Luxford</t>
  </si>
  <si>
    <t>Cameron Walden</t>
  </si>
  <si>
    <t>Nicholas Walker</t>
  </si>
  <si>
    <t>Warick Neave</t>
  </si>
  <si>
    <t>Rikus Botha Jnr</t>
  </si>
  <si>
    <t>J222</t>
  </si>
  <si>
    <t>Kyle Eggar</t>
  </si>
  <si>
    <t>DNS</t>
  </si>
  <si>
    <t>Ethan Bailey</t>
  </si>
  <si>
    <t>Kian Dakers</t>
  </si>
  <si>
    <t>NR</t>
  </si>
  <si>
    <t>Shaun Wallis</t>
  </si>
  <si>
    <t>Stefan van Deventer</t>
  </si>
  <si>
    <t>Trevor Finlay</t>
  </si>
  <si>
    <t>Jay Baxendale</t>
  </si>
  <si>
    <t>Trent Mayer</t>
  </si>
  <si>
    <t>2017 KWAZULU NATAL CADET HARESCRAMBLE CHAMPIONSHIP - 65cc CLASS</t>
  </si>
  <si>
    <t>2017 KWAZULU NATAL CADET HARESCRAMBLE CHAMPIONSHIP - 85cc CLASS</t>
  </si>
  <si>
    <t>2017 KWAZULU NATAL CADET HARESCRAMBLE CHAMPIONSHIP - JUNIOR CLUB CLASS</t>
  </si>
  <si>
    <t>2017 KWAZULU NATAL CADET HARESCRAMBLE CHAMPIONSHIP - JNR 125cc CLASS</t>
  </si>
  <si>
    <t>2017 KWAZULU NATAL CADET HARESCRAMBLE CHAMPIONSHIP - JNR 250cc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</si>
</sst>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" fontId="1" fillId="2" borderId="8" xfId="0" quotePrefix="1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/>
    <xf numFmtId="0" fontId="5" fillId="0" borderId="12" xfId="0" applyFont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7" xfId="0" applyFont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0" fillId="0" borderId="20" xfId="0" applyBorder="1" applyAlignment="1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933825" cy="9906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3</xdr:col>
      <xdr:colOff>95251</xdr:colOff>
      <xdr:row>3</xdr:row>
      <xdr:rowOff>38100</xdr:rowOff>
    </xdr:to>
    <xdr:grpSp>
      <xdr:nvGrpSpPr>
        <xdr:cNvPr id="2" name="Group 1"/>
        <xdr:cNvGrpSpPr>
          <a:grpSpLocks/>
        </xdr:cNvGrpSpPr>
      </xdr:nvGrpSpPr>
      <xdr:grpSpPr>
        <a:xfrm>
          <a:off x="1" y="0"/>
          <a:ext cx="3657600" cy="9906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4572000" cy="7429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85725</xdr:colOff>
      <xdr:row>1</xdr:row>
      <xdr:rowOff>371475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14775" cy="87629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85725</xdr:colOff>
      <xdr:row>2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4191000" cy="95249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D2" sqref="D2"/>
    </sheetView>
  </sheetViews>
  <sheetFormatPr defaultRowHeight="15" x14ac:dyDescent="0.25"/>
  <cols>
    <col min="1" max="1" width="5.140625" customWidth="1"/>
    <col min="2" max="2" width="31" customWidth="1"/>
    <col min="3" max="3" width="22.5703125" style="3" customWidth="1"/>
    <col min="4" max="4" width="18.85546875" style="3" customWidth="1"/>
    <col min="5" max="5" width="17.28515625" style="3" customWidth="1"/>
    <col min="6" max="6" width="12.85546875" style="3" customWidth="1"/>
    <col min="7" max="7" width="10.7109375" style="3" customWidth="1"/>
    <col min="8" max="10" width="11.5703125" style="3" customWidth="1"/>
    <col min="11" max="12" width="11.85546875" style="3" customWidth="1"/>
    <col min="13" max="13" width="7.7109375" style="3" customWidth="1"/>
  </cols>
  <sheetData>
    <row r="1" spans="1:15" ht="23.25" x14ac:dyDescent="0.25">
      <c r="A1" s="1"/>
      <c r="B1" s="1"/>
      <c r="C1" s="1"/>
      <c r="D1" s="55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2"/>
      <c r="O1" s="2"/>
    </row>
    <row r="2" spans="1:15" ht="2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ht="30" customHeight="1" x14ac:dyDescent="0.25">
      <c r="F3" s="4"/>
      <c r="G3" s="5" t="s">
        <v>0</v>
      </c>
      <c r="H3" s="4" t="s">
        <v>1</v>
      </c>
      <c r="I3" s="5" t="s">
        <v>2</v>
      </c>
      <c r="J3" s="56" t="s">
        <v>3</v>
      </c>
      <c r="K3" s="56" t="s">
        <v>4</v>
      </c>
      <c r="L3" s="6" t="s">
        <v>5</v>
      </c>
      <c r="M3" s="58" t="s">
        <v>6</v>
      </c>
    </row>
    <row r="4" spans="1:15" ht="15.75" thickBot="1" x14ac:dyDescent="0.3">
      <c r="F4" s="7" t="s">
        <v>7</v>
      </c>
      <c r="G4" s="8" t="s">
        <v>8</v>
      </c>
      <c r="H4" s="7" t="s">
        <v>9</v>
      </c>
      <c r="I4" s="8" t="s">
        <v>10</v>
      </c>
      <c r="J4" s="57"/>
      <c r="K4" s="57"/>
      <c r="L4" s="9"/>
      <c r="M4" s="59"/>
    </row>
    <row r="5" spans="1:15" s="18" customFormat="1" ht="15.75" thickBot="1" x14ac:dyDescent="0.3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3">
        <v>42757</v>
      </c>
      <c r="G5" s="14">
        <v>42799</v>
      </c>
      <c r="H5" s="15">
        <v>42862</v>
      </c>
      <c r="I5" s="15">
        <v>42897</v>
      </c>
      <c r="J5" s="15">
        <v>42932</v>
      </c>
      <c r="K5" s="15">
        <v>43016</v>
      </c>
      <c r="L5" s="16"/>
      <c r="M5" s="17"/>
    </row>
    <row r="6" spans="1:15" x14ac:dyDescent="0.25">
      <c r="A6" s="19">
        <v>1</v>
      </c>
      <c r="B6" s="20" t="s">
        <v>16</v>
      </c>
      <c r="C6" s="21">
        <v>2559</v>
      </c>
      <c r="D6" s="21" t="s">
        <v>17</v>
      </c>
      <c r="E6" s="21" t="s">
        <v>18</v>
      </c>
      <c r="F6" s="22">
        <v>330</v>
      </c>
      <c r="G6" s="23">
        <v>330</v>
      </c>
      <c r="H6" s="22">
        <v>400</v>
      </c>
      <c r="I6" s="22">
        <v>360</v>
      </c>
      <c r="J6" s="22">
        <v>400</v>
      </c>
      <c r="K6" s="22">
        <v>400</v>
      </c>
      <c r="L6" s="24">
        <v>330</v>
      </c>
      <c r="M6" s="25">
        <f t="shared" ref="M6:M25" si="0">SUM(F6:K6)-L6</f>
        <v>1890</v>
      </c>
    </row>
    <row r="7" spans="1:15" x14ac:dyDescent="0.25">
      <c r="A7" s="19">
        <v>2</v>
      </c>
      <c r="B7" s="26" t="s">
        <v>19</v>
      </c>
      <c r="C7" s="27">
        <v>1782</v>
      </c>
      <c r="D7" s="27" t="s">
        <v>20</v>
      </c>
      <c r="E7" s="27" t="s">
        <v>18</v>
      </c>
      <c r="F7" s="28">
        <v>400</v>
      </c>
      <c r="G7" s="29">
        <v>360</v>
      </c>
      <c r="H7" s="28">
        <v>360</v>
      </c>
      <c r="I7" s="28">
        <v>400</v>
      </c>
      <c r="J7" s="28">
        <v>360</v>
      </c>
      <c r="K7" s="28">
        <v>360</v>
      </c>
      <c r="L7" s="30">
        <v>360</v>
      </c>
      <c r="M7" s="31">
        <f t="shared" si="0"/>
        <v>1880</v>
      </c>
    </row>
    <row r="8" spans="1:15" x14ac:dyDescent="0.25">
      <c r="A8" s="19">
        <v>3</v>
      </c>
      <c r="B8" s="26" t="s">
        <v>21</v>
      </c>
      <c r="C8" s="27">
        <v>2688</v>
      </c>
      <c r="D8" s="27" t="s">
        <v>22</v>
      </c>
      <c r="E8" s="27" t="s">
        <v>18</v>
      </c>
      <c r="F8" s="28">
        <v>360</v>
      </c>
      <c r="G8" s="29">
        <v>400</v>
      </c>
      <c r="H8" s="28">
        <v>330</v>
      </c>
      <c r="I8" s="28">
        <v>330</v>
      </c>
      <c r="J8" s="28">
        <v>330</v>
      </c>
      <c r="K8" s="28">
        <v>300</v>
      </c>
      <c r="L8" s="30">
        <v>300</v>
      </c>
      <c r="M8" s="31">
        <f t="shared" si="0"/>
        <v>1750</v>
      </c>
    </row>
    <row r="9" spans="1:15" x14ac:dyDescent="0.25">
      <c r="A9" s="19">
        <v>4</v>
      </c>
      <c r="B9" s="26" t="s">
        <v>23</v>
      </c>
      <c r="C9" s="27">
        <v>2386</v>
      </c>
      <c r="D9" s="27" t="s">
        <v>22</v>
      </c>
      <c r="E9" s="27" t="s">
        <v>18</v>
      </c>
      <c r="F9" s="28">
        <v>300</v>
      </c>
      <c r="G9" s="29">
        <v>230</v>
      </c>
      <c r="H9" s="28">
        <v>300</v>
      </c>
      <c r="I9" s="28">
        <v>300</v>
      </c>
      <c r="J9" s="28">
        <v>300</v>
      </c>
      <c r="K9" s="28">
        <v>270</v>
      </c>
      <c r="L9" s="30">
        <v>230</v>
      </c>
      <c r="M9" s="31">
        <f t="shared" si="0"/>
        <v>1470</v>
      </c>
    </row>
    <row r="10" spans="1:15" x14ac:dyDescent="0.25">
      <c r="A10" s="19">
        <v>5</v>
      </c>
      <c r="B10" s="26" t="s">
        <v>24</v>
      </c>
      <c r="C10" s="27">
        <v>2579</v>
      </c>
      <c r="D10" s="27" t="s">
        <v>25</v>
      </c>
      <c r="E10" s="27" t="s">
        <v>18</v>
      </c>
      <c r="F10" s="28">
        <v>250</v>
      </c>
      <c r="G10" s="29">
        <v>300</v>
      </c>
      <c r="H10" s="28">
        <v>270</v>
      </c>
      <c r="I10" s="28">
        <v>250</v>
      </c>
      <c r="J10" s="28">
        <v>250</v>
      </c>
      <c r="K10" s="28">
        <v>330</v>
      </c>
      <c r="L10" s="30">
        <v>250</v>
      </c>
      <c r="M10" s="31">
        <f t="shared" si="0"/>
        <v>1400</v>
      </c>
    </row>
    <row r="11" spans="1:15" x14ac:dyDescent="0.25">
      <c r="A11" s="19">
        <v>6</v>
      </c>
      <c r="B11" s="26" t="s">
        <v>26</v>
      </c>
      <c r="C11" s="27">
        <v>2201</v>
      </c>
      <c r="D11" s="27" t="s">
        <v>27</v>
      </c>
      <c r="E11" s="27" t="s">
        <v>18</v>
      </c>
      <c r="F11" s="28">
        <v>270</v>
      </c>
      <c r="G11" s="29">
        <v>250</v>
      </c>
      <c r="H11" s="28">
        <v>190</v>
      </c>
      <c r="I11" s="28">
        <v>0</v>
      </c>
      <c r="J11" s="28">
        <v>270</v>
      </c>
      <c r="K11" s="28">
        <v>0</v>
      </c>
      <c r="L11" s="30">
        <v>0</v>
      </c>
      <c r="M11" s="31">
        <f t="shared" si="0"/>
        <v>980</v>
      </c>
    </row>
    <row r="12" spans="1:15" x14ac:dyDescent="0.25">
      <c r="A12" s="19">
        <v>7</v>
      </c>
      <c r="B12" s="26" t="s">
        <v>28</v>
      </c>
      <c r="C12" s="27">
        <v>3569</v>
      </c>
      <c r="D12" s="27" t="s">
        <v>29</v>
      </c>
      <c r="E12" s="27" t="s">
        <v>18</v>
      </c>
      <c r="F12" s="28">
        <v>0</v>
      </c>
      <c r="G12" s="29">
        <v>190</v>
      </c>
      <c r="H12" s="28">
        <v>230</v>
      </c>
      <c r="I12" s="28">
        <v>190</v>
      </c>
      <c r="J12" s="28">
        <v>0</v>
      </c>
      <c r="K12" s="28">
        <v>250</v>
      </c>
      <c r="L12" s="30">
        <v>0</v>
      </c>
      <c r="M12" s="31">
        <f t="shared" si="0"/>
        <v>860</v>
      </c>
    </row>
    <row r="13" spans="1:15" x14ac:dyDescent="0.25">
      <c r="A13" s="19">
        <v>8</v>
      </c>
      <c r="B13" s="26" t="s">
        <v>30</v>
      </c>
      <c r="C13" s="27">
        <v>4157</v>
      </c>
      <c r="D13" s="27" t="s">
        <v>31</v>
      </c>
      <c r="E13" s="27" t="s">
        <v>18</v>
      </c>
      <c r="F13" s="28">
        <v>0</v>
      </c>
      <c r="G13" s="29">
        <v>270</v>
      </c>
      <c r="H13" s="28">
        <v>250</v>
      </c>
      <c r="I13" s="28">
        <v>270</v>
      </c>
      <c r="J13" s="28">
        <v>0</v>
      </c>
      <c r="K13" s="28">
        <v>0</v>
      </c>
      <c r="L13" s="30">
        <v>0</v>
      </c>
      <c r="M13" s="31">
        <f t="shared" si="0"/>
        <v>790</v>
      </c>
    </row>
    <row r="14" spans="1:15" x14ac:dyDescent="0.25">
      <c r="A14" s="19">
        <v>9</v>
      </c>
      <c r="B14" s="26" t="s">
        <v>32</v>
      </c>
      <c r="C14" s="27">
        <v>2386</v>
      </c>
      <c r="D14" s="27" t="s">
        <v>33</v>
      </c>
      <c r="E14" s="27" t="s">
        <v>18</v>
      </c>
      <c r="F14" s="28">
        <v>230</v>
      </c>
      <c r="G14" s="29">
        <v>210</v>
      </c>
      <c r="H14" s="28">
        <v>0</v>
      </c>
      <c r="I14" s="28">
        <v>0</v>
      </c>
      <c r="J14" s="28">
        <v>0</v>
      </c>
      <c r="K14" s="28">
        <v>0</v>
      </c>
      <c r="L14" s="30">
        <v>0</v>
      </c>
      <c r="M14" s="31">
        <f t="shared" si="0"/>
        <v>440</v>
      </c>
    </row>
    <row r="15" spans="1:15" x14ac:dyDescent="0.25">
      <c r="A15" s="19">
        <v>10</v>
      </c>
      <c r="B15" s="26" t="s">
        <v>34</v>
      </c>
      <c r="C15" s="27">
        <v>3631</v>
      </c>
      <c r="D15" s="27" t="s">
        <v>35</v>
      </c>
      <c r="E15" s="27" t="s">
        <v>18</v>
      </c>
      <c r="F15" s="28">
        <v>0</v>
      </c>
      <c r="G15" s="29">
        <v>0</v>
      </c>
      <c r="H15" s="28">
        <v>210</v>
      </c>
      <c r="I15" s="28">
        <v>210</v>
      </c>
      <c r="J15" s="28">
        <v>0</v>
      </c>
      <c r="K15" s="28">
        <v>0</v>
      </c>
      <c r="L15" s="30">
        <v>0</v>
      </c>
      <c r="M15" s="31">
        <f t="shared" si="0"/>
        <v>420</v>
      </c>
    </row>
    <row r="16" spans="1:15" x14ac:dyDescent="0.25">
      <c r="A16" s="19">
        <v>11</v>
      </c>
      <c r="B16" s="26" t="s">
        <v>36</v>
      </c>
      <c r="C16" s="27">
        <v>1373</v>
      </c>
      <c r="D16" s="27">
        <v>450</v>
      </c>
      <c r="E16" s="27" t="s">
        <v>18</v>
      </c>
      <c r="F16" s="28">
        <v>0</v>
      </c>
      <c r="G16" s="29">
        <v>0</v>
      </c>
      <c r="H16" s="28">
        <v>0</v>
      </c>
      <c r="I16" s="28">
        <v>230</v>
      </c>
      <c r="J16" s="28">
        <v>0</v>
      </c>
      <c r="K16" s="28">
        <v>0</v>
      </c>
      <c r="L16" s="30">
        <v>0</v>
      </c>
      <c r="M16" s="31">
        <f t="shared" si="0"/>
        <v>230</v>
      </c>
    </row>
    <row r="17" spans="1:13" x14ac:dyDescent="0.25">
      <c r="A17" s="19">
        <v>12</v>
      </c>
      <c r="B17" s="26" t="s">
        <v>37</v>
      </c>
      <c r="C17" s="27">
        <v>1177</v>
      </c>
      <c r="D17" s="27">
        <v>157</v>
      </c>
      <c r="E17" s="27" t="s">
        <v>18</v>
      </c>
      <c r="F17" s="28">
        <v>0</v>
      </c>
      <c r="G17" s="32" t="s">
        <v>38</v>
      </c>
      <c r="H17" s="28">
        <v>0</v>
      </c>
      <c r="I17" s="28">
        <v>0</v>
      </c>
      <c r="J17" s="28">
        <v>0</v>
      </c>
      <c r="K17" s="28">
        <v>0</v>
      </c>
      <c r="L17" s="30">
        <v>0</v>
      </c>
      <c r="M17" s="31">
        <f t="shared" si="0"/>
        <v>0</v>
      </c>
    </row>
    <row r="18" spans="1:13" x14ac:dyDescent="0.25">
      <c r="A18" s="19">
        <v>13</v>
      </c>
      <c r="B18" s="26"/>
      <c r="C18" s="27"/>
      <c r="D18" s="27"/>
      <c r="E18" s="27"/>
      <c r="F18" s="28"/>
      <c r="G18" s="32"/>
      <c r="H18" s="28"/>
      <c r="I18" s="33"/>
      <c r="J18" s="28"/>
      <c r="K18" s="28"/>
      <c r="L18" s="30"/>
      <c r="M18" s="31">
        <f t="shared" si="0"/>
        <v>0</v>
      </c>
    </row>
    <row r="19" spans="1:13" x14ac:dyDescent="0.25">
      <c r="A19" s="19">
        <v>14</v>
      </c>
      <c r="B19" s="26"/>
      <c r="C19" s="27"/>
      <c r="D19" s="27"/>
      <c r="E19" s="27"/>
      <c r="F19" s="28"/>
      <c r="G19" s="32"/>
      <c r="H19" s="28"/>
      <c r="I19" s="33"/>
      <c r="J19" s="28"/>
      <c r="K19" s="28"/>
      <c r="L19" s="30"/>
      <c r="M19" s="31">
        <f t="shared" si="0"/>
        <v>0</v>
      </c>
    </row>
    <row r="20" spans="1:13" x14ac:dyDescent="0.25">
      <c r="A20" s="19">
        <v>15</v>
      </c>
      <c r="B20" s="26"/>
      <c r="C20" s="27"/>
      <c r="D20" s="27"/>
      <c r="E20" s="27"/>
      <c r="F20" s="28"/>
      <c r="G20" s="32"/>
      <c r="H20" s="28"/>
      <c r="I20" s="33"/>
      <c r="J20" s="28"/>
      <c r="K20" s="28"/>
      <c r="L20" s="30"/>
      <c r="M20" s="31">
        <f t="shared" si="0"/>
        <v>0</v>
      </c>
    </row>
    <row r="21" spans="1:13" x14ac:dyDescent="0.25">
      <c r="A21" s="19">
        <v>16</v>
      </c>
      <c r="B21" s="26"/>
      <c r="C21" s="27"/>
      <c r="D21" s="27"/>
      <c r="E21" s="27"/>
      <c r="F21" s="28"/>
      <c r="G21" s="32"/>
      <c r="H21" s="28"/>
      <c r="I21" s="33"/>
      <c r="J21" s="28"/>
      <c r="K21" s="28"/>
      <c r="L21" s="30"/>
      <c r="M21" s="31">
        <f t="shared" si="0"/>
        <v>0</v>
      </c>
    </row>
    <row r="22" spans="1:13" x14ac:dyDescent="0.25">
      <c r="A22" s="19">
        <v>17</v>
      </c>
      <c r="B22" s="26"/>
      <c r="C22" s="27"/>
      <c r="D22" s="27"/>
      <c r="E22" s="27"/>
      <c r="F22" s="28"/>
      <c r="G22" s="32"/>
      <c r="H22" s="28"/>
      <c r="I22" s="33"/>
      <c r="J22" s="28"/>
      <c r="K22" s="28"/>
      <c r="L22" s="30"/>
      <c r="M22" s="31">
        <f t="shared" si="0"/>
        <v>0</v>
      </c>
    </row>
    <row r="23" spans="1:13" x14ac:dyDescent="0.25">
      <c r="A23" s="19">
        <v>18</v>
      </c>
      <c r="B23" s="26"/>
      <c r="C23" s="27"/>
      <c r="D23" s="27"/>
      <c r="E23" s="27"/>
      <c r="F23" s="28"/>
      <c r="G23" s="32"/>
      <c r="H23" s="28"/>
      <c r="I23" s="33"/>
      <c r="J23" s="28"/>
      <c r="K23" s="28"/>
      <c r="L23" s="30"/>
      <c r="M23" s="31">
        <f t="shared" si="0"/>
        <v>0</v>
      </c>
    </row>
    <row r="24" spans="1:13" x14ac:dyDescent="0.25">
      <c r="A24" s="19">
        <v>19</v>
      </c>
      <c r="B24" s="26"/>
      <c r="C24" s="27"/>
      <c r="D24" s="27"/>
      <c r="E24" s="27"/>
      <c r="F24" s="28"/>
      <c r="G24" s="32"/>
      <c r="H24" s="28"/>
      <c r="I24" s="33"/>
      <c r="J24" s="33"/>
      <c r="K24" s="28"/>
      <c r="L24" s="30"/>
      <c r="M24" s="31">
        <f t="shared" si="0"/>
        <v>0</v>
      </c>
    </row>
    <row r="25" spans="1:13" ht="15.75" thickBot="1" x14ac:dyDescent="0.3">
      <c r="A25" s="34">
        <v>20</v>
      </c>
      <c r="B25" s="35"/>
      <c r="C25" s="36"/>
      <c r="D25" s="36"/>
      <c r="E25" s="36"/>
      <c r="F25" s="37"/>
      <c r="G25" s="38"/>
      <c r="H25" s="39"/>
      <c r="I25" s="39"/>
      <c r="J25" s="39"/>
      <c r="K25" s="39"/>
      <c r="L25" s="40"/>
      <c r="M25" s="41">
        <f t="shared" si="0"/>
        <v>0</v>
      </c>
    </row>
    <row r="26" spans="1:13" s="42" customFormat="1" x14ac:dyDescent="0.25">
      <c r="C26" s="43"/>
      <c r="D26" s="43"/>
      <c r="E26" s="43"/>
      <c r="F26" s="44">
        <v>7</v>
      </c>
      <c r="G26" s="44">
        <v>10</v>
      </c>
      <c r="H26" s="44">
        <v>9</v>
      </c>
      <c r="I26" s="44">
        <v>9</v>
      </c>
      <c r="J26" s="44">
        <v>6</v>
      </c>
      <c r="K26" s="44">
        <v>6</v>
      </c>
      <c r="L26" s="44"/>
      <c r="M26" s="45">
        <f>AVERAGE(F26:K26)</f>
        <v>7.833333333333333</v>
      </c>
    </row>
    <row r="27" spans="1:13" x14ac:dyDescent="0.25">
      <c r="B27" s="60" t="s">
        <v>39</v>
      </c>
      <c r="C27" s="60"/>
      <c r="D27" s="60"/>
      <c r="E27" s="60"/>
      <c r="F27" s="60"/>
      <c r="G27" s="46"/>
      <c r="H27" s="46"/>
      <c r="I27" s="46"/>
      <c r="J27" s="46"/>
      <c r="K27" s="46"/>
      <c r="L27" s="46"/>
      <c r="M27" s="46"/>
    </row>
    <row r="28" spans="1:13" x14ac:dyDescent="0.25">
      <c r="B28" s="60"/>
      <c r="C28" s="60"/>
      <c r="D28" s="60"/>
      <c r="E28" s="60"/>
      <c r="F28" s="60"/>
      <c r="G28" s="46"/>
      <c r="H28" s="46"/>
      <c r="I28" s="46"/>
      <c r="J28" s="46"/>
      <c r="K28" s="46"/>
      <c r="L28" s="46"/>
      <c r="M28" s="46"/>
    </row>
  </sheetData>
  <mergeCells count="5">
    <mergeCell ref="D1:M1"/>
    <mergeCell ref="J3:J4"/>
    <mergeCell ref="K3:K4"/>
    <mergeCell ref="M3:M4"/>
    <mergeCell ref="B27:F2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E3" sqref="E3"/>
    </sheetView>
  </sheetViews>
  <sheetFormatPr defaultRowHeight="15" x14ac:dyDescent="0.25"/>
  <cols>
    <col min="2" max="2" width="21.85546875" customWidth="1"/>
    <col min="3" max="3" width="22.42578125" customWidth="1"/>
    <col min="10" max="11" width="9.85546875" customWidth="1"/>
  </cols>
  <sheetData>
    <row r="1" spans="1:13" ht="39.75" customHeight="1" x14ac:dyDescent="0.25">
      <c r="D1" s="55" t="s">
        <v>86</v>
      </c>
      <c r="E1" s="55"/>
      <c r="F1" s="55"/>
      <c r="G1" s="55"/>
      <c r="H1" s="55"/>
      <c r="I1" s="55"/>
      <c r="J1" s="55"/>
      <c r="K1" s="55"/>
      <c r="L1" s="55"/>
      <c r="M1" s="55"/>
    </row>
    <row r="2" spans="1:13" ht="20.25" customHeight="1" thickBot="1" x14ac:dyDescent="0.3">
      <c r="F2" s="54"/>
      <c r="G2" s="54"/>
      <c r="H2" s="54"/>
      <c r="I2" s="54"/>
      <c r="J2" s="54"/>
      <c r="K2" s="54"/>
      <c r="L2" s="54"/>
      <c r="M2" s="54"/>
    </row>
    <row r="3" spans="1:13" x14ac:dyDescent="0.25">
      <c r="A3" s="3"/>
      <c r="C3" s="3"/>
      <c r="D3" s="3"/>
      <c r="E3" s="3"/>
      <c r="F3" s="4"/>
      <c r="G3" s="5" t="s">
        <v>0</v>
      </c>
      <c r="H3" s="4" t="s">
        <v>40</v>
      </c>
      <c r="I3" s="5" t="s">
        <v>41</v>
      </c>
      <c r="J3" s="56" t="s">
        <v>3</v>
      </c>
      <c r="K3" s="56" t="s">
        <v>4</v>
      </c>
      <c r="L3" s="56" t="s">
        <v>5</v>
      </c>
      <c r="M3" s="61" t="s">
        <v>6</v>
      </c>
    </row>
    <row r="4" spans="1:13" ht="15.75" thickBot="1" x14ac:dyDescent="0.3">
      <c r="A4" s="3"/>
      <c r="C4" s="3"/>
      <c r="D4" s="3"/>
      <c r="E4" s="3"/>
      <c r="F4" s="7" t="s">
        <v>7</v>
      </c>
      <c r="G4" s="8" t="s">
        <v>8</v>
      </c>
      <c r="H4" s="7" t="s">
        <v>9</v>
      </c>
      <c r="I4" s="8" t="s">
        <v>10</v>
      </c>
      <c r="J4" s="57"/>
      <c r="K4" s="57"/>
      <c r="L4" s="57"/>
      <c r="M4" s="62"/>
    </row>
    <row r="5" spans="1:13" ht="56.25" customHeight="1" thickBot="1" x14ac:dyDescent="0.3">
      <c r="A5" s="47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3">
        <v>42757</v>
      </c>
      <c r="G5" s="14">
        <v>42799</v>
      </c>
      <c r="H5" s="15">
        <v>42862</v>
      </c>
      <c r="I5" s="15">
        <v>42897</v>
      </c>
      <c r="J5" s="15">
        <v>42932</v>
      </c>
      <c r="K5" s="15">
        <v>43016</v>
      </c>
      <c r="L5" s="16"/>
      <c r="M5" s="17"/>
    </row>
    <row r="6" spans="1:13" x14ac:dyDescent="0.25">
      <c r="A6" s="48">
        <v>1</v>
      </c>
      <c r="B6" s="20" t="s">
        <v>42</v>
      </c>
      <c r="C6" s="21">
        <v>1254</v>
      </c>
      <c r="D6" s="21" t="s">
        <v>43</v>
      </c>
      <c r="E6" s="21" t="s">
        <v>18</v>
      </c>
      <c r="F6" s="22">
        <v>400</v>
      </c>
      <c r="G6" s="23">
        <v>0</v>
      </c>
      <c r="H6" s="22">
        <v>400</v>
      </c>
      <c r="I6" s="22">
        <v>360</v>
      </c>
      <c r="J6" s="22">
        <v>360</v>
      </c>
      <c r="K6" s="22">
        <v>400</v>
      </c>
      <c r="L6" s="24">
        <v>0</v>
      </c>
      <c r="M6" s="25">
        <f t="shared" ref="M6:M16" si="0">SUM(F6:K6)-L6</f>
        <v>1920</v>
      </c>
    </row>
    <row r="7" spans="1:13" x14ac:dyDescent="0.25">
      <c r="A7" s="48">
        <v>2</v>
      </c>
      <c r="B7" s="26" t="s">
        <v>44</v>
      </c>
      <c r="C7" s="27">
        <v>2802</v>
      </c>
      <c r="D7" s="27" t="s">
        <v>45</v>
      </c>
      <c r="E7" s="27" t="s">
        <v>18</v>
      </c>
      <c r="F7" s="28">
        <v>330</v>
      </c>
      <c r="G7" s="29">
        <v>330</v>
      </c>
      <c r="H7" s="28">
        <v>360</v>
      </c>
      <c r="I7" s="28">
        <v>300</v>
      </c>
      <c r="J7" s="28">
        <v>400</v>
      </c>
      <c r="K7" s="28">
        <v>360</v>
      </c>
      <c r="L7" s="30">
        <v>300</v>
      </c>
      <c r="M7" s="31">
        <f t="shared" si="0"/>
        <v>1780</v>
      </c>
    </row>
    <row r="8" spans="1:13" x14ac:dyDescent="0.25">
      <c r="A8" s="48">
        <v>3</v>
      </c>
      <c r="B8" s="26" t="s">
        <v>46</v>
      </c>
      <c r="C8" s="27">
        <v>2804</v>
      </c>
      <c r="D8" s="27" t="s">
        <v>47</v>
      </c>
      <c r="E8" s="27" t="s">
        <v>18</v>
      </c>
      <c r="F8" s="28">
        <v>360</v>
      </c>
      <c r="G8" s="29">
        <v>400</v>
      </c>
      <c r="H8" s="28">
        <v>330</v>
      </c>
      <c r="I8" s="28">
        <v>330</v>
      </c>
      <c r="J8" s="28">
        <v>300</v>
      </c>
      <c r="K8" s="28">
        <v>330</v>
      </c>
      <c r="L8" s="30">
        <v>300</v>
      </c>
      <c r="M8" s="31">
        <f t="shared" si="0"/>
        <v>1750</v>
      </c>
    </row>
    <row r="9" spans="1:13" x14ac:dyDescent="0.25">
      <c r="A9" s="48">
        <v>4</v>
      </c>
      <c r="B9" s="26" t="s">
        <v>48</v>
      </c>
      <c r="C9" s="27">
        <v>1257</v>
      </c>
      <c r="D9" s="27" t="s">
        <v>49</v>
      </c>
      <c r="E9" s="27" t="s">
        <v>18</v>
      </c>
      <c r="F9" s="28">
        <v>300</v>
      </c>
      <c r="G9" s="29">
        <v>360</v>
      </c>
      <c r="H9" s="28">
        <v>300</v>
      </c>
      <c r="I9" s="28">
        <v>400</v>
      </c>
      <c r="J9" s="28">
        <v>330</v>
      </c>
      <c r="K9" s="33" t="s">
        <v>38</v>
      </c>
      <c r="L9" s="30">
        <v>0</v>
      </c>
      <c r="M9" s="31">
        <f t="shared" si="0"/>
        <v>1690</v>
      </c>
    </row>
    <row r="10" spans="1:13" x14ac:dyDescent="0.25">
      <c r="A10" s="48">
        <v>5</v>
      </c>
      <c r="B10" s="26" t="s">
        <v>50</v>
      </c>
      <c r="C10" s="27">
        <v>1900</v>
      </c>
      <c r="D10" s="27" t="s">
        <v>51</v>
      </c>
      <c r="E10" s="27" t="s">
        <v>18</v>
      </c>
      <c r="F10" s="28" t="s">
        <v>38</v>
      </c>
      <c r="G10" s="29">
        <v>270</v>
      </c>
      <c r="H10" s="28">
        <v>250</v>
      </c>
      <c r="I10" s="28">
        <v>250</v>
      </c>
      <c r="J10" s="28">
        <v>230</v>
      </c>
      <c r="K10" s="28">
        <v>300</v>
      </c>
      <c r="L10" s="30">
        <v>0</v>
      </c>
      <c r="M10" s="31">
        <f t="shared" si="0"/>
        <v>1300</v>
      </c>
    </row>
    <row r="11" spans="1:13" x14ac:dyDescent="0.25">
      <c r="A11" s="48">
        <v>6</v>
      </c>
      <c r="B11" s="26" t="s">
        <v>52</v>
      </c>
      <c r="C11" s="27">
        <v>1645</v>
      </c>
      <c r="D11" s="27" t="s">
        <v>53</v>
      </c>
      <c r="E11" s="27" t="s">
        <v>18</v>
      </c>
      <c r="F11" s="28">
        <v>210</v>
      </c>
      <c r="G11" s="29">
        <v>0</v>
      </c>
      <c r="H11" s="28">
        <v>270</v>
      </c>
      <c r="I11" s="28">
        <v>270</v>
      </c>
      <c r="J11" s="28">
        <v>270</v>
      </c>
      <c r="K11" s="28">
        <v>270</v>
      </c>
      <c r="L11" s="30">
        <v>0</v>
      </c>
      <c r="M11" s="31">
        <f t="shared" si="0"/>
        <v>1290</v>
      </c>
    </row>
    <row r="12" spans="1:13" x14ac:dyDescent="0.25">
      <c r="A12" s="48">
        <v>7</v>
      </c>
      <c r="B12" s="26" t="s">
        <v>54</v>
      </c>
      <c r="C12" s="27">
        <v>3035</v>
      </c>
      <c r="D12" s="27" t="s">
        <v>55</v>
      </c>
      <c r="E12" s="27" t="s">
        <v>18</v>
      </c>
      <c r="F12" s="28">
        <v>250</v>
      </c>
      <c r="G12" s="29">
        <v>230</v>
      </c>
      <c r="H12" s="28">
        <v>0</v>
      </c>
      <c r="I12" s="28">
        <v>230</v>
      </c>
      <c r="J12" s="28">
        <v>250</v>
      </c>
      <c r="K12" s="28">
        <v>250</v>
      </c>
      <c r="L12" s="30">
        <v>0</v>
      </c>
      <c r="M12" s="31">
        <f t="shared" si="0"/>
        <v>1210</v>
      </c>
    </row>
    <row r="13" spans="1:13" x14ac:dyDescent="0.25">
      <c r="A13" s="48">
        <v>8</v>
      </c>
      <c r="B13" s="26" t="s">
        <v>56</v>
      </c>
      <c r="C13" s="27">
        <v>1043</v>
      </c>
      <c r="D13" s="27" t="s">
        <v>57</v>
      </c>
      <c r="E13" s="27" t="s">
        <v>18</v>
      </c>
      <c r="F13" s="28">
        <v>230</v>
      </c>
      <c r="G13" s="29">
        <v>250</v>
      </c>
      <c r="H13" s="28">
        <v>210</v>
      </c>
      <c r="I13" s="28">
        <v>210</v>
      </c>
      <c r="J13" s="28">
        <v>0</v>
      </c>
      <c r="K13" s="28">
        <v>230</v>
      </c>
      <c r="L13" s="30">
        <v>0</v>
      </c>
      <c r="M13" s="31">
        <f t="shared" si="0"/>
        <v>1130</v>
      </c>
    </row>
    <row r="14" spans="1:13" x14ac:dyDescent="0.25">
      <c r="A14" s="48">
        <v>9</v>
      </c>
      <c r="B14" s="26" t="s">
        <v>58</v>
      </c>
      <c r="C14" s="27">
        <v>1244</v>
      </c>
      <c r="D14" s="27" t="s">
        <v>59</v>
      </c>
      <c r="E14" s="27" t="s">
        <v>18</v>
      </c>
      <c r="F14" s="28">
        <v>270</v>
      </c>
      <c r="G14" s="29">
        <v>300</v>
      </c>
      <c r="H14" s="28">
        <v>230</v>
      </c>
      <c r="I14" s="28">
        <v>0</v>
      </c>
      <c r="J14" s="28">
        <v>0</v>
      </c>
      <c r="K14" s="28">
        <v>0</v>
      </c>
      <c r="L14" s="30">
        <v>0</v>
      </c>
      <c r="M14" s="31">
        <f t="shared" si="0"/>
        <v>800</v>
      </c>
    </row>
    <row r="15" spans="1:13" x14ac:dyDescent="0.25">
      <c r="A15" s="48">
        <v>10</v>
      </c>
      <c r="B15" s="26" t="s">
        <v>60</v>
      </c>
      <c r="C15" s="27">
        <v>3765</v>
      </c>
      <c r="D15" s="27"/>
      <c r="E15" s="27" t="s">
        <v>18</v>
      </c>
      <c r="F15" s="28">
        <v>0</v>
      </c>
      <c r="G15" s="29">
        <v>0</v>
      </c>
      <c r="H15" s="28">
        <v>190</v>
      </c>
      <c r="I15" s="28">
        <v>0</v>
      </c>
      <c r="J15" s="28">
        <v>0</v>
      </c>
      <c r="K15" s="28">
        <v>0</v>
      </c>
      <c r="L15" s="30">
        <v>0</v>
      </c>
      <c r="M15" s="31">
        <f t="shared" si="0"/>
        <v>190</v>
      </c>
    </row>
    <row r="16" spans="1:13" x14ac:dyDescent="0.25">
      <c r="A16" s="48">
        <v>11</v>
      </c>
      <c r="B16" s="26" t="s">
        <v>61</v>
      </c>
      <c r="C16" s="27">
        <v>2017</v>
      </c>
      <c r="D16" s="27"/>
      <c r="E16" s="27" t="s">
        <v>18</v>
      </c>
      <c r="F16" s="28">
        <v>0</v>
      </c>
      <c r="G16" s="29">
        <v>0</v>
      </c>
      <c r="H16" s="28">
        <v>180</v>
      </c>
      <c r="I16" s="28">
        <v>0</v>
      </c>
      <c r="J16" s="28">
        <v>0</v>
      </c>
      <c r="K16" s="28">
        <v>0</v>
      </c>
      <c r="L16" s="30">
        <v>0</v>
      </c>
      <c r="M16" s="31">
        <f t="shared" si="0"/>
        <v>180</v>
      </c>
    </row>
    <row r="17" spans="1:13" x14ac:dyDescent="0.25">
      <c r="A17" s="48">
        <v>12</v>
      </c>
      <c r="B17" s="26"/>
      <c r="C17" s="27"/>
      <c r="D17" s="27"/>
      <c r="E17" s="27"/>
      <c r="F17" s="28"/>
      <c r="G17" s="32"/>
      <c r="H17" s="28"/>
      <c r="I17" s="28"/>
      <c r="J17" s="28"/>
      <c r="K17" s="28"/>
      <c r="L17" s="30"/>
      <c r="M17" s="31">
        <f t="shared" ref="M17:M22" si="1">SUM(F17:K17)-L17</f>
        <v>0</v>
      </c>
    </row>
    <row r="18" spans="1:13" x14ac:dyDescent="0.25">
      <c r="A18" s="48">
        <v>13</v>
      </c>
      <c r="B18" s="26"/>
      <c r="C18" s="27"/>
      <c r="D18" s="27"/>
      <c r="E18" s="27"/>
      <c r="F18" s="28"/>
      <c r="G18" s="32"/>
      <c r="H18" s="28"/>
      <c r="I18" s="28"/>
      <c r="J18" s="28"/>
      <c r="K18" s="28"/>
      <c r="L18" s="30"/>
      <c r="M18" s="31">
        <f t="shared" si="1"/>
        <v>0</v>
      </c>
    </row>
    <row r="19" spans="1:13" x14ac:dyDescent="0.25">
      <c r="A19" s="48">
        <v>14</v>
      </c>
      <c r="B19" s="26"/>
      <c r="C19" s="27"/>
      <c r="D19" s="27"/>
      <c r="E19" s="27"/>
      <c r="F19" s="28"/>
      <c r="G19" s="32"/>
      <c r="H19" s="28"/>
      <c r="I19" s="28"/>
      <c r="J19" s="28"/>
      <c r="K19" s="33"/>
      <c r="L19" s="49"/>
      <c r="M19" s="31">
        <f t="shared" si="1"/>
        <v>0</v>
      </c>
    </row>
    <row r="20" spans="1:13" x14ac:dyDescent="0.25">
      <c r="A20" s="48">
        <v>15</v>
      </c>
      <c r="B20" s="26"/>
      <c r="C20" s="27"/>
      <c r="D20" s="27"/>
      <c r="E20" s="27"/>
      <c r="F20" s="28"/>
      <c r="G20" s="32"/>
      <c r="H20" s="28"/>
      <c r="I20" s="28"/>
      <c r="J20" s="28"/>
      <c r="K20" s="33"/>
      <c r="L20" s="49"/>
      <c r="M20" s="31">
        <f t="shared" si="1"/>
        <v>0</v>
      </c>
    </row>
    <row r="21" spans="1:13" x14ac:dyDescent="0.25">
      <c r="A21" s="48">
        <v>16</v>
      </c>
      <c r="B21" s="26"/>
      <c r="C21" s="27"/>
      <c r="D21" s="27"/>
      <c r="E21" s="27"/>
      <c r="F21" s="28"/>
      <c r="G21" s="32"/>
      <c r="H21" s="28"/>
      <c r="I21" s="28"/>
      <c r="J21" s="28"/>
      <c r="K21" s="33"/>
      <c r="L21" s="49"/>
      <c r="M21" s="31">
        <f t="shared" si="1"/>
        <v>0</v>
      </c>
    </row>
    <row r="22" spans="1:13" x14ac:dyDescent="0.25">
      <c r="A22" s="48">
        <v>17</v>
      </c>
      <c r="B22" s="26"/>
      <c r="C22" s="27"/>
      <c r="D22" s="27"/>
      <c r="E22" s="27"/>
      <c r="F22" s="28"/>
      <c r="G22" s="32"/>
      <c r="H22" s="28"/>
      <c r="I22" s="28"/>
      <c r="J22" s="28"/>
      <c r="K22" s="33"/>
      <c r="L22" s="49"/>
      <c r="M22" s="31">
        <f t="shared" si="1"/>
        <v>0</v>
      </c>
    </row>
    <row r="23" spans="1:13" x14ac:dyDescent="0.25">
      <c r="A23" s="48">
        <v>18</v>
      </c>
      <c r="B23" s="26"/>
      <c r="C23" s="27"/>
      <c r="D23" s="27"/>
      <c r="E23" s="27"/>
      <c r="F23" s="28"/>
      <c r="G23" s="32"/>
      <c r="H23" s="28"/>
      <c r="I23" s="28"/>
      <c r="J23" s="28"/>
      <c r="K23" s="33"/>
      <c r="L23" s="49"/>
      <c r="M23" s="31">
        <f t="shared" ref="M23:M25" si="2">SUM(F23:K23)</f>
        <v>0</v>
      </c>
    </row>
    <row r="24" spans="1:13" x14ac:dyDescent="0.25">
      <c r="A24" s="48">
        <v>19</v>
      </c>
      <c r="B24" s="26"/>
      <c r="C24" s="27"/>
      <c r="D24" s="27"/>
      <c r="E24" s="27"/>
      <c r="F24" s="28"/>
      <c r="G24" s="32"/>
      <c r="H24" s="28"/>
      <c r="I24" s="28"/>
      <c r="J24" s="28"/>
      <c r="K24" s="33"/>
      <c r="L24" s="49"/>
      <c r="M24" s="31">
        <f t="shared" si="2"/>
        <v>0</v>
      </c>
    </row>
    <row r="25" spans="1:13" ht="15.75" thickBot="1" x14ac:dyDescent="0.3">
      <c r="A25" s="50">
        <v>20</v>
      </c>
      <c r="B25" s="35"/>
      <c r="C25" s="36"/>
      <c r="D25" s="36"/>
      <c r="E25" s="36"/>
      <c r="F25" s="37"/>
      <c r="G25" s="38"/>
      <c r="H25" s="39"/>
      <c r="I25" s="39"/>
      <c r="J25" s="39"/>
      <c r="K25" s="39"/>
      <c r="L25" s="40"/>
      <c r="M25" s="51">
        <f t="shared" si="2"/>
        <v>0</v>
      </c>
    </row>
    <row r="26" spans="1:13" x14ac:dyDescent="0.25">
      <c r="A26" s="43"/>
      <c r="B26" s="42"/>
      <c r="C26" s="43"/>
      <c r="D26" s="43"/>
      <c r="E26" s="43"/>
      <c r="F26" s="44">
        <v>9</v>
      </c>
      <c r="G26" s="44">
        <v>7</v>
      </c>
      <c r="H26" s="44">
        <v>10</v>
      </c>
      <c r="I26" s="44">
        <v>8</v>
      </c>
      <c r="J26" s="44">
        <v>7</v>
      </c>
      <c r="K26" s="44">
        <v>8</v>
      </c>
      <c r="L26" s="44"/>
      <c r="M26" s="45">
        <f>AVERAGE(F26:K26)</f>
        <v>8.1666666666666661</v>
      </c>
    </row>
    <row r="27" spans="1:13" x14ac:dyDescent="0.25">
      <c r="A27" s="3"/>
      <c r="B27" s="60" t="s">
        <v>39</v>
      </c>
      <c r="C27" s="60"/>
      <c r="D27" s="60"/>
      <c r="E27" s="60"/>
      <c r="F27" s="60"/>
      <c r="G27" s="46"/>
      <c r="H27" s="46"/>
      <c r="I27" s="46"/>
      <c r="J27" s="46"/>
      <c r="K27" s="46"/>
      <c r="L27" s="46"/>
      <c r="M27" s="46"/>
    </row>
    <row r="28" spans="1:13" x14ac:dyDescent="0.25">
      <c r="A28" s="3"/>
      <c r="B28" s="60"/>
      <c r="C28" s="60"/>
      <c r="D28" s="60"/>
      <c r="E28" s="60"/>
      <c r="F28" s="60"/>
      <c r="G28" s="46"/>
      <c r="H28" s="46"/>
      <c r="I28" s="46"/>
      <c r="J28" s="46"/>
      <c r="K28" s="46"/>
      <c r="L28" s="46"/>
      <c r="M28" s="46"/>
    </row>
  </sheetData>
  <mergeCells count="6">
    <mergeCell ref="B27:F28"/>
    <mergeCell ref="D1:M1"/>
    <mergeCell ref="J3:J4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9" sqref="C9"/>
    </sheetView>
  </sheetViews>
  <sheetFormatPr defaultRowHeight="15" x14ac:dyDescent="0.25"/>
  <cols>
    <col min="2" max="2" width="35.28515625" customWidth="1"/>
    <col min="3" max="3" width="23.85546875" customWidth="1"/>
    <col min="4" max="4" width="17.85546875" customWidth="1"/>
    <col min="5" max="5" width="14" customWidth="1"/>
    <col min="6" max="6" width="11" customWidth="1"/>
    <col min="7" max="8" width="11.42578125" customWidth="1"/>
    <col min="9" max="9" width="12.140625" customWidth="1"/>
    <col min="10" max="10" width="11.140625" customWidth="1"/>
    <col min="11" max="12" width="12.28515625" customWidth="1"/>
    <col min="13" max="13" width="11.85546875" customWidth="1"/>
  </cols>
  <sheetData>
    <row r="1" spans="1:13" ht="21" x14ac:dyDescent="0.25">
      <c r="A1" s="52"/>
      <c r="B1" s="1"/>
      <c r="C1" s="1"/>
      <c r="D1" s="55" t="s">
        <v>87</v>
      </c>
      <c r="E1" s="55"/>
      <c r="F1" s="55"/>
      <c r="G1" s="55"/>
      <c r="H1" s="55"/>
      <c r="I1" s="55"/>
      <c r="J1" s="55"/>
      <c r="K1" s="55"/>
      <c r="L1" s="55"/>
      <c r="M1" s="55"/>
    </row>
    <row r="2" spans="1:13" ht="21.75" thickBot="1" x14ac:dyDescent="0.3">
      <c r="A2" s="5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5">
      <c r="A3" s="3"/>
      <c r="C3" s="3"/>
      <c r="D3" s="3"/>
      <c r="E3" s="3"/>
      <c r="F3" s="4"/>
      <c r="G3" s="5" t="s">
        <v>0</v>
      </c>
      <c r="H3" s="4" t="s">
        <v>40</v>
      </c>
      <c r="I3" s="5" t="s">
        <v>2</v>
      </c>
      <c r="J3" s="56" t="s">
        <v>3</v>
      </c>
      <c r="K3" s="56" t="s">
        <v>4</v>
      </c>
      <c r="L3" s="56" t="s">
        <v>5</v>
      </c>
      <c r="M3" s="61" t="s">
        <v>6</v>
      </c>
    </row>
    <row r="4" spans="1:13" ht="15.75" thickBot="1" x14ac:dyDescent="0.3">
      <c r="A4" s="3"/>
      <c r="C4" s="3"/>
      <c r="D4" s="3"/>
      <c r="E4" s="3"/>
      <c r="F4" s="7" t="s">
        <v>7</v>
      </c>
      <c r="G4" s="8" t="s">
        <v>8</v>
      </c>
      <c r="H4" s="7" t="s">
        <v>9</v>
      </c>
      <c r="I4" s="8" t="s">
        <v>10</v>
      </c>
      <c r="J4" s="57"/>
      <c r="K4" s="57"/>
      <c r="L4" s="57"/>
      <c r="M4" s="62"/>
    </row>
    <row r="5" spans="1:13" ht="15.75" thickBot="1" x14ac:dyDescent="0.3">
      <c r="A5" s="47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3">
        <v>42757</v>
      </c>
      <c r="G5" s="14">
        <v>42799</v>
      </c>
      <c r="H5" s="15">
        <v>42862</v>
      </c>
      <c r="I5" s="15">
        <v>42897</v>
      </c>
      <c r="J5" s="15">
        <v>42932</v>
      </c>
      <c r="K5" s="15">
        <v>43016</v>
      </c>
      <c r="L5" s="16"/>
      <c r="M5" s="17"/>
    </row>
    <row r="6" spans="1:13" x14ac:dyDescent="0.25">
      <c r="A6" s="48">
        <v>1</v>
      </c>
      <c r="B6" s="20" t="s">
        <v>62</v>
      </c>
      <c r="C6" s="21">
        <v>1120</v>
      </c>
      <c r="D6" s="21" t="s">
        <v>63</v>
      </c>
      <c r="E6" s="21" t="s">
        <v>18</v>
      </c>
      <c r="F6" s="22">
        <v>400</v>
      </c>
      <c r="G6" s="23">
        <v>400</v>
      </c>
      <c r="H6" s="53" t="s">
        <v>38</v>
      </c>
      <c r="I6" s="22">
        <v>400</v>
      </c>
      <c r="J6" s="22">
        <v>400</v>
      </c>
      <c r="K6" s="22">
        <v>360</v>
      </c>
      <c r="L6" s="24">
        <v>0</v>
      </c>
      <c r="M6" s="25">
        <f>SUM(F6:K6)-L6</f>
        <v>1960</v>
      </c>
    </row>
    <row r="7" spans="1:13" x14ac:dyDescent="0.25">
      <c r="A7" s="48">
        <v>2</v>
      </c>
      <c r="B7" s="26" t="s">
        <v>64</v>
      </c>
      <c r="C7" s="27">
        <v>2663</v>
      </c>
      <c r="D7" s="27" t="s">
        <v>65</v>
      </c>
      <c r="E7" s="27" t="s">
        <v>18</v>
      </c>
      <c r="F7" s="28">
        <v>360</v>
      </c>
      <c r="G7" s="29">
        <v>360</v>
      </c>
      <c r="H7" s="28">
        <v>0</v>
      </c>
      <c r="I7" s="28">
        <v>0</v>
      </c>
      <c r="J7" s="28">
        <v>0</v>
      </c>
      <c r="K7" s="28">
        <v>0</v>
      </c>
      <c r="L7" s="30">
        <v>0</v>
      </c>
      <c r="M7" s="31">
        <f>SUM(F7:K7)-L7</f>
        <v>720</v>
      </c>
    </row>
    <row r="8" spans="1:13" x14ac:dyDescent="0.25">
      <c r="A8" s="48">
        <v>3</v>
      </c>
      <c r="B8" s="26" t="s">
        <v>34</v>
      </c>
      <c r="C8" s="27">
        <v>3631</v>
      </c>
      <c r="D8" s="27" t="s">
        <v>66</v>
      </c>
      <c r="E8" s="27" t="s">
        <v>18</v>
      </c>
      <c r="F8" s="28">
        <v>0</v>
      </c>
      <c r="G8" s="29">
        <v>0</v>
      </c>
      <c r="H8" s="28">
        <v>0</v>
      </c>
      <c r="I8" s="28">
        <v>0</v>
      </c>
      <c r="J8" s="28">
        <v>0</v>
      </c>
      <c r="K8" s="28">
        <v>400</v>
      </c>
      <c r="L8" s="30">
        <v>0</v>
      </c>
      <c r="M8" s="31">
        <f t="shared" ref="M8:M25" si="0">SUM(F8:K8)-L8</f>
        <v>400</v>
      </c>
    </row>
    <row r="9" spans="1:13" x14ac:dyDescent="0.25">
      <c r="A9" s="48">
        <v>4</v>
      </c>
      <c r="B9" s="26"/>
      <c r="C9" s="27"/>
      <c r="D9" s="27"/>
      <c r="E9" s="27"/>
      <c r="F9" s="28"/>
      <c r="G9" s="32"/>
      <c r="H9" s="33"/>
      <c r="I9" s="33"/>
      <c r="J9" s="33"/>
      <c r="K9" s="33"/>
      <c r="L9" s="49"/>
      <c r="M9" s="31">
        <f t="shared" si="0"/>
        <v>0</v>
      </c>
    </row>
    <row r="10" spans="1:13" x14ac:dyDescent="0.25">
      <c r="A10" s="48">
        <v>5</v>
      </c>
      <c r="B10" s="26"/>
      <c r="C10" s="27"/>
      <c r="D10" s="27"/>
      <c r="E10" s="27"/>
      <c r="F10" s="28"/>
      <c r="G10" s="32"/>
      <c r="H10" s="33"/>
      <c r="I10" s="33"/>
      <c r="J10" s="33"/>
      <c r="K10" s="33"/>
      <c r="L10" s="49"/>
      <c r="M10" s="31">
        <f t="shared" si="0"/>
        <v>0</v>
      </c>
    </row>
    <row r="11" spans="1:13" x14ac:dyDescent="0.25">
      <c r="A11" s="48">
        <v>6</v>
      </c>
      <c r="B11" s="26"/>
      <c r="C11" s="27"/>
      <c r="D11" s="27"/>
      <c r="E11" s="27"/>
      <c r="F11" s="28"/>
      <c r="G11" s="32"/>
      <c r="H11" s="33"/>
      <c r="I11" s="33"/>
      <c r="J11" s="33"/>
      <c r="K11" s="33"/>
      <c r="L11" s="49"/>
      <c r="M11" s="31">
        <f t="shared" si="0"/>
        <v>0</v>
      </c>
    </row>
    <row r="12" spans="1:13" x14ac:dyDescent="0.25">
      <c r="A12" s="48">
        <v>7</v>
      </c>
      <c r="B12" s="26"/>
      <c r="C12" s="27"/>
      <c r="D12" s="27"/>
      <c r="E12" s="27"/>
      <c r="F12" s="28"/>
      <c r="G12" s="32"/>
      <c r="H12" s="33"/>
      <c r="I12" s="33"/>
      <c r="J12" s="33"/>
      <c r="K12" s="33"/>
      <c r="L12" s="49"/>
      <c r="M12" s="31">
        <f t="shared" si="0"/>
        <v>0</v>
      </c>
    </row>
    <row r="13" spans="1:13" x14ac:dyDescent="0.25">
      <c r="A13" s="48">
        <v>8</v>
      </c>
      <c r="B13" s="26"/>
      <c r="C13" s="27"/>
      <c r="D13" s="27"/>
      <c r="E13" s="27"/>
      <c r="F13" s="28"/>
      <c r="G13" s="32"/>
      <c r="H13" s="33"/>
      <c r="I13" s="33"/>
      <c r="J13" s="33"/>
      <c r="K13" s="33"/>
      <c r="L13" s="49"/>
      <c r="M13" s="31">
        <f t="shared" si="0"/>
        <v>0</v>
      </c>
    </row>
    <row r="14" spans="1:13" x14ac:dyDescent="0.25">
      <c r="A14" s="48">
        <v>9</v>
      </c>
      <c r="B14" s="26"/>
      <c r="C14" s="27"/>
      <c r="D14" s="27"/>
      <c r="E14" s="27"/>
      <c r="F14" s="28"/>
      <c r="G14" s="32"/>
      <c r="H14" s="33"/>
      <c r="I14" s="33"/>
      <c r="J14" s="33"/>
      <c r="K14" s="33"/>
      <c r="L14" s="49"/>
      <c r="M14" s="31">
        <f t="shared" si="0"/>
        <v>0</v>
      </c>
    </row>
    <row r="15" spans="1:13" x14ac:dyDescent="0.25">
      <c r="A15" s="48">
        <v>10</v>
      </c>
      <c r="B15" s="26"/>
      <c r="C15" s="27"/>
      <c r="D15" s="27"/>
      <c r="E15" s="27"/>
      <c r="F15" s="28"/>
      <c r="G15" s="32"/>
      <c r="H15" s="33"/>
      <c r="I15" s="33"/>
      <c r="J15" s="33"/>
      <c r="K15" s="33"/>
      <c r="L15" s="49"/>
      <c r="M15" s="31">
        <f t="shared" si="0"/>
        <v>0</v>
      </c>
    </row>
    <row r="16" spans="1:13" x14ac:dyDescent="0.25">
      <c r="A16" s="48">
        <v>11</v>
      </c>
      <c r="B16" s="26"/>
      <c r="C16" s="27"/>
      <c r="D16" s="27"/>
      <c r="E16" s="27"/>
      <c r="F16" s="28"/>
      <c r="G16" s="32"/>
      <c r="H16" s="33"/>
      <c r="I16" s="33"/>
      <c r="J16" s="33"/>
      <c r="K16" s="33"/>
      <c r="L16" s="49"/>
      <c r="M16" s="31">
        <f t="shared" si="0"/>
        <v>0</v>
      </c>
    </row>
    <row r="17" spans="1:13" x14ac:dyDescent="0.25">
      <c r="A17" s="48">
        <v>12</v>
      </c>
      <c r="B17" s="26"/>
      <c r="C17" s="27"/>
      <c r="D17" s="27"/>
      <c r="E17" s="27"/>
      <c r="F17" s="28"/>
      <c r="G17" s="32"/>
      <c r="H17" s="33"/>
      <c r="I17" s="33"/>
      <c r="J17" s="33"/>
      <c r="K17" s="33"/>
      <c r="L17" s="49"/>
      <c r="M17" s="31">
        <f t="shared" si="0"/>
        <v>0</v>
      </c>
    </row>
    <row r="18" spans="1:13" x14ac:dyDescent="0.25">
      <c r="A18" s="48">
        <v>13</v>
      </c>
      <c r="B18" s="26"/>
      <c r="C18" s="27"/>
      <c r="D18" s="27"/>
      <c r="E18" s="27"/>
      <c r="F18" s="28"/>
      <c r="G18" s="32"/>
      <c r="H18" s="33"/>
      <c r="I18" s="33"/>
      <c r="J18" s="33"/>
      <c r="K18" s="33"/>
      <c r="L18" s="49"/>
      <c r="M18" s="31">
        <f t="shared" si="0"/>
        <v>0</v>
      </c>
    </row>
    <row r="19" spans="1:13" x14ac:dyDescent="0.25">
      <c r="A19" s="48">
        <v>14</v>
      </c>
      <c r="B19" s="26"/>
      <c r="C19" s="27"/>
      <c r="D19" s="27"/>
      <c r="E19" s="27"/>
      <c r="F19" s="28"/>
      <c r="G19" s="32"/>
      <c r="H19" s="33"/>
      <c r="I19" s="33"/>
      <c r="J19" s="33"/>
      <c r="K19" s="33"/>
      <c r="L19" s="49"/>
      <c r="M19" s="31">
        <f t="shared" si="0"/>
        <v>0</v>
      </c>
    </row>
    <row r="20" spans="1:13" x14ac:dyDescent="0.25">
      <c r="A20" s="48">
        <v>15</v>
      </c>
      <c r="B20" s="26"/>
      <c r="C20" s="27"/>
      <c r="D20" s="27"/>
      <c r="E20" s="27"/>
      <c r="F20" s="28"/>
      <c r="G20" s="32"/>
      <c r="H20" s="33"/>
      <c r="I20" s="33"/>
      <c r="J20" s="33"/>
      <c r="K20" s="33"/>
      <c r="L20" s="49"/>
      <c r="M20" s="31">
        <f t="shared" si="0"/>
        <v>0</v>
      </c>
    </row>
    <row r="21" spans="1:13" x14ac:dyDescent="0.25">
      <c r="A21" s="48">
        <v>16</v>
      </c>
      <c r="B21" s="26"/>
      <c r="C21" s="27"/>
      <c r="D21" s="27"/>
      <c r="E21" s="27"/>
      <c r="F21" s="28"/>
      <c r="G21" s="32"/>
      <c r="H21" s="33"/>
      <c r="I21" s="33"/>
      <c r="J21" s="33"/>
      <c r="K21" s="33"/>
      <c r="L21" s="49"/>
      <c r="M21" s="31">
        <f t="shared" si="0"/>
        <v>0</v>
      </c>
    </row>
    <row r="22" spans="1:13" x14ac:dyDescent="0.25">
      <c r="A22" s="48">
        <v>17</v>
      </c>
      <c r="B22" s="26"/>
      <c r="C22" s="27"/>
      <c r="D22" s="27"/>
      <c r="E22" s="27"/>
      <c r="F22" s="28"/>
      <c r="G22" s="32"/>
      <c r="H22" s="33"/>
      <c r="I22" s="33"/>
      <c r="J22" s="33"/>
      <c r="K22" s="33"/>
      <c r="L22" s="49"/>
      <c r="M22" s="31">
        <f t="shared" si="0"/>
        <v>0</v>
      </c>
    </row>
    <row r="23" spans="1:13" x14ac:dyDescent="0.25">
      <c r="A23" s="48">
        <v>18</v>
      </c>
      <c r="B23" s="26"/>
      <c r="C23" s="27"/>
      <c r="D23" s="27"/>
      <c r="E23" s="27"/>
      <c r="F23" s="28"/>
      <c r="G23" s="32"/>
      <c r="H23" s="33"/>
      <c r="I23" s="33"/>
      <c r="J23" s="33"/>
      <c r="K23" s="33"/>
      <c r="L23" s="49"/>
      <c r="M23" s="31">
        <f t="shared" si="0"/>
        <v>0</v>
      </c>
    </row>
    <row r="24" spans="1:13" x14ac:dyDescent="0.25">
      <c r="A24" s="48">
        <v>19</v>
      </c>
      <c r="B24" s="26"/>
      <c r="C24" s="27"/>
      <c r="D24" s="27"/>
      <c r="E24" s="27"/>
      <c r="F24" s="28"/>
      <c r="G24" s="32"/>
      <c r="H24" s="33"/>
      <c r="I24" s="33"/>
      <c r="J24" s="33"/>
      <c r="K24" s="33"/>
      <c r="L24" s="49"/>
      <c r="M24" s="31">
        <f t="shared" si="0"/>
        <v>0</v>
      </c>
    </row>
    <row r="25" spans="1:13" ht="15.75" thickBot="1" x14ac:dyDescent="0.3">
      <c r="A25" s="50">
        <v>20</v>
      </c>
      <c r="B25" s="35"/>
      <c r="C25" s="36"/>
      <c r="D25" s="36"/>
      <c r="E25" s="36"/>
      <c r="F25" s="37"/>
      <c r="G25" s="38"/>
      <c r="H25" s="39"/>
      <c r="I25" s="39"/>
      <c r="J25" s="39"/>
      <c r="K25" s="39"/>
      <c r="L25" s="40"/>
      <c r="M25" s="31">
        <f t="shared" si="0"/>
        <v>0</v>
      </c>
    </row>
    <row r="26" spans="1:13" x14ac:dyDescent="0.25">
      <c r="A26" s="43"/>
      <c r="B26" s="42"/>
      <c r="C26" s="43"/>
      <c r="D26" s="43"/>
      <c r="E26" s="43"/>
      <c r="F26" s="44">
        <v>2</v>
      </c>
      <c r="G26" s="44">
        <v>2</v>
      </c>
      <c r="H26" s="44">
        <v>1</v>
      </c>
      <c r="I26" s="44">
        <v>1</v>
      </c>
      <c r="J26" s="44">
        <v>1</v>
      </c>
      <c r="K26" s="44">
        <v>2</v>
      </c>
      <c r="L26" s="44"/>
      <c r="M26" s="45">
        <f>AVERAGE(F26:K26)</f>
        <v>1.5</v>
      </c>
    </row>
    <row r="27" spans="1:13" x14ac:dyDescent="0.25">
      <c r="A27" s="3"/>
      <c r="B27" s="60" t="s">
        <v>39</v>
      </c>
      <c r="C27" s="60"/>
      <c r="D27" s="60"/>
      <c r="E27" s="60"/>
      <c r="F27" s="60"/>
      <c r="G27" s="46"/>
      <c r="H27" s="46"/>
      <c r="I27" s="46"/>
      <c r="J27" s="46"/>
      <c r="K27" s="46"/>
      <c r="L27" s="46"/>
      <c r="M27" s="46"/>
    </row>
    <row r="28" spans="1:13" x14ac:dyDescent="0.25">
      <c r="A28" s="3"/>
      <c r="B28" s="60"/>
      <c r="C28" s="60"/>
      <c r="D28" s="60"/>
      <c r="E28" s="60"/>
      <c r="F28" s="60"/>
      <c r="G28" s="46"/>
      <c r="H28" s="46"/>
      <c r="I28" s="46"/>
      <c r="J28" s="46"/>
      <c r="K28" s="46"/>
      <c r="L28" s="46"/>
      <c r="M28" s="46"/>
    </row>
  </sheetData>
  <mergeCells count="6">
    <mergeCell ref="B27:F28"/>
    <mergeCell ref="D1:M1"/>
    <mergeCell ref="J3:J4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H2" sqref="H2"/>
    </sheetView>
  </sheetViews>
  <sheetFormatPr defaultRowHeight="15" x14ac:dyDescent="0.25"/>
  <cols>
    <col min="2" max="2" width="20.85546875" customWidth="1"/>
    <col min="14" max="14" width="0.28515625" customWidth="1"/>
    <col min="15" max="15" width="9.140625" hidden="1" customWidth="1"/>
  </cols>
  <sheetData>
    <row r="1" spans="1:15" ht="39.75" customHeight="1" x14ac:dyDescent="0.25">
      <c r="F1" s="55" t="s">
        <v>88</v>
      </c>
      <c r="G1" s="55"/>
      <c r="H1" s="55"/>
      <c r="I1" s="55"/>
      <c r="J1" s="55"/>
      <c r="K1" s="55"/>
      <c r="L1" s="55"/>
      <c r="M1" s="55"/>
      <c r="N1" s="55"/>
      <c r="O1" s="55"/>
    </row>
    <row r="2" spans="1:15" ht="35.25" customHeight="1" thickBot="1" x14ac:dyDescent="0.3"/>
    <row r="3" spans="1:15" x14ac:dyDescent="0.25">
      <c r="A3" s="3"/>
      <c r="C3" s="3"/>
      <c r="D3" s="3"/>
      <c r="E3" s="3"/>
      <c r="F3" s="4"/>
      <c r="G3" s="5" t="s">
        <v>0</v>
      </c>
      <c r="H3" s="4" t="s">
        <v>1</v>
      </c>
      <c r="I3" s="5" t="s">
        <v>2</v>
      </c>
      <c r="J3" s="56" t="s">
        <v>3</v>
      </c>
      <c r="K3" s="56" t="s">
        <v>4</v>
      </c>
      <c r="L3" s="56" t="s">
        <v>5</v>
      </c>
      <c r="M3" s="61" t="s">
        <v>6</v>
      </c>
    </row>
    <row r="4" spans="1:15" ht="15.75" thickBot="1" x14ac:dyDescent="0.3">
      <c r="A4" s="3"/>
      <c r="C4" s="3"/>
      <c r="D4" s="3"/>
      <c r="E4" s="3"/>
      <c r="F4" s="7" t="s">
        <v>7</v>
      </c>
      <c r="G4" s="8" t="s">
        <v>8</v>
      </c>
      <c r="H4" s="7" t="s">
        <v>9</v>
      </c>
      <c r="I4" s="8" t="s">
        <v>10</v>
      </c>
      <c r="J4" s="57"/>
      <c r="K4" s="57"/>
      <c r="L4" s="57"/>
      <c r="M4" s="62"/>
    </row>
    <row r="5" spans="1:15" ht="75.75" thickBot="1" x14ac:dyDescent="0.3">
      <c r="A5" s="47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3">
        <v>42757</v>
      </c>
      <c r="G5" s="14">
        <v>42799</v>
      </c>
      <c r="H5" s="15">
        <v>42862</v>
      </c>
      <c r="I5" s="15">
        <v>42897</v>
      </c>
      <c r="J5" s="15">
        <v>42932</v>
      </c>
      <c r="K5" s="15">
        <v>43016</v>
      </c>
      <c r="L5" s="16"/>
      <c r="M5" s="17"/>
    </row>
    <row r="6" spans="1:15" x14ac:dyDescent="0.25">
      <c r="A6" s="48">
        <v>1</v>
      </c>
      <c r="B6" s="20" t="s">
        <v>67</v>
      </c>
      <c r="C6" s="21">
        <v>1008</v>
      </c>
      <c r="D6" s="21">
        <v>47</v>
      </c>
      <c r="E6" s="21" t="s">
        <v>18</v>
      </c>
      <c r="F6" s="22">
        <v>400</v>
      </c>
      <c r="G6" s="23">
        <v>400</v>
      </c>
      <c r="H6" s="22">
        <v>400</v>
      </c>
      <c r="I6" s="22">
        <v>360</v>
      </c>
      <c r="J6" s="22">
        <v>400</v>
      </c>
      <c r="K6" s="22">
        <v>360</v>
      </c>
      <c r="L6" s="24">
        <v>360</v>
      </c>
      <c r="M6" s="25">
        <f>SUM(F6:K6)-L6</f>
        <v>1960</v>
      </c>
    </row>
    <row r="7" spans="1:15" x14ac:dyDescent="0.25">
      <c r="A7" s="48">
        <v>2</v>
      </c>
      <c r="B7" s="26" t="s">
        <v>68</v>
      </c>
      <c r="C7" s="27">
        <v>1389</v>
      </c>
      <c r="D7" s="27">
        <v>255</v>
      </c>
      <c r="E7" s="27" t="s">
        <v>18</v>
      </c>
      <c r="F7" s="28">
        <v>270</v>
      </c>
      <c r="G7" s="29">
        <v>300</v>
      </c>
      <c r="H7" s="28">
        <v>360</v>
      </c>
      <c r="I7" s="28">
        <v>400</v>
      </c>
      <c r="J7" s="28">
        <v>0</v>
      </c>
      <c r="K7" s="28">
        <v>270</v>
      </c>
      <c r="L7" s="30">
        <v>0</v>
      </c>
      <c r="M7" s="31">
        <f>SUM(F7:K7)-L7</f>
        <v>1600</v>
      </c>
    </row>
    <row r="8" spans="1:15" x14ac:dyDescent="0.25">
      <c r="A8" s="48">
        <v>3</v>
      </c>
      <c r="B8" s="26" t="s">
        <v>69</v>
      </c>
      <c r="C8" s="27">
        <v>1052</v>
      </c>
      <c r="D8" s="27">
        <v>118</v>
      </c>
      <c r="E8" s="27" t="s">
        <v>18</v>
      </c>
      <c r="F8" s="28">
        <v>360</v>
      </c>
      <c r="G8" s="29">
        <v>330</v>
      </c>
      <c r="H8" s="28">
        <v>330</v>
      </c>
      <c r="I8" s="28">
        <v>0</v>
      </c>
      <c r="J8" s="28">
        <v>0</v>
      </c>
      <c r="K8" s="28">
        <v>400</v>
      </c>
      <c r="L8" s="30">
        <v>0</v>
      </c>
      <c r="M8" s="31">
        <f t="shared" ref="M8:M24" si="0">SUM(F8:K8)-L8</f>
        <v>1420</v>
      </c>
    </row>
    <row r="9" spans="1:15" x14ac:dyDescent="0.25">
      <c r="A9" s="48">
        <v>4</v>
      </c>
      <c r="B9" s="26" t="s">
        <v>70</v>
      </c>
      <c r="C9" s="27">
        <v>9125</v>
      </c>
      <c r="D9" s="27">
        <v>244</v>
      </c>
      <c r="E9" s="27" t="s">
        <v>18</v>
      </c>
      <c r="F9" s="28">
        <v>0</v>
      </c>
      <c r="G9" s="29">
        <v>0</v>
      </c>
      <c r="H9" s="28">
        <v>0</v>
      </c>
      <c r="I9" s="28">
        <v>330</v>
      </c>
      <c r="J9" s="28">
        <v>330</v>
      </c>
      <c r="K9" s="28">
        <v>330</v>
      </c>
      <c r="L9" s="30">
        <v>0</v>
      </c>
      <c r="M9" s="31">
        <f t="shared" si="0"/>
        <v>990</v>
      </c>
    </row>
    <row r="10" spans="1:15" x14ac:dyDescent="0.25">
      <c r="A10" s="48">
        <v>5</v>
      </c>
      <c r="B10" s="26" t="s">
        <v>71</v>
      </c>
      <c r="C10" s="27">
        <v>2687</v>
      </c>
      <c r="D10" s="27">
        <v>312</v>
      </c>
      <c r="E10" s="27" t="s">
        <v>18</v>
      </c>
      <c r="F10" s="28">
        <v>300</v>
      </c>
      <c r="G10" s="29">
        <v>270</v>
      </c>
      <c r="H10" s="28">
        <v>300</v>
      </c>
      <c r="I10" s="28">
        <v>0</v>
      </c>
      <c r="J10" s="28">
        <v>0</v>
      </c>
      <c r="K10" s="28">
        <v>0</v>
      </c>
      <c r="L10" s="30">
        <v>0</v>
      </c>
      <c r="M10" s="31">
        <f t="shared" si="0"/>
        <v>870</v>
      </c>
    </row>
    <row r="11" spans="1:15" x14ac:dyDescent="0.25">
      <c r="A11" s="48">
        <v>6</v>
      </c>
      <c r="B11" s="26" t="s">
        <v>72</v>
      </c>
      <c r="C11" s="27">
        <v>1711</v>
      </c>
      <c r="D11" s="27">
        <v>60</v>
      </c>
      <c r="E11" s="27" t="s">
        <v>18</v>
      </c>
      <c r="F11" s="28">
        <v>330</v>
      </c>
      <c r="G11" s="29">
        <v>360</v>
      </c>
      <c r="H11" s="33" t="s">
        <v>38</v>
      </c>
      <c r="I11" s="28">
        <v>0</v>
      </c>
      <c r="J11" s="33" t="s">
        <v>38</v>
      </c>
      <c r="K11" s="28">
        <v>0</v>
      </c>
      <c r="L11" s="30">
        <v>0</v>
      </c>
      <c r="M11" s="31">
        <f t="shared" si="0"/>
        <v>690</v>
      </c>
    </row>
    <row r="12" spans="1:15" x14ac:dyDescent="0.25">
      <c r="A12" s="48">
        <v>7</v>
      </c>
      <c r="B12" s="26" t="s">
        <v>73</v>
      </c>
      <c r="C12" s="27">
        <v>2782</v>
      </c>
      <c r="D12" s="27" t="s">
        <v>74</v>
      </c>
      <c r="E12" s="27" t="s">
        <v>18</v>
      </c>
      <c r="F12" s="33" t="s">
        <v>38</v>
      </c>
      <c r="G12" s="29">
        <v>250</v>
      </c>
      <c r="H12" s="28">
        <v>0</v>
      </c>
      <c r="I12" s="28">
        <v>0</v>
      </c>
      <c r="J12" s="28">
        <v>300</v>
      </c>
      <c r="K12" s="28">
        <v>0</v>
      </c>
      <c r="L12" s="30">
        <v>0</v>
      </c>
      <c r="M12" s="31">
        <f t="shared" si="0"/>
        <v>550</v>
      </c>
    </row>
    <row r="13" spans="1:15" x14ac:dyDescent="0.25">
      <c r="A13" s="48">
        <v>8</v>
      </c>
      <c r="B13" s="26" t="s">
        <v>75</v>
      </c>
      <c r="C13" s="27">
        <v>1237</v>
      </c>
      <c r="D13" s="27">
        <v>68</v>
      </c>
      <c r="E13" s="27" t="s">
        <v>18</v>
      </c>
      <c r="F13" s="28">
        <v>0</v>
      </c>
      <c r="G13" s="29">
        <v>230</v>
      </c>
      <c r="H13" s="28">
        <v>0</v>
      </c>
      <c r="I13" s="33" t="s">
        <v>76</v>
      </c>
      <c r="J13" s="28">
        <v>270</v>
      </c>
      <c r="K13" s="28">
        <v>0</v>
      </c>
      <c r="L13" s="30">
        <v>0</v>
      </c>
      <c r="M13" s="31">
        <f t="shared" si="0"/>
        <v>500</v>
      </c>
    </row>
    <row r="14" spans="1:15" x14ac:dyDescent="0.25">
      <c r="A14" s="48">
        <v>9</v>
      </c>
      <c r="B14" s="26" t="s">
        <v>77</v>
      </c>
      <c r="C14" s="27">
        <v>5268</v>
      </c>
      <c r="D14" s="27">
        <v>367</v>
      </c>
      <c r="E14" s="27" t="s">
        <v>18</v>
      </c>
      <c r="F14" s="28">
        <v>0</v>
      </c>
      <c r="G14" s="29">
        <v>0</v>
      </c>
      <c r="H14" s="28">
        <v>0</v>
      </c>
      <c r="I14" s="28">
        <v>0</v>
      </c>
      <c r="J14" s="28">
        <v>360</v>
      </c>
      <c r="K14" s="28">
        <v>0</v>
      </c>
      <c r="L14" s="30">
        <v>0</v>
      </c>
      <c r="M14" s="31">
        <f t="shared" si="0"/>
        <v>360</v>
      </c>
    </row>
    <row r="15" spans="1:15" x14ac:dyDescent="0.25">
      <c r="A15" s="48">
        <v>10</v>
      </c>
      <c r="B15" s="26" t="s">
        <v>78</v>
      </c>
      <c r="C15" s="27">
        <v>10032</v>
      </c>
      <c r="D15" s="27">
        <v>230</v>
      </c>
      <c r="E15" s="27" t="s">
        <v>79</v>
      </c>
      <c r="F15" s="28">
        <v>0</v>
      </c>
      <c r="G15" s="29">
        <v>0</v>
      </c>
      <c r="H15" s="28">
        <v>0</v>
      </c>
      <c r="I15" s="28">
        <v>0</v>
      </c>
      <c r="J15" s="28">
        <v>0</v>
      </c>
      <c r="K15" s="28">
        <v>300</v>
      </c>
      <c r="L15" s="30">
        <v>0</v>
      </c>
      <c r="M15" s="31">
        <f t="shared" si="0"/>
        <v>300</v>
      </c>
    </row>
    <row r="16" spans="1:15" x14ac:dyDescent="0.25">
      <c r="A16" s="48">
        <v>11</v>
      </c>
      <c r="B16" s="26" t="s">
        <v>80</v>
      </c>
      <c r="C16" s="27">
        <v>6678</v>
      </c>
      <c r="D16" s="27">
        <v>660</v>
      </c>
      <c r="E16" s="27" t="s">
        <v>18</v>
      </c>
      <c r="F16" s="28">
        <v>0</v>
      </c>
      <c r="G16" s="29">
        <v>0</v>
      </c>
      <c r="H16" s="28">
        <v>270</v>
      </c>
      <c r="I16" s="28">
        <v>0</v>
      </c>
      <c r="J16" s="28">
        <v>0</v>
      </c>
      <c r="K16" s="28">
        <v>0</v>
      </c>
      <c r="L16" s="30">
        <v>0</v>
      </c>
      <c r="M16" s="31">
        <f t="shared" si="0"/>
        <v>270</v>
      </c>
    </row>
    <row r="17" spans="1:13" x14ac:dyDescent="0.25">
      <c r="A17" s="48">
        <v>12</v>
      </c>
      <c r="B17" s="26"/>
      <c r="C17" s="27"/>
      <c r="D17" s="27"/>
      <c r="E17" s="27"/>
      <c r="F17" s="28"/>
      <c r="G17" s="32"/>
      <c r="H17" s="28"/>
      <c r="I17" s="33"/>
      <c r="J17" s="28"/>
      <c r="K17" s="28"/>
      <c r="L17" s="30"/>
      <c r="M17" s="31">
        <f t="shared" si="0"/>
        <v>0</v>
      </c>
    </row>
    <row r="18" spans="1:13" x14ac:dyDescent="0.25">
      <c r="A18" s="48">
        <v>13</v>
      </c>
      <c r="B18" s="26"/>
      <c r="C18" s="27"/>
      <c r="D18" s="27"/>
      <c r="E18" s="27"/>
      <c r="F18" s="28"/>
      <c r="G18" s="32"/>
      <c r="H18" s="28"/>
      <c r="I18" s="33"/>
      <c r="J18" s="28"/>
      <c r="K18" s="28"/>
      <c r="L18" s="30"/>
      <c r="M18" s="31">
        <f t="shared" si="0"/>
        <v>0</v>
      </c>
    </row>
    <row r="19" spans="1:13" x14ac:dyDescent="0.25">
      <c r="A19" s="48">
        <v>14</v>
      </c>
      <c r="B19" s="26"/>
      <c r="C19" s="27"/>
      <c r="D19" s="27"/>
      <c r="E19" s="27"/>
      <c r="F19" s="28"/>
      <c r="G19" s="32"/>
      <c r="H19" s="28"/>
      <c r="I19" s="33"/>
      <c r="J19" s="28"/>
      <c r="K19" s="28"/>
      <c r="L19" s="30"/>
      <c r="M19" s="31">
        <f t="shared" si="0"/>
        <v>0</v>
      </c>
    </row>
    <row r="20" spans="1:13" x14ac:dyDescent="0.25">
      <c r="A20" s="48">
        <v>15</v>
      </c>
      <c r="B20" s="26"/>
      <c r="C20" s="27"/>
      <c r="D20" s="27"/>
      <c r="E20" s="27"/>
      <c r="F20" s="28"/>
      <c r="G20" s="32"/>
      <c r="H20" s="28"/>
      <c r="I20" s="33"/>
      <c r="J20" s="28"/>
      <c r="K20" s="33"/>
      <c r="L20" s="49"/>
      <c r="M20" s="31">
        <f t="shared" si="0"/>
        <v>0</v>
      </c>
    </row>
    <row r="21" spans="1:13" x14ac:dyDescent="0.25">
      <c r="A21" s="48">
        <v>16</v>
      </c>
      <c r="B21" s="26"/>
      <c r="C21" s="27"/>
      <c r="D21" s="27"/>
      <c r="E21" s="27"/>
      <c r="F21" s="28"/>
      <c r="G21" s="32"/>
      <c r="H21" s="28"/>
      <c r="I21" s="33"/>
      <c r="J21" s="28"/>
      <c r="K21" s="33"/>
      <c r="L21" s="49"/>
      <c r="M21" s="31">
        <f t="shared" si="0"/>
        <v>0</v>
      </c>
    </row>
    <row r="22" spans="1:13" x14ac:dyDescent="0.25">
      <c r="A22" s="48">
        <v>17</v>
      </c>
      <c r="B22" s="26"/>
      <c r="C22" s="27"/>
      <c r="D22" s="27"/>
      <c r="E22" s="27"/>
      <c r="F22" s="28"/>
      <c r="G22" s="32"/>
      <c r="H22" s="28"/>
      <c r="I22" s="33"/>
      <c r="J22" s="28"/>
      <c r="K22" s="33"/>
      <c r="L22" s="49"/>
      <c r="M22" s="31">
        <f t="shared" si="0"/>
        <v>0</v>
      </c>
    </row>
    <row r="23" spans="1:13" x14ac:dyDescent="0.25">
      <c r="A23" s="48">
        <v>18</v>
      </c>
      <c r="B23" s="26"/>
      <c r="C23" s="27"/>
      <c r="D23" s="27"/>
      <c r="E23" s="27"/>
      <c r="F23" s="28"/>
      <c r="G23" s="32"/>
      <c r="H23" s="33"/>
      <c r="I23" s="33"/>
      <c r="J23" s="33"/>
      <c r="K23" s="33"/>
      <c r="L23" s="49"/>
      <c r="M23" s="31">
        <f t="shared" si="0"/>
        <v>0</v>
      </c>
    </row>
    <row r="24" spans="1:13" x14ac:dyDescent="0.25">
      <c r="A24" s="48">
        <v>19</v>
      </c>
      <c r="B24" s="26"/>
      <c r="C24" s="27"/>
      <c r="D24" s="27"/>
      <c r="E24" s="27"/>
      <c r="F24" s="28"/>
      <c r="G24" s="32"/>
      <c r="H24" s="33"/>
      <c r="I24" s="33"/>
      <c r="J24" s="33"/>
      <c r="K24" s="33"/>
      <c r="L24" s="49"/>
      <c r="M24" s="31">
        <f t="shared" si="0"/>
        <v>0</v>
      </c>
    </row>
    <row r="25" spans="1:13" ht="15.75" thickBot="1" x14ac:dyDescent="0.3">
      <c r="A25" s="50">
        <v>20</v>
      </c>
      <c r="B25" s="35"/>
      <c r="C25" s="36"/>
      <c r="D25" s="36"/>
      <c r="E25" s="36"/>
      <c r="F25" s="37"/>
      <c r="G25" s="38"/>
      <c r="H25" s="39"/>
      <c r="I25" s="39"/>
      <c r="J25" s="39"/>
      <c r="K25" s="39"/>
      <c r="L25" s="40"/>
      <c r="M25" s="51">
        <f t="shared" ref="M25" si="1">SUM(F25:K25)</f>
        <v>0</v>
      </c>
    </row>
    <row r="26" spans="1:13" x14ac:dyDescent="0.25">
      <c r="A26" s="43"/>
      <c r="B26" s="42"/>
      <c r="C26" s="43"/>
      <c r="D26" s="43"/>
      <c r="E26" s="43"/>
      <c r="F26" s="44">
        <v>6</v>
      </c>
      <c r="G26" s="44">
        <v>7</v>
      </c>
      <c r="H26" s="44">
        <v>6</v>
      </c>
      <c r="I26" s="44">
        <v>3</v>
      </c>
      <c r="J26" s="44">
        <v>6</v>
      </c>
      <c r="K26" s="44">
        <v>5</v>
      </c>
      <c r="L26" s="44"/>
      <c r="M26" s="45">
        <f>AVERAGE(F26:K26)</f>
        <v>5.5</v>
      </c>
    </row>
    <row r="27" spans="1:13" x14ac:dyDescent="0.25">
      <c r="A27" s="3"/>
      <c r="B27" s="60" t="s">
        <v>39</v>
      </c>
      <c r="C27" s="60"/>
      <c r="D27" s="60"/>
      <c r="E27" s="60"/>
      <c r="F27" s="60"/>
      <c r="G27" s="46"/>
      <c r="H27" s="46"/>
      <c r="I27" s="46"/>
      <c r="J27" s="46"/>
      <c r="K27" s="46"/>
      <c r="L27" s="46"/>
      <c r="M27" s="46"/>
    </row>
    <row r="28" spans="1:13" x14ac:dyDescent="0.25">
      <c r="A28" s="3"/>
      <c r="B28" s="60"/>
      <c r="C28" s="60"/>
      <c r="D28" s="60"/>
      <c r="E28" s="60"/>
      <c r="F28" s="60"/>
      <c r="G28" s="46"/>
      <c r="H28" s="46"/>
      <c r="I28" s="46"/>
      <c r="J28" s="46"/>
      <c r="K28" s="46"/>
      <c r="L28" s="46"/>
      <c r="M28" s="46"/>
    </row>
  </sheetData>
  <mergeCells count="6">
    <mergeCell ref="B27:F28"/>
    <mergeCell ref="F1:O1"/>
    <mergeCell ref="J3:J4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A4" sqref="A4"/>
    </sheetView>
  </sheetViews>
  <sheetFormatPr defaultRowHeight="15" x14ac:dyDescent="0.25"/>
  <cols>
    <col min="2" max="2" width="21.85546875" customWidth="1"/>
    <col min="3" max="3" width="12.28515625" customWidth="1"/>
    <col min="10" max="10" width="10.7109375" customWidth="1"/>
    <col min="11" max="11" width="10.28515625" customWidth="1"/>
    <col min="14" max="14" width="0.140625" customWidth="1"/>
    <col min="15" max="15" width="9.140625" hidden="1" customWidth="1"/>
  </cols>
  <sheetData>
    <row r="1" spans="1:15" ht="39.75" customHeight="1" x14ac:dyDescent="0.25">
      <c r="F1" s="55" t="s">
        <v>89</v>
      </c>
      <c r="G1" s="55"/>
      <c r="H1" s="55"/>
      <c r="I1" s="55"/>
      <c r="J1" s="55"/>
      <c r="K1" s="55"/>
      <c r="L1" s="55"/>
      <c r="M1" s="55"/>
      <c r="N1" s="55"/>
      <c r="O1" s="55"/>
    </row>
    <row r="2" spans="1:15" ht="35.25" customHeight="1" x14ac:dyDescent="0.25"/>
    <row r="3" spans="1:15" ht="15.75" thickBot="1" x14ac:dyDescent="0.3"/>
    <row r="4" spans="1:15" x14ac:dyDescent="0.25">
      <c r="A4" s="3"/>
      <c r="C4" s="3"/>
      <c r="D4" s="3"/>
      <c r="E4" s="3"/>
      <c r="F4" s="4"/>
      <c r="G4" s="5" t="s">
        <v>0</v>
      </c>
      <c r="H4" s="4" t="s">
        <v>40</v>
      </c>
      <c r="I4" s="5" t="s">
        <v>2</v>
      </c>
      <c r="J4" s="56" t="s">
        <v>3</v>
      </c>
      <c r="K4" s="56" t="s">
        <v>4</v>
      </c>
      <c r="L4" s="56" t="s">
        <v>5</v>
      </c>
      <c r="M4" s="61" t="s">
        <v>6</v>
      </c>
    </row>
    <row r="5" spans="1:15" ht="15.75" thickBot="1" x14ac:dyDescent="0.3">
      <c r="A5" s="3"/>
      <c r="C5" s="3"/>
      <c r="D5" s="3"/>
      <c r="E5" s="3"/>
      <c r="F5" s="7" t="s">
        <v>7</v>
      </c>
      <c r="G5" s="8" t="s">
        <v>8</v>
      </c>
      <c r="H5" s="7" t="s">
        <v>9</v>
      </c>
      <c r="I5" s="8" t="s">
        <v>10</v>
      </c>
      <c r="J5" s="57"/>
      <c r="K5" s="57"/>
      <c r="L5" s="57"/>
      <c r="M5" s="62"/>
    </row>
    <row r="6" spans="1:15" ht="75.75" thickBot="1" x14ac:dyDescent="0.3">
      <c r="A6" s="47" t="s">
        <v>11</v>
      </c>
      <c r="B6" s="11" t="s">
        <v>12</v>
      </c>
      <c r="C6" s="12" t="s">
        <v>13</v>
      </c>
      <c r="D6" s="12" t="s">
        <v>14</v>
      </c>
      <c r="E6" s="12" t="s">
        <v>15</v>
      </c>
      <c r="F6" s="13">
        <v>42757</v>
      </c>
      <c r="G6" s="14">
        <v>42799</v>
      </c>
      <c r="H6" s="15">
        <v>42862</v>
      </c>
      <c r="I6" s="15">
        <v>42897</v>
      </c>
      <c r="J6" s="15">
        <v>42932</v>
      </c>
      <c r="K6" s="15">
        <v>43016</v>
      </c>
      <c r="L6" s="16"/>
      <c r="M6" s="17"/>
    </row>
    <row r="7" spans="1:15" x14ac:dyDescent="0.25">
      <c r="A7" s="48">
        <v>1</v>
      </c>
      <c r="B7" s="20" t="s">
        <v>81</v>
      </c>
      <c r="C7" s="21">
        <v>1932</v>
      </c>
      <c r="D7" s="21">
        <v>18</v>
      </c>
      <c r="E7" s="21" t="s">
        <v>18</v>
      </c>
      <c r="F7" s="22">
        <v>400</v>
      </c>
      <c r="G7" s="23">
        <v>400</v>
      </c>
      <c r="H7" s="22">
        <v>400</v>
      </c>
      <c r="I7" s="22">
        <v>400</v>
      </c>
      <c r="J7" s="22">
        <v>400</v>
      </c>
      <c r="K7" s="22">
        <v>400</v>
      </c>
      <c r="L7" s="24">
        <v>400</v>
      </c>
      <c r="M7" s="25">
        <f>SUM(F7:K7)-L7</f>
        <v>2000</v>
      </c>
    </row>
    <row r="8" spans="1:15" x14ac:dyDescent="0.25">
      <c r="A8" s="48">
        <v>2</v>
      </c>
      <c r="B8" s="26" t="s">
        <v>82</v>
      </c>
      <c r="C8" s="27">
        <v>1419</v>
      </c>
      <c r="D8" s="27">
        <v>23</v>
      </c>
      <c r="E8" s="27" t="s">
        <v>18</v>
      </c>
      <c r="F8" s="28">
        <v>360</v>
      </c>
      <c r="G8" s="29">
        <v>360</v>
      </c>
      <c r="H8" s="28">
        <v>360</v>
      </c>
      <c r="I8" s="28">
        <v>330</v>
      </c>
      <c r="J8" s="28">
        <v>360</v>
      </c>
      <c r="K8" s="28">
        <v>360</v>
      </c>
      <c r="L8" s="30">
        <v>330</v>
      </c>
      <c r="M8" s="31">
        <f>SUM(F8:K8)-L8</f>
        <v>1800</v>
      </c>
    </row>
    <row r="9" spans="1:15" x14ac:dyDescent="0.25">
      <c r="A9" s="48">
        <v>3</v>
      </c>
      <c r="B9" s="26" t="s">
        <v>83</v>
      </c>
      <c r="C9" s="27">
        <v>2037</v>
      </c>
      <c r="D9" s="27">
        <v>34</v>
      </c>
      <c r="E9" s="27" t="s">
        <v>18</v>
      </c>
      <c r="F9" s="28">
        <v>330</v>
      </c>
      <c r="G9" s="32" t="s">
        <v>38</v>
      </c>
      <c r="H9" s="28">
        <v>330</v>
      </c>
      <c r="I9" s="28">
        <v>300</v>
      </c>
      <c r="J9" s="28">
        <v>300</v>
      </c>
      <c r="K9" s="28">
        <v>330</v>
      </c>
      <c r="L9" s="30">
        <v>0</v>
      </c>
      <c r="M9" s="31">
        <f t="shared" ref="M9:M19" si="0">SUM(F9:K9)-L9</f>
        <v>1590</v>
      </c>
    </row>
    <row r="10" spans="1:15" x14ac:dyDescent="0.25">
      <c r="A10" s="48">
        <v>4</v>
      </c>
      <c r="B10" s="26" t="s">
        <v>84</v>
      </c>
      <c r="C10" s="27">
        <v>1016</v>
      </c>
      <c r="D10" s="27">
        <v>406</v>
      </c>
      <c r="E10" s="27" t="s">
        <v>18</v>
      </c>
      <c r="F10" s="28">
        <v>0</v>
      </c>
      <c r="G10" s="29">
        <v>330</v>
      </c>
      <c r="H10" s="28">
        <v>0</v>
      </c>
      <c r="I10" s="28">
        <v>0</v>
      </c>
      <c r="J10" s="28">
        <v>330</v>
      </c>
      <c r="K10" s="28">
        <v>0</v>
      </c>
      <c r="L10" s="30">
        <v>0</v>
      </c>
      <c r="M10" s="31">
        <f t="shared" si="0"/>
        <v>660</v>
      </c>
    </row>
    <row r="11" spans="1:15" x14ac:dyDescent="0.25">
      <c r="A11" s="48">
        <v>5</v>
      </c>
      <c r="B11" s="26" t="s">
        <v>78</v>
      </c>
      <c r="C11" s="27">
        <v>10032</v>
      </c>
      <c r="D11" s="27">
        <v>230</v>
      </c>
      <c r="E11" s="27" t="s">
        <v>79</v>
      </c>
      <c r="F11" s="28">
        <v>0</v>
      </c>
      <c r="G11" s="29">
        <v>0</v>
      </c>
      <c r="H11" s="28">
        <v>0</v>
      </c>
      <c r="I11" s="28">
        <v>270</v>
      </c>
      <c r="J11" s="28">
        <v>270</v>
      </c>
      <c r="K11" s="28">
        <v>0</v>
      </c>
      <c r="L11" s="30">
        <v>0</v>
      </c>
      <c r="M11" s="31">
        <f t="shared" si="0"/>
        <v>540</v>
      </c>
    </row>
    <row r="12" spans="1:15" x14ac:dyDescent="0.25">
      <c r="A12" s="48">
        <v>6</v>
      </c>
      <c r="B12" s="26" t="s">
        <v>69</v>
      </c>
      <c r="C12" s="27">
        <v>1052</v>
      </c>
      <c r="D12" s="27">
        <v>118</v>
      </c>
      <c r="E12" s="27" t="s">
        <v>18</v>
      </c>
      <c r="F12" s="28">
        <v>0</v>
      </c>
      <c r="G12" s="29">
        <v>0</v>
      </c>
      <c r="H12" s="28">
        <v>0</v>
      </c>
      <c r="I12" s="28">
        <v>360</v>
      </c>
      <c r="J12" s="28">
        <v>0</v>
      </c>
      <c r="K12" s="28">
        <v>0</v>
      </c>
      <c r="L12" s="30">
        <v>0</v>
      </c>
      <c r="M12" s="31">
        <f t="shared" si="0"/>
        <v>360</v>
      </c>
    </row>
    <row r="13" spans="1:15" x14ac:dyDescent="0.25">
      <c r="A13" s="48">
        <v>7</v>
      </c>
      <c r="B13" s="26"/>
      <c r="C13" s="27"/>
      <c r="D13" s="27"/>
      <c r="E13" s="27"/>
      <c r="F13" s="28"/>
      <c r="G13" s="32"/>
      <c r="H13" s="28"/>
      <c r="I13" s="33"/>
      <c r="J13" s="28"/>
      <c r="K13" s="28"/>
      <c r="L13" s="30"/>
      <c r="M13" s="31">
        <f t="shared" si="0"/>
        <v>0</v>
      </c>
    </row>
    <row r="14" spans="1:15" x14ac:dyDescent="0.25">
      <c r="A14" s="48">
        <v>8</v>
      </c>
      <c r="B14" s="26"/>
      <c r="C14" s="27"/>
      <c r="D14" s="27"/>
      <c r="E14" s="27"/>
      <c r="F14" s="28"/>
      <c r="G14" s="32"/>
      <c r="H14" s="28"/>
      <c r="I14" s="33"/>
      <c r="J14" s="28"/>
      <c r="K14" s="28"/>
      <c r="L14" s="30"/>
      <c r="M14" s="31">
        <f t="shared" si="0"/>
        <v>0</v>
      </c>
    </row>
    <row r="15" spans="1:15" x14ac:dyDescent="0.25">
      <c r="A15" s="48">
        <v>9</v>
      </c>
      <c r="B15" s="26"/>
      <c r="C15" s="27"/>
      <c r="D15" s="27"/>
      <c r="E15" s="27"/>
      <c r="F15" s="28"/>
      <c r="G15" s="32"/>
      <c r="H15" s="28"/>
      <c r="I15" s="33"/>
      <c r="J15" s="28"/>
      <c r="K15" s="33"/>
      <c r="L15" s="49"/>
      <c r="M15" s="31">
        <f t="shared" si="0"/>
        <v>0</v>
      </c>
    </row>
    <row r="16" spans="1:15" x14ac:dyDescent="0.25">
      <c r="A16" s="48">
        <v>10</v>
      </c>
      <c r="B16" s="26"/>
      <c r="C16" s="27"/>
      <c r="D16" s="27"/>
      <c r="E16" s="27"/>
      <c r="F16" s="28"/>
      <c r="G16" s="32"/>
      <c r="H16" s="28"/>
      <c r="I16" s="33"/>
      <c r="J16" s="28"/>
      <c r="K16" s="33"/>
      <c r="L16" s="49"/>
      <c r="M16" s="31">
        <f t="shared" si="0"/>
        <v>0</v>
      </c>
    </row>
    <row r="17" spans="1:13" x14ac:dyDescent="0.25">
      <c r="A17" s="48">
        <v>11</v>
      </c>
      <c r="B17" s="26"/>
      <c r="C17" s="27"/>
      <c r="D17" s="27"/>
      <c r="E17" s="27"/>
      <c r="F17" s="28"/>
      <c r="G17" s="32"/>
      <c r="H17" s="28"/>
      <c r="I17" s="33"/>
      <c r="J17" s="28"/>
      <c r="K17" s="33"/>
      <c r="L17" s="49"/>
      <c r="M17" s="31">
        <f t="shared" si="0"/>
        <v>0</v>
      </c>
    </row>
    <row r="18" spans="1:13" x14ac:dyDescent="0.25">
      <c r="A18" s="48">
        <v>12</v>
      </c>
      <c r="B18" s="26"/>
      <c r="C18" s="27"/>
      <c r="D18" s="27"/>
      <c r="E18" s="27"/>
      <c r="F18" s="28"/>
      <c r="G18" s="32"/>
      <c r="H18" s="28"/>
      <c r="I18" s="33"/>
      <c r="J18" s="28"/>
      <c r="K18" s="33"/>
      <c r="L18" s="49"/>
      <c r="M18" s="31">
        <f t="shared" si="0"/>
        <v>0</v>
      </c>
    </row>
    <row r="19" spans="1:13" x14ac:dyDescent="0.25">
      <c r="A19" s="48">
        <v>13</v>
      </c>
      <c r="B19" s="26"/>
      <c r="C19" s="27"/>
      <c r="D19" s="27"/>
      <c r="E19" s="27"/>
      <c r="F19" s="28"/>
      <c r="G19" s="32"/>
      <c r="H19" s="28"/>
      <c r="I19" s="33"/>
      <c r="J19" s="28"/>
      <c r="K19" s="33"/>
      <c r="L19" s="49"/>
      <c r="M19" s="31">
        <f t="shared" si="0"/>
        <v>0</v>
      </c>
    </row>
    <row r="20" spans="1:13" x14ac:dyDescent="0.25">
      <c r="A20" s="48">
        <v>14</v>
      </c>
      <c r="B20" s="26"/>
      <c r="C20" s="27"/>
      <c r="D20" s="27"/>
      <c r="E20" s="27"/>
      <c r="F20" s="28"/>
      <c r="G20" s="32"/>
      <c r="H20" s="33"/>
      <c r="I20" s="33"/>
      <c r="J20" s="28"/>
      <c r="K20" s="33"/>
      <c r="L20" s="49"/>
      <c r="M20" s="31">
        <f t="shared" ref="M20:M26" si="1">SUM(F20:K20)</f>
        <v>0</v>
      </c>
    </row>
    <row r="21" spans="1:13" x14ac:dyDescent="0.25">
      <c r="A21" s="48">
        <v>15</v>
      </c>
      <c r="B21" s="26"/>
      <c r="C21" s="27"/>
      <c r="D21" s="27"/>
      <c r="E21" s="27"/>
      <c r="F21" s="28"/>
      <c r="G21" s="32"/>
      <c r="H21" s="33"/>
      <c r="I21" s="33"/>
      <c r="J21" s="28"/>
      <c r="K21" s="33"/>
      <c r="L21" s="49"/>
      <c r="M21" s="31">
        <f t="shared" si="1"/>
        <v>0</v>
      </c>
    </row>
    <row r="22" spans="1:13" x14ac:dyDescent="0.25">
      <c r="A22" s="48">
        <v>16</v>
      </c>
      <c r="B22" s="26"/>
      <c r="C22" s="27"/>
      <c r="D22" s="27"/>
      <c r="E22" s="27"/>
      <c r="F22" s="28"/>
      <c r="G22" s="32"/>
      <c r="H22" s="33"/>
      <c r="I22" s="33"/>
      <c r="J22" s="28"/>
      <c r="K22" s="33"/>
      <c r="L22" s="49"/>
      <c r="M22" s="31">
        <f t="shared" si="1"/>
        <v>0</v>
      </c>
    </row>
    <row r="23" spans="1:13" x14ac:dyDescent="0.25">
      <c r="A23" s="48">
        <v>17</v>
      </c>
      <c r="B23" s="26"/>
      <c r="C23" s="27"/>
      <c r="D23" s="27"/>
      <c r="E23" s="27"/>
      <c r="F23" s="28"/>
      <c r="G23" s="32"/>
      <c r="H23" s="33"/>
      <c r="I23" s="33"/>
      <c r="J23" s="28"/>
      <c r="K23" s="33"/>
      <c r="L23" s="49"/>
      <c r="M23" s="31">
        <f t="shared" si="1"/>
        <v>0</v>
      </c>
    </row>
    <row r="24" spans="1:13" x14ac:dyDescent="0.25">
      <c r="A24" s="48">
        <v>18</v>
      </c>
      <c r="B24" s="26"/>
      <c r="C24" s="27"/>
      <c r="D24" s="27"/>
      <c r="E24" s="27"/>
      <c r="F24" s="28"/>
      <c r="G24" s="32"/>
      <c r="H24" s="33"/>
      <c r="I24" s="33"/>
      <c r="J24" s="28"/>
      <c r="K24" s="33"/>
      <c r="L24" s="49"/>
      <c r="M24" s="31">
        <f t="shared" si="1"/>
        <v>0</v>
      </c>
    </row>
    <row r="25" spans="1:13" x14ac:dyDescent="0.25">
      <c r="A25" s="48">
        <v>19</v>
      </c>
      <c r="B25" s="26"/>
      <c r="C25" s="27"/>
      <c r="D25" s="27"/>
      <c r="E25" s="27"/>
      <c r="F25" s="28"/>
      <c r="G25" s="32"/>
      <c r="H25" s="33"/>
      <c r="I25" s="33"/>
      <c r="J25" s="33"/>
      <c r="K25" s="33"/>
      <c r="L25" s="49"/>
      <c r="M25" s="31">
        <f t="shared" si="1"/>
        <v>0</v>
      </c>
    </row>
    <row r="26" spans="1:13" ht="15.75" thickBot="1" x14ac:dyDescent="0.3">
      <c r="A26" s="50">
        <v>20</v>
      </c>
      <c r="B26" s="35"/>
      <c r="C26" s="36"/>
      <c r="D26" s="36"/>
      <c r="E26" s="36"/>
      <c r="F26" s="37"/>
      <c r="G26" s="38"/>
      <c r="H26" s="39"/>
      <c r="I26" s="39"/>
      <c r="J26" s="39"/>
      <c r="K26" s="39"/>
      <c r="L26" s="40"/>
      <c r="M26" s="51">
        <f t="shared" si="1"/>
        <v>0</v>
      </c>
    </row>
    <row r="27" spans="1:13" x14ac:dyDescent="0.25">
      <c r="A27" s="43"/>
      <c r="B27" s="42"/>
      <c r="C27" s="43"/>
      <c r="D27" s="43"/>
      <c r="E27" s="43"/>
      <c r="F27" s="44">
        <v>3</v>
      </c>
      <c r="G27" s="44">
        <v>4</v>
      </c>
      <c r="H27" s="44">
        <v>3</v>
      </c>
      <c r="I27" s="44">
        <v>5</v>
      </c>
      <c r="J27" s="44">
        <v>5</v>
      </c>
      <c r="K27" s="44">
        <v>3</v>
      </c>
      <c r="L27" s="44"/>
      <c r="M27" s="45">
        <f>AVERAGE(F27:K27)</f>
        <v>3.8333333333333335</v>
      </c>
    </row>
    <row r="28" spans="1:13" x14ac:dyDescent="0.25">
      <c r="A28" s="3"/>
      <c r="B28" s="60" t="s">
        <v>39</v>
      </c>
      <c r="C28" s="60"/>
      <c r="D28" s="60"/>
      <c r="E28" s="60"/>
      <c r="F28" s="60"/>
      <c r="G28" s="46"/>
      <c r="H28" s="46"/>
      <c r="I28" s="46"/>
      <c r="J28" s="46"/>
      <c r="K28" s="46"/>
      <c r="L28" s="46"/>
      <c r="M28" s="46"/>
    </row>
    <row r="29" spans="1:13" x14ac:dyDescent="0.25">
      <c r="A29" s="3"/>
      <c r="B29" s="60"/>
      <c r="C29" s="60"/>
      <c r="D29" s="60"/>
      <c r="E29" s="60"/>
      <c r="F29" s="60"/>
      <c r="G29" s="46"/>
      <c r="H29" s="46"/>
      <c r="I29" s="46"/>
      <c r="J29" s="46"/>
      <c r="K29" s="46"/>
      <c r="L29" s="46"/>
      <c r="M29" s="46"/>
    </row>
  </sheetData>
  <mergeCells count="6">
    <mergeCell ref="B28:F29"/>
    <mergeCell ref="F1:O1"/>
    <mergeCell ref="J4:J5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65cc</vt:lpstr>
      <vt:lpstr>85cc</vt:lpstr>
      <vt:lpstr>JNR Club</vt:lpstr>
      <vt:lpstr>JNR 125cc</vt:lpstr>
      <vt:lpstr>JNR 250cc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Motorsport Durban</dc:creator>
  <cp:lastModifiedBy>Motorsport Durban</cp:lastModifiedBy>
  <cp:lastPrinted>2017-11-13T11:32:15Z</cp:lastPrinted>
  <dcterms:created xsi:type="dcterms:W3CDTF">2017-11-13T09:53:08Z</dcterms:created>
  <dcterms:modified xsi:type="dcterms:W3CDTF">2017-11-14T08:18:51Z</dcterms:modified>
</cp:coreProperties>
</file>