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0" activeTab="0"/>
  </bookViews>
  <sheets>
    <sheet name="125 Superkart" sheetId="1" r:id="rId1"/>
    <sheet name="CBR" sheetId="2" r:id="rId2"/>
    <sheet name="Super Mono &amp; Singles" sheetId="3" r:id="rId3"/>
    <sheet name="Formula M" sheetId="4" r:id="rId4"/>
    <sheet name="NSF" sheetId="5" r:id="rId5"/>
    <sheet name="Motards" sheetId="6" r:id="rId6"/>
    <sheet name="Champagne results" sheetId="7" r:id="rId7"/>
  </sheets>
  <definedNames>
    <definedName name="_xlnm.Print_Area" localSheetId="6">'Champagne results'!$A$1:$D$102</definedName>
    <definedName name="_xlnm.Print_Titles" localSheetId="0">'125 Superkart'!$1:$6</definedName>
  </definedNames>
  <calcPr fullCalcOnLoad="1"/>
</workbook>
</file>

<file path=xl/sharedStrings.xml><?xml version="1.0" encoding="utf-8"?>
<sst xmlns="http://schemas.openxmlformats.org/spreadsheetml/2006/main" count="486" uniqueCount="123">
  <si>
    <t>Competitor</t>
  </si>
  <si>
    <t>H1</t>
  </si>
  <si>
    <t>H2</t>
  </si>
  <si>
    <t>Licence No.</t>
  </si>
  <si>
    <t>Bike No.</t>
  </si>
  <si>
    <t>Round 1</t>
  </si>
  <si>
    <t>Total Points</t>
  </si>
  <si>
    <t>WPMC</t>
  </si>
  <si>
    <t>H3</t>
  </si>
  <si>
    <t>Tony Sterianos</t>
  </si>
  <si>
    <t>Paul Linaker</t>
  </si>
  <si>
    <t>Raymond Alexander</t>
  </si>
  <si>
    <t>Ryan Kat</t>
  </si>
  <si>
    <t>Ryno Pentz</t>
  </si>
  <si>
    <t>Craig Hume</t>
  </si>
  <si>
    <t>Round 2</t>
  </si>
  <si>
    <t>Round 3</t>
  </si>
  <si>
    <t>Round 4</t>
  </si>
  <si>
    <t>Round 5</t>
  </si>
  <si>
    <t>Round 6</t>
  </si>
  <si>
    <t>Round 8</t>
  </si>
  <si>
    <t>Round 7</t>
  </si>
  <si>
    <t>Ruaan De Lange</t>
  </si>
  <si>
    <t>Kart No</t>
  </si>
  <si>
    <t>Car No</t>
  </si>
  <si>
    <t>Roy Reed</t>
  </si>
  <si>
    <t>Fuaat Gamiet</t>
  </si>
  <si>
    <t>Willy Van Niekerk</t>
  </si>
  <si>
    <t>David Vismer</t>
  </si>
  <si>
    <t>David Lindemann</t>
  </si>
  <si>
    <t>Abigail Bosson</t>
  </si>
  <si>
    <t>Jo Swanepoel</t>
  </si>
  <si>
    <t>Desmond Combrinck</t>
  </si>
  <si>
    <t>Grant Raeside</t>
  </si>
  <si>
    <t>Shaakir Holliday</t>
  </si>
  <si>
    <t>Gareth Dawson</t>
  </si>
  <si>
    <t>.</t>
  </si>
  <si>
    <t>Farouk Lakay</t>
  </si>
  <si>
    <t>Saul Turvey</t>
  </si>
  <si>
    <t>Gareth Lindemann</t>
  </si>
  <si>
    <t>Emile Van Der Merwe</t>
  </si>
  <si>
    <t>Mitchell Robinson</t>
  </si>
  <si>
    <t>Konwaba Sparks</t>
  </si>
  <si>
    <t>Leroi Kilian</t>
  </si>
  <si>
    <t>Dick Bate</t>
  </si>
  <si>
    <t>Willem Louw</t>
  </si>
  <si>
    <t>Francois Brits</t>
  </si>
  <si>
    <t>Franco Flach</t>
  </si>
  <si>
    <t>Shane Crause</t>
  </si>
  <si>
    <t>Jurgen Van Onselen</t>
  </si>
  <si>
    <t>Malcolm Cochrane</t>
  </si>
  <si>
    <t>Cordell McQueen</t>
  </si>
  <si>
    <t>Willem Prinsloo</t>
  </si>
  <si>
    <t>Grant Poultney</t>
  </si>
  <si>
    <t>Isham Enus</t>
  </si>
  <si>
    <t>Mark Hailwood</t>
  </si>
  <si>
    <t>Piet Fourie</t>
  </si>
  <si>
    <t>Brandon Storey</t>
  </si>
  <si>
    <t>Chris Deppe</t>
  </si>
  <si>
    <t>Peter Hill</t>
  </si>
  <si>
    <t>Kyle Hallick</t>
  </si>
  <si>
    <t>Andre Kotze</t>
  </si>
  <si>
    <t>Jorgen Kruger</t>
  </si>
  <si>
    <t>Calvin Thomas</t>
  </si>
  <si>
    <t>Darren Liebenberg</t>
  </si>
  <si>
    <t>-</t>
  </si>
  <si>
    <t>Jean-Baptiste Racoupeau</t>
  </si>
  <si>
    <t>Gary Heimann</t>
  </si>
  <si>
    <t>Maarten De Groot</t>
  </si>
  <si>
    <t>David McFaddan</t>
  </si>
  <si>
    <t>2017 WESTERN CAPE SHORT CIRCUIT CLUB CHAMPIONSHIP - CBR150 SENIORS</t>
  </si>
  <si>
    <t>2017 WESTERN CAPE SHORT CIRCUIT CLUB CHAMPIONSHIP - SUPERKARTS</t>
  </si>
  <si>
    <t>2017 WESTERN CAPE SHORT CIRCUIT CLUB CHAMPIONSHIP - SUPER SINGLES</t>
  </si>
  <si>
    <t>2017 WESTERN CAPE SHORT CIRCUIT CLUB CHAMPIONSHIP - FORMULA M - CLASS B</t>
  </si>
  <si>
    <t>2017 WESTERN CAPE SHORT CIRCUIT CLUB CHAMPIONSHIP - FORMULA M - CLASS C</t>
  </si>
  <si>
    <t>2017 WESTERN CAPESHORT CIRCUIT CLUB CHAMPIONSHIP - NSF 100</t>
  </si>
  <si>
    <t>2017 WESTERN CAPE SHORT CIRCUIT CLUB CHAMPIONSHIP  - MOTARDS STD CLASS</t>
  </si>
  <si>
    <t>2017 WESTERN CAPE SHORT CIRCUIT CLUB CHAMPIONSHIP  - MOTARDS MODIFIED CLASS</t>
  </si>
  <si>
    <t>08054</t>
  </si>
  <si>
    <t>Petrus De Lange</t>
  </si>
  <si>
    <t>Ebrahim Salie</t>
  </si>
  <si>
    <t>Muneer Salie</t>
  </si>
  <si>
    <t>OE170304</t>
  </si>
  <si>
    <t>Iftikar Dalvie</t>
  </si>
  <si>
    <t>OE170305</t>
  </si>
  <si>
    <t>Mustapha Enus</t>
  </si>
  <si>
    <t>OE170306</t>
  </si>
  <si>
    <t>OE</t>
  </si>
  <si>
    <t>Jacques Ackermann</t>
  </si>
  <si>
    <t>Jacques Brits</t>
  </si>
  <si>
    <t>Gary Heinman</t>
  </si>
  <si>
    <t>Renier De Lange</t>
  </si>
  <si>
    <t>Mark Roos</t>
  </si>
  <si>
    <t>Jonathan De Lange</t>
  </si>
  <si>
    <t>0726</t>
  </si>
  <si>
    <t>Brad Maloney</t>
  </si>
  <si>
    <t>Jayson Keevy</t>
  </si>
  <si>
    <t>Johan De Bod</t>
  </si>
  <si>
    <t>10 Jun</t>
  </si>
  <si>
    <t>Wesley Jones</t>
  </si>
  <si>
    <t>Rob Fischer</t>
  </si>
  <si>
    <t>Champagne Results</t>
  </si>
  <si>
    <t>CBR 150 Juniors</t>
  </si>
  <si>
    <t>1st</t>
  </si>
  <si>
    <t>2nd</t>
  </si>
  <si>
    <t>3rd</t>
  </si>
  <si>
    <t>CBR 150 Seniors</t>
  </si>
  <si>
    <t>Super Single</t>
  </si>
  <si>
    <t>Formula M - Class B</t>
  </si>
  <si>
    <t>Formula M - Class C</t>
  </si>
  <si>
    <t xml:space="preserve">  </t>
  </si>
  <si>
    <t>NSF 100</t>
  </si>
  <si>
    <t>Sam Lochoff</t>
  </si>
  <si>
    <t>Slade van Niekerk</t>
  </si>
  <si>
    <t>Kewyn Snyman</t>
  </si>
  <si>
    <t xml:space="preserve">Superkarts </t>
  </si>
  <si>
    <t>Wikus de Lange</t>
  </si>
  <si>
    <t>Alex Van Den Berg</t>
  </si>
  <si>
    <t>Dylan Wright</t>
  </si>
  <si>
    <t>Carlo Engelbrecht</t>
  </si>
  <si>
    <t>Motards - Standard</t>
  </si>
  <si>
    <t>Motards - Modified</t>
  </si>
  <si>
    <t>2726</t>
  </si>
</sst>
</file>

<file path=xl/styles.xml><?xml version="1.0" encoding="utf-8"?>
<styleSheet xmlns="http://schemas.openxmlformats.org/spreadsheetml/2006/main">
  <numFmts count="4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[$-409]dddd\,\ mmmm\ dd\,\ yyyy"/>
    <numFmt numFmtId="199" formatCode="[$-409]d\-mmm;@"/>
    <numFmt numFmtId="200" formatCode="0.0"/>
    <numFmt numFmtId="201" formatCode="_ * #,##0.0_ ;_ * \-#,##0.0_ ;_ * &quot;-&quot;??_ ;_ @_ "/>
    <numFmt numFmtId="202" formatCode="mmm\-yyyy"/>
    <numFmt numFmtId="203" formatCode="dd/mm/yyyy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wrapText="1"/>
    </xf>
    <xf numFmtId="1" fontId="6" fillId="0" borderId="0" xfId="61" applyNumberFormat="1" applyFont="1" applyFill="1" applyBorder="1" applyAlignment="1">
      <alignment horizontal="center"/>
      <protection/>
    </xf>
    <xf numFmtId="1" fontId="6" fillId="0" borderId="0" xfId="61" applyNumberFormat="1" applyFont="1" applyFill="1" applyBorder="1" applyAlignment="1" quotePrefix="1">
      <alignment horizontal="center"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/>
      <protection/>
    </xf>
    <xf numFmtId="0" fontId="6" fillId="2" borderId="12" xfId="63" applyFont="1" applyFill="1" applyBorder="1" applyAlignment="1">
      <alignment horizontal="center"/>
      <protection/>
    </xf>
    <xf numFmtId="200" fontId="9" fillId="0" borderId="13" xfId="42" applyNumberFormat="1" applyFont="1" applyFill="1" applyBorder="1" applyAlignment="1">
      <alignment horizontal="center"/>
    </xf>
    <xf numFmtId="200" fontId="9" fillId="0" borderId="0" xfId="42" applyNumberFormat="1" applyFont="1" applyAlignment="1">
      <alignment horizontal="center"/>
    </xf>
    <xf numFmtId="200" fontId="8" fillId="0" borderId="0" xfId="0" applyNumberFormat="1" applyFont="1" applyAlignment="1">
      <alignment horizontal="center"/>
    </xf>
    <xf numFmtId="200" fontId="9" fillId="0" borderId="0" xfId="0" applyNumberFormat="1" applyFont="1" applyAlignment="1">
      <alignment horizontal="center"/>
    </xf>
    <xf numFmtId="200" fontId="6" fillId="0" borderId="14" xfId="61" applyNumberFormat="1" applyFont="1" applyFill="1" applyBorder="1" applyAlignment="1" quotePrefix="1">
      <alignment horizontal="center"/>
      <protection/>
    </xf>
    <xf numFmtId="200" fontId="6" fillId="0" borderId="14" xfId="61" applyNumberFormat="1" applyFont="1" applyFill="1" applyBorder="1" applyAlignment="1">
      <alignment horizontal="center"/>
      <protection/>
    </xf>
    <xf numFmtId="200" fontId="6" fillId="0" borderId="15" xfId="61" applyNumberFormat="1" applyFont="1" applyFill="1" applyBorder="1" applyAlignment="1" quotePrefix="1">
      <alignment horizontal="center"/>
      <protection/>
    </xf>
    <xf numFmtId="200" fontId="6" fillId="0" borderId="13" xfId="61" applyNumberFormat="1" applyFont="1" applyFill="1" applyBorder="1" applyAlignment="1">
      <alignment horizontal="center"/>
      <protection/>
    </xf>
    <xf numFmtId="200" fontId="6" fillId="0" borderId="0" xfId="61" applyNumberFormat="1" applyFont="1" applyFill="1" applyBorder="1" applyAlignment="1">
      <alignment horizontal="center"/>
      <protection/>
    </xf>
    <xf numFmtId="200" fontId="8" fillId="0" borderId="0" xfId="0" applyNumberFormat="1" applyFont="1" applyFill="1" applyBorder="1" applyAlignment="1">
      <alignment horizontal="center"/>
    </xf>
    <xf numFmtId="200" fontId="6" fillId="0" borderId="16" xfId="61" applyNumberFormat="1" applyFont="1" applyFill="1" applyBorder="1" applyAlignment="1" quotePrefix="1">
      <alignment horizontal="center"/>
      <protection/>
    </xf>
    <xf numFmtId="200" fontId="6" fillId="0" borderId="15" xfId="61" applyNumberFormat="1" applyFont="1" applyFill="1" applyBorder="1" applyAlignment="1">
      <alignment horizontal="center"/>
      <protection/>
    </xf>
    <xf numFmtId="200" fontId="6" fillId="0" borderId="17" xfId="61" applyNumberFormat="1" applyFont="1" applyFill="1" applyBorder="1" applyAlignment="1" quotePrefix="1">
      <alignment horizontal="center"/>
      <protection/>
    </xf>
    <xf numFmtId="200" fontId="6" fillId="0" borderId="13" xfId="61" applyNumberFormat="1" applyFont="1" applyFill="1" applyBorder="1" applyAlignment="1" quotePrefix="1">
      <alignment horizontal="center"/>
      <protection/>
    </xf>
    <xf numFmtId="200" fontId="6" fillId="0" borderId="9" xfId="61" applyNumberFormat="1" applyFont="1" applyFill="1" applyBorder="1" applyAlignment="1" quotePrefix="1">
      <alignment horizontal="center"/>
      <protection/>
    </xf>
    <xf numFmtId="200" fontId="6" fillId="0" borderId="18" xfId="61" applyNumberFormat="1" applyFont="1" applyFill="1" applyBorder="1" applyAlignment="1">
      <alignment horizontal="center"/>
      <protection/>
    </xf>
    <xf numFmtId="200" fontId="6" fillId="0" borderId="9" xfId="61" applyNumberFormat="1" applyFont="1" applyFill="1" applyBorder="1" applyAlignment="1">
      <alignment horizontal="center"/>
      <protection/>
    </xf>
    <xf numFmtId="200" fontId="6" fillId="0" borderId="19" xfId="61" applyNumberFormat="1" applyFont="1" applyFill="1" applyBorder="1" applyAlignment="1">
      <alignment horizontal="center"/>
      <protection/>
    </xf>
    <xf numFmtId="200" fontId="6" fillId="0" borderId="17" xfId="61" applyNumberFormat="1" applyFont="1" applyFill="1" applyBorder="1" applyAlignment="1">
      <alignment horizontal="center"/>
      <protection/>
    </xf>
    <xf numFmtId="200" fontId="6" fillId="0" borderId="19" xfId="61" applyNumberFormat="1" applyFont="1" applyFill="1" applyBorder="1" applyAlignment="1" quotePrefix="1">
      <alignment horizontal="center"/>
      <protection/>
    </xf>
    <xf numFmtId="200" fontId="6" fillId="0" borderId="18" xfId="61" applyNumberFormat="1" applyFont="1" applyFill="1" applyBorder="1" applyAlignment="1" quotePrefix="1">
      <alignment horizontal="center"/>
      <protection/>
    </xf>
    <xf numFmtId="200" fontId="6" fillId="0" borderId="20" xfId="61" applyNumberFormat="1" applyFont="1" applyFill="1" applyBorder="1" applyAlignment="1">
      <alignment horizontal="center"/>
      <protection/>
    </xf>
    <xf numFmtId="200" fontId="6" fillId="0" borderId="21" xfId="61" applyNumberFormat="1" applyFont="1" applyFill="1" applyBorder="1" applyAlignment="1">
      <alignment horizontal="center"/>
      <protection/>
    </xf>
    <xf numFmtId="200" fontId="6" fillId="0" borderId="22" xfId="61" applyNumberFormat="1" applyFont="1" applyFill="1" applyBorder="1" applyAlignment="1">
      <alignment horizontal="center"/>
      <protection/>
    </xf>
    <xf numFmtId="200" fontId="6" fillId="0" borderId="23" xfId="61" applyNumberFormat="1" applyFont="1" applyFill="1" applyBorder="1" applyAlignment="1">
      <alignment horizontal="center"/>
      <protection/>
    </xf>
    <xf numFmtId="200" fontId="6" fillId="0" borderId="23" xfId="61" applyNumberFormat="1" applyFont="1" applyFill="1" applyBorder="1" applyAlignment="1" quotePrefix="1">
      <alignment horizontal="center"/>
      <protection/>
    </xf>
    <xf numFmtId="200" fontId="6" fillId="0" borderId="22" xfId="61" applyNumberFormat="1" applyFont="1" applyFill="1" applyBorder="1" applyAlignment="1" quotePrefix="1">
      <alignment horizontal="center"/>
      <protection/>
    </xf>
    <xf numFmtId="200" fontId="6" fillId="0" borderId="21" xfId="61" applyNumberFormat="1" applyFont="1" applyFill="1" applyBorder="1" applyAlignment="1" quotePrefix="1">
      <alignment horizontal="center"/>
      <protection/>
    </xf>
    <xf numFmtId="200" fontId="9" fillId="0" borderId="24" xfId="0" applyNumberFormat="1" applyFont="1" applyFill="1" applyBorder="1" applyAlignment="1">
      <alignment horizontal="center"/>
    </xf>
    <xf numFmtId="200" fontId="9" fillId="0" borderId="25" xfId="0" applyNumberFormat="1" applyFont="1" applyFill="1" applyBorder="1" applyAlignment="1">
      <alignment horizontal="center"/>
    </xf>
    <xf numFmtId="200" fontId="9" fillId="0" borderId="26" xfId="0" applyNumberFormat="1" applyFont="1" applyFill="1" applyBorder="1" applyAlignment="1">
      <alignment horizontal="center"/>
    </xf>
    <xf numFmtId="200" fontId="9" fillId="0" borderId="27" xfId="0" applyNumberFormat="1" applyFont="1" applyFill="1" applyBorder="1" applyAlignment="1">
      <alignment horizontal="center"/>
    </xf>
    <xf numFmtId="200" fontId="6" fillId="0" borderId="24" xfId="61" applyNumberFormat="1" applyFont="1" applyFill="1" applyBorder="1" applyAlignment="1">
      <alignment horizontal="center"/>
      <protection/>
    </xf>
    <xf numFmtId="200" fontId="6" fillId="0" borderId="25" xfId="61" applyNumberFormat="1" applyFont="1" applyFill="1" applyBorder="1" applyAlignment="1">
      <alignment horizontal="center"/>
      <protection/>
    </xf>
    <xf numFmtId="200" fontId="6" fillId="0" borderId="26" xfId="61" applyNumberFormat="1" applyFont="1" applyFill="1" applyBorder="1" applyAlignment="1">
      <alignment horizontal="center"/>
      <protection/>
    </xf>
    <xf numFmtId="200" fontId="6" fillId="0" borderId="27" xfId="61" applyNumberFormat="1" applyFont="1" applyFill="1" applyBorder="1" applyAlignment="1" quotePrefix="1">
      <alignment horizontal="center"/>
      <protection/>
    </xf>
    <xf numFmtId="200" fontId="6" fillId="0" borderId="27" xfId="61" applyNumberFormat="1" applyFont="1" applyFill="1" applyBorder="1" applyAlignment="1">
      <alignment horizontal="center"/>
      <protection/>
    </xf>
    <xf numFmtId="200" fontId="6" fillId="0" borderId="20" xfId="61" applyNumberFormat="1" applyFont="1" applyFill="1" applyBorder="1" applyAlignment="1" quotePrefix="1">
      <alignment horizontal="center"/>
      <protection/>
    </xf>
    <xf numFmtId="200" fontId="6" fillId="0" borderId="26" xfId="61" applyNumberFormat="1" applyFont="1" applyFill="1" applyBorder="1" applyAlignment="1" quotePrefix="1">
      <alignment horizontal="center"/>
      <protection/>
    </xf>
    <xf numFmtId="200" fontId="6" fillId="0" borderId="25" xfId="61" applyNumberFormat="1" applyFont="1" applyFill="1" applyBorder="1" applyAlignment="1" quotePrefix="1">
      <alignment horizontal="center"/>
      <protection/>
    </xf>
    <xf numFmtId="200" fontId="6" fillId="0" borderId="28" xfId="61" applyNumberFormat="1" applyFont="1" applyFill="1" applyBorder="1" applyAlignment="1" quotePrefix="1">
      <alignment horizontal="center"/>
      <protection/>
    </xf>
    <xf numFmtId="200" fontId="6" fillId="0" borderId="29" xfId="61" applyNumberFormat="1" applyFont="1" applyFill="1" applyBorder="1" applyAlignment="1" quotePrefix="1">
      <alignment horizontal="center"/>
      <protection/>
    </xf>
    <xf numFmtId="200" fontId="6" fillId="0" borderId="29" xfId="61" applyNumberFormat="1" applyFont="1" applyFill="1" applyBorder="1" applyAlignment="1">
      <alignment horizontal="center"/>
      <protection/>
    </xf>
    <xf numFmtId="200" fontId="6" fillId="0" borderId="28" xfId="61" applyNumberFormat="1" applyFont="1" applyFill="1" applyBorder="1" applyAlignment="1">
      <alignment horizontal="center"/>
      <protection/>
    </xf>
    <xf numFmtId="200" fontId="6" fillId="0" borderId="30" xfId="61" applyNumberFormat="1" applyFont="1" applyFill="1" applyBorder="1" applyAlignment="1">
      <alignment horizontal="center"/>
      <protection/>
    </xf>
    <xf numFmtId="200" fontId="6" fillId="0" borderId="16" xfId="61" applyNumberFormat="1" applyFont="1" applyFill="1" applyBorder="1" applyAlignment="1">
      <alignment horizontal="center"/>
      <protection/>
    </xf>
    <xf numFmtId="200" fontId="6" fillId="0" borderId="31" xfId="61" applyNumberFormat="1" applyFont="1" applyFill="1" applyBorder="1" applyAlignment="1">
      <alignment horizontal="center"/>
      <protection/>
    </xf>
    <xf numFmtId="200" fontId="6" fillId="0" borderId="32" xfId="61" applyNumberFormat="1" applyFont="1" applyFill="1" applyBorder="1" applyAlignment="1">
      <alignment horizontal="center"/>
      <protection/>
    </xf>
    <xf numFmtId="200" fontId="6" fillId="0" borderId="33" xfId="61" applyNumberFormat="1" applyFont="1" applyFill="1" applyBorder="1" applyAlignment="1">
      <alignment horizontal="center"/>
      <protection/>
    </xf>
    <xf numFmtId="200" fontId="6" fillId="0" borderId="34" xfId="61" applyNumberFormat="1" applyFont="1" applyFill="1" applyBorder="1" applyAlignment="1">
      <alignment horizontal="center"/>
      <protection/>
    </xf>
    <xf numFmtId="200" fontId="6" fillId="0" borderId="24" xfId="61" applyNumberFormat="1" applyFont="1" applyFill="1" applyBorder="1" applyAlignment="1" quotePrefix="1">
      <alignment horizontal="center"/>
      <protection/>
    </xf>
    <xf numFmtId="200" fontId="6" fillId="0" borderId="35" xfId="61" applyNumberFormat="1" applyFont="1" applyFill="1" applyBorder="1" applyAlignment="1">
      <alignment horizontal="center"/>
      <protection/>
    </xf>
    <xf numFmtId="200" fontId="12" fillId="0" borderId="0" xfId="62" applyNumberFormat="1" applyFont="1" applyFill="1" applyBorder="1" applyAlignment="1">
      <alignment horizontal="center"/>
      <protection/>
    </xf>
    <xf numFmtId="0" fontId="6" fillId="2" borderId="36" xfId="63" applyFont="1" applyFill="1" applyBorder="1" applyAlignment="1">
      <alignment horizontal="center"/>
      <protection/>
    </xf>
    <xf numFmtId="200" fontId="6" fillId="0" borderId="17" xfId="42" applyNumberFormat="1" applyFont="1" applyFill="1" applyBorder="1" applyAlignment="1" quotePrefix="1">
      <alignment horizontal="center"/>
    </xf>
    <xf numFmtId="200" fontId="6" fillId="0" borderId="9" xfId="42" applyNumberFormat="1" applyFont="1" applyFill="1" applyBorder="1" applyAlignment="1" quotePrefix="1">
      <alignment horizontal="center"/>
    </xf>
    <xf numFmtId="200" fontId="6" fillId="0" borderId="14" xfId="42" applyNumberFormat="1" applyFont="1" applyFill="1" applyBorder="1" applyAlignment="1" quotePrefix="1">
      <alignment horizontal="center"/>
    </xf>
    <xf numFmtId="200" fontId="6" fillId="0" borderId="18" xfId="42" applyNumberFormat="1" applyFont="1" applyFill="1" applyBorder="1" applyAlignment="1">
      <alignment horizontal="center"/>
    </xf>
    <xf numFmtId="200" fontId="6" fillId="0" borderId="9" xfId="42" applyNumberFormat="1" applyFont="1" applyFill="1" applyBorder="1" applyAlignment="1">
      <alignment horizontal="center"/>
    </xf>
    <xf numFmtId="200" fontId="6" fillId="0" borderId="19" xfId="42" applyNumberFormat="1" applyFont="1" applyFill="1" applyBorder="1" applyAlignment="1">
      <alignment horizontal="center"/>
    </xf>
    <xf numFmtId="200" fontId="6" fillId="0" borderId="17" xfId="42" applyNumberFormat="1" applyFont="1" applyFill="1" applyBorder="1" applyAlignment="1">
      <alignment horizontal="center"/>
    </xf>
    <xf numFmtId="200" fontId="6" fillId="0" borderId="14" xfId="42" applyNumberFormat="1" applyFont="1" applyFill="1" applyBorder="1" applyAlignment="1">
      <alignment horizontal="center"/>
    </xf>
    <xf numFmtId="200" fontId="6" fillId="0" borderId="19" xfId="42" applyNumberFormat="1" applyFont="1" applyFill="1" applyBorder="1" applyAlignment="1" quotePrefix="1">
      <alignment horizontal="center"/>
    </xf>
    <xf numFmtId="200" fontId="6" fillId="0" borderId="18" xfId="42" applyNumberFormat="1" applyFont="1" applyFill="1" applyBorder="1" applyAlignment="1" quotePrefix="1">
      <alignment horizontal="center"/>
    </xf>
    <xf numFmtId="200" fontId="6" fillId="0" borderId="20" xfId="42" applyNumberFormat="1" applyFont="1" applyFill="1" applyBorder="1" applyAlignment="1" quotePrefix="1">
      <alignment horizontal="center"/>
    </xf>
    <xf numFmtId="200" fontId="6" fillId="0" borderId="21" xfId="42" applyNumberFormat="1" applyFont="1" applyFill="1" applyBorder="1" applyAlignment="1" quotePrefix="1">
      <alignment horizontal="center"/>
    </xf>
    <xf numFmtId="200" fontId="6" fillId="0" borderId="15" xfId="42" applyNumberFormat="1" applyFont="1" applyFill="1" applyBorder="1" applyAlignment="1" quotePrefix="1">
      <alignment horizontal="center"/>
    </xf>
    <xf numFmtId="200" fontId="6" fillId="0" borderId="22" xfId="42" applyNumberFormat="1" applyFont="1" applyFill="1" applyBorder="1" applyAlignment="1">
      <alignment horizontal="center"/>
    </xf>
    <xf numFmtId="200" fontId="6" fillId="0" borderId="21" xfId="42" applyNumberFormat="1" applyFont="1" applyFill="1" applyBorder="1" applyAlignment="1">
      <alignment horizontal="center"/>
    </xf>
    <xf numFmtId="200" fontId="6" fillId="0" borderId="23" xfId="42" applyNumberFormat="1" applyFont="1" applyFill="1" applyBorder="1" applyAlignment="1">
      <alignment horizontal="center"/>
    </xf>
    <xf numFmtId="200" fontId="6" fillId="0" borderId="20" xfId="42" applyNumberFormat="1" applyFont="1" applyFill="1" applyBorder="1" applyAlignment="1">
      <alignment horizontal="center"/>
    </xf>
    <xf numFmtId="200" fontId="6" fillId="0" borderId="23" xfId="42" applyNumberFormat="1" applyFont="1" applyFill="1" applyBorder="1" applyAlignment="1" quotePrefix="1">
      <alignment horizontal="center"/>
    </xf>
    <xf numFmtId="200" fontId="6" fillId="0" borderId="22" xfId="42" applyNumberFormat="1" applyFont="1" applyFill="1" applyBorder="1" applyAlignment="1" quotePrefix="1">
      <alignment horizontal="center"/>
    </xf>
    <xf numFmtId="200" fontId="6" fillId="0" borderId="15" xfId="42" applyNumberFormat="1" applyFont="1" applyFill="1" applyBorder="1" applyAlignment="1">
      <alignment horizontal="center"/>
    </xf>
    <xf numFmtId="49" fontId="10" fillId="32" borderId="18" xfId="0" applyNumberFormat="1" applyFont="1" applyFill="1" applyBorder="1" applyAlignment="1">
      <alignment horizontal="center"/>
    </xf>
    <xf numFmtId="49" fontId="10" fillId="32" borderId="9" xfId="0" applyNumberFormat="1" applyFont="1" applyFill="1" applyBorder="1" applyAlignment="1">
      <alignment horizontal="center"/>
    </xf>
    <xf numFmtId="200" fontId="10" fillId="32" borderId="19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center"/>
    </xf>
    <xf numFmtId="49" fontId="10" fillId="32" borderId="14" xfId="0" applyNumberFormat="1" applyFont="1" applyFill="1" applyBorder="1" applyAlignment="1">
      <alignment horizontal="center"/>
    </xf>
    <xf numFmtId="200" fontId="12" fillId="32" borderId="28" xfId="62" applyNumberFormat="1" applyFont="1" applyFill="1" applyBorder="1" applyAlignment="1">
      <alignment horizontal="center"/>
      <protection/>
    </xf>
    <xf numFmtId="0" fontId="12" fillId="0" borderId="12" xfId="63" applyFont="1" applyFill="1" applyBorder="1" applyAlignment="1">
      <alignment/>
      <protection/>
    </xf>
    <xf numFmtId="0" fontId="12" fillId="0" borderId="36" xfId="63" applyFont="1" applyFill="1" applyBorder="1" applyAlignment="1">
      <alignment/>
      <protection/>
    </xf>
    <xf numFmtId="0" fontId="12" fillId="0" borderId="37" xfId="63" applyFont="1" applyFill="1" applyBorder="1" applyAlignment="1">
      <alignment/>
      <protection/>
    </xf>
    <xf numFmtId="0" fontId="6" fillId="0" borderId="35" xfId="63" applyFont="1" applyFill="1" applyBorder="1" applyAlignment="1">
      <alignment horizontal="center"/>
      <protection/>
    </xf>
    <xf numFmtId="49" fontId="10" fillId="32" borderId="17" xfId="0" applyNumberFormat="1" applyFont="1" applyFill="1" applyBorder="1" applyAlignment="1">
      <alignment horizontal="center"/>
    </xf>
    <xf numFmtId="200" fontId="10" fillId="32" borderId="14" xfId="42" applyNumberFormat="1" applyFont="1" applyFill="1" applyBorder="1" applyAlignment="1">
      <alignment horizontal="center"/>
    </xf>
    <xf numFmtId="43" fontId="12" fillId="32" borderId="28" xfId="42" applyFont="1" applyFill="1" applyBorder="1" applyAlignment="1">
      <alignment horizontal="center"/>
    </xf>
    <xf numFmtId="0" fontId="6" fillId="0" borderId="36" xfId="63" applyFont="1" applyFill="1" applyBorder="1" applyAlignment="1">
      <alignment horizontal="center"/>
      <protection/>
    </xf>
    <xf numFmtId="0" fontId="10" fillId="0" borderId="37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200" fontId="10" fillId="32" borderId="14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0" fontId="6" fillId="0" borderId="37" xfId="63" applyFont="1" applyFill="1" applyBorder="1" applyAlignment="1">
      <alignment horizontal="center"/>
      <protection/>
    </xf>
    <xf numFmtId="0" fontId="12" fillId="0" borderId="30" xfId="63" applyFont="1" applyFill="1" applyBorder="1" applyAlignment="1">
      <alignment/>
      <protection/>
    </xf>
    <xf numFmtId="0" fontId="12" fillId="0" borderId="33" xfId="63" applyFont="1" applyFill="1" applyBorder="1" applyAlignment="1">
      <alignment/>
      <protection/>
    </xf>
    <xf numFmtId="0" fontId="12" fillId="0" borderId="31" xfId="63" applyFont="1" applyFill="1" applyBorder="1" applyAlignment="1">
      <alignment/>
      <protection/>
    </xf>
    <xf numFmtId="2" fontId="12" fillId="32" borderId="28" xfId="62" applyNumberFormat="1" applyFont="1" applyFill="1" applyBorder="1" applyAlignment="1">
      <alignment horizontal="center"/>
      <protection/>
    </xf>
    <xf numFmtId="200" fontId="12" fillId="32" borderId="32" xfId="62" applyNumberFormat="1" applyFont="1" applyFill="1" applyBorder="1" applyAlignment="1">
      <alignment horizontal="center"/>
      <protection/>
    </xf>
    <xf numFmtId="0" fontId="6" fillId="8" borderId="34" xfId="63" applyFont="1" applyFill="1" applyBorder="1" applyAlignment="1" quotePrefix="1">
      <alignment horizontal="center"/>
      <protection/>
    </xf>
    <xf numFmtId="0" fontId="6" fillId="2" borderId="16" xfId="63" applyFont="1" applyFill="1" applyBorder="1" applyAlignment="1">
      <alignment horizontal="center"/>
      <protection/>
    </xf>
    <xf numFmtId="0" fontId="6" fillId="2" borderId="34" xfId="63" applyFont="1" applyFill="1" applyBorder="1" applyAlignment="1">
      <alignment horizontal="center"/>
      <protection/>
    </xf>
    <xf numFmtId="0" fontId="6" fillId="0" borderId="16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34" xfId="63" applyFont="1" applyFill="1" applyBorder="1" applyAlignment="1">
      <alignment horizontal="center"/>
      <protection/>
    </xf>
    <xf numFmtId="0" fontId="12" fillId="2" borderId="30" xfId="63" applyFont="1" applyFill="1" applyBorder="1" applyAlignment="1">
      <alignment/>
      <protection/>
    </xf>
    <xf numFmtId="1" fontId="12" fillId="2" borderId="28" xfId="62" applyFont="1" applyFill="1" applyBorder="1" applyAlignment="1">
      <alignment horizontal="center"/>
      <protection/>
    </xf>
    <xf numFmtId="0" fontId="12" fillId="2" borderId="33" xfId="63" applyFont="1" applyFill="1" applyBorder="1" applyAlignment="1">
      <alignment/>
      <protection/>
    </xf>
    <xf numFmtId="0" fontId="12" fillId="2" borderId="31" xfId="63" applyFont="1" applyFill="1" applyBorder="1" applyAlignment="1">
      <alignment/>
      <protection/>
    </xf>
    <xf numFmtId="0" fontId="6" fillId="2" borderId="37" xfId="63" applyFont="1" applyFill="1" applyBorder="1" applyAlignment="1">
      <alignment horizontal="center"/>
      <protection/>
    </xf>
    <xf numFmtId="0" fontId="6" fillId="2" borderId="35" xfId="63" applyFont="1" applyFill="1" applyBorder="1" applyAlignment="1">
      <alignment horizontal="center"/>
      <protection/>
    </xf>
    <xf numFmtId="200" fontId="6" fillId="0" borderId="32" xfId="61" applyNumberFormat="1" applyFont="1" applyFill="1" applyBorder="1" applyAlignment="1" quotePrefix="1">
      <alignment horizontal="center"/>
      <protection/>
    </xf>
    <xf numFmtId="2" fontId="12" fillId="32" borderId="32" xfId="62" applyNumberFormat="1" applyFont="1" applyFill="1" applyBorder="1" applyAlignment="1">
      <alignment horizontal="center"/>
      <protection/>
    </xf>
    <xf numFmtId="0" fontId="6" fillId="2" borderId="36" xfId="63" applyFont="1" applyFill="1" applyBorder="1" applyAlignment="1" quotePrefix="1">
      <alignment horizontal="center"/>
      <protection/>
    </xf>
    <xf numFmtId="16" fontId="10" fillId="32" borderId="0" xfId="0" applyNumberFormat="1" applyFont="1" applyFill="1" applyBorder="1" applyAlignment="1">
      <alignment horizontal="center"/>
    </xf>
    <xf numFmtId="16" fontId="10" fillId="32" borderId="38" xfId="0" applyNumberFormat="1" applyFont="1" applyFill="1" applyBorder="1" applyAlignment="1">
      <alignment horizontal="center"/>
    </xf>
    <xf numFmtId="16" fontId="10" fillId="32" borderId="39" xfId="0" applyNumberFormat="1" applyFont="1" applyFill="1" applyBorder="1" applyAlignment="1">
      <alignment horizontal="center"/>
    </xf>
    <xf numFmtId="16" fontId="10" fillId="32" borderId="40" xfId="0" applyNumberFormat="1" applyFont="1" applyFill="1" applyBorder="1" applyAlignment="1">
      <alignment horizontal="center"/>
    </xf>
    <xf numFmtId="16" fontId="10" fillId="32" borderId="41" xfId="0" applyNumberFormat="1" applyFont="1" applyFill="1" applyBorder="1" applyAlignment="1">
      <alignment horizontal="center"/>
    </xf>
    <xf numFmtId="16" fontId="10" fillId="32" borderId="42" xfId="0" applyNumberFormat="1" applyFont="1" applyFill="1" applyBorder="1" applyAlignment="1">
      <alignment horizontal="center"/>
    </xf>
    <xf numFmtId="1" fontId="10" fillId="32" borderId="43" xfId="0" applyNumberFormat="1" applyFont="1" applyFill="1" applyBorder="1" applyAlignment="1">
      <alignment horizontal="center"/>
    </xf>
    <xf numFmtId="1" fontId="10" fillId="32" borderId="44" xfId="0" applyNumberFormat="1" applyFont="1" applyFill="1" applyBorder="1" applyAlignment="1">
      <alignment horizontal="center"/>
    </xf>
    <xf numFmtId="1" fontId="10" fillId="32" borderId="45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 quotePrefix="1">
      <alignment horizontal="center"/>
    </xf>
    <xf numFmtId="49" fontId="10" fillId="32" borderId="46" xfId="0" applyNumberFormat="1" applyFont="1" applyFill="1" applyBorder="1" applyAlignment="1">
      <alignment horizontal="center"/>
    </xf>
    <xf numFmtId="49" fontId="10" fillId="32" borderId="47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200" fontId="6" fillId="0" borderId="46" xfId="61" applyNumberFormat="1" applyFont="1" applyFill="1" applyBorder="1" applyAlignment="1">
      <alignment horizontal="center"/>
      <protection/>
    </xf>
    <xf numFmtId="200" fontId="6" fillId="0" borderId="47" xfId="61" applyNumberFormat="1" applyFont="1" applyFill="1" applyBorder="1" applyAlignment="1">
      <alignment horizontal="center"/>
      <protection/>
    </xf>
    <xf numFmtId="200" fontId="6" fillId="0" borderId="48" xfId="61" applyNumberFormat="1" applyFont="1" applyFill="1" applyBorder="1" applyAlignment="1">
      <alignment horizontal="center"/>
      <protection/>
    </xf>
    <xf numFmtId="1" fontId="12" fillId="32" borderId="12" xfId="62" applyFont="1" applyFill="1" applyBorder="1" applyAlignment="1">
      <alignment horizontal="center"/>
      <protection/>
    </xf>
    <xf numFmtId="1" fontId="12" fillId="32" borderId="37" xfId="62" applyFont="1" applyFill="1" applyBorder="1" applyAlignment="1">
      <alignment horizontal="center"/>
      <protection/>
    </xf>
    <xf numFmtId="200" fontId="6" fillId="0" borderId="49" xfId="61" applyNumberFormat="1" applyFont="1" applyFill="1" applyBorder="1" applyAlignment="1">
      <alignment horizontal="center"/>
      <protection/>
    </xf>
    <xf numFmtId="200" fontId="6" fillId="0" borderId="50" xfId="61" applyNumberFormat="1" applyFont="1" applyFill="1" applyBorder="1" applyAlignment="1">
      <alignment horizontal="center"/>
      <protection/>
    </xf>
    <xf numFmtId="200" fontId="6" fillId="0" borderId="51" xfId="61" applyNumberFormat="1" applyFont="1" applyFill="1" applyBorder="1" applyAlignment="1">
      <alignment horizontal="center"/>
      <protection/>
    </xf>
    <xf numFmtId="0" fontId="14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15" fillId="0" borderId="0" xfId="57" applyFont="1">
      <alignment/>
      <protection/>
    </xf>
    <xf numFmtId="0" fontId="16" fillId="0" borderId="0" xfId="57" applyFont="1" applyBorder="1">
      <alignment/>
      <protection/>
    </xf>
    <xf numFmtId="15" fontId="15" fillId="0" borderId="0" xfId="57" applyNumberFormat="1" applyFont="1" applyBorder="1" applyAlignment="1">
      <alignment horizontal="center"/>
      <protection/>
    </xf>
    <xf numFmtId="0" fontId="15" fillId="0" borderId="38" xfId="57" applyFont="1" applyBorder="1">
      <alignment/>
      <protection/>
    </xf>
    <xf numFmtId="15" fontId="15" fillId="0" borderId="0" xfId="57" applyNumberFormat="1" applyFont="1" applyBorder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0" fillId="0" borderId="0" xfId="57">
      <alignment/>
      <protection/>
    </xf>
    <xf numFmtId="16" fontId="10" fillId="32" borderId="38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" fontId="10" fillId="32" borderId="39" xfId="0" applyNumberFormat="1" applyFont="1" applyFill="1" applyBorder="1" applyAlignment="1">
      <alignment horizontal="center"/>
    </xf>
    <xf numFmtId="16" fontId="10" fillId="32" borderId="40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200" fontId="10" fillId="32" borderId="45" xfId="0" applyNumberFormat="1" applyFont="1" applyFill="1" applyBorder="1" applyAlignment="1">
      <alignment horizontal="center" vertical="center" wrapText="1"/>
    </xf>
    <xf numFmtId="200" fontId="10" fillId="32" borderId="42" xfId="0" applyNumberFormat="1" applyFont="1" applyFill="1" applyBorder="1" applyAlignment="1">
      <alignment horizontal="center" vertical="center" wrapText="1"/>
    </xf>
    <xf numFmtId="200" fontId="10" fillId="32" borderId="40" xfId="0" applyNumberFormat="1" applyFont="1" applyFill="1" applyBorder="1" applyAlignment="1">
      <alignment horizontal="center" vertical="center" wrapText="1"/>
    </xf>
    <xf numFmtId="16" fontId="10" fillId="32" borderId="41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>
      <alignment horizontal="center"/>
    </xf>
    <xf numFmtId="16" fontId="10" fillId="32" borderId="42" xfId="0" applyNumberFormat="1" applyFont="1" applyFill="1" applyBorder="1" applyAlignment="1">
      <alignment horizontal="center"/>
    </xf>
    <xf numFmtId="1" fontId="10" fillId="32" borderId="43" xfId="0" applyNumberFormat="1" applyFont="1" applyFill="1" applyBorder="1" applyAlignment="1">
      <alignment horizontal="center"/>
    </xf>
    <xf numFmtId="1" fontId="10" fillId="32" borderId="4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16" fontId="10" fillId="32" borderId="52" xfId="0" applyNumberFormat="1" applyFont="1" applyFill="1" applyBorder="1" applyAlignment="1">
      <alignment horizontal="center" vertical="center" wrapText="1"/>
    </xf>
    <xf numFmtId="16" fontId="10" fillId="32" borderId="44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" fontId="10" fillId="32" borderId="45" xfId="0" applyNumberFormat="1" applyFont="1" applyFill="1" applyBorder="1" applyAlignment="1">
      <alignment horizontal="center"/>
    </xf>
    <xf numFmtId="1" fontId="10" fillId="32" borderId="45" xfId="0" applyNumberFormat="1" applyFont="1" applyFill="1" applyBorder="1" applyAlignment="1">
      <alignment horizontal="center" vertical="center" wrapText="1"/>
    </xf>
    <xf numFmtId="1" fontId="10" fillId="32" borderId="42" xfId="0" applyNumberFormat="1" applyFont="1" applyFill="1" applyBorder="1" applyAlignment="1">
      <alignment horizontal="center" vertical="center" wrapText="1"/>
    </xf>
    <xf numFmtId="1" fontId="10" fillId="32" borderId="40" xfId="0" applyNumberFormat="1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0" applyNumberFormat="1" applyFont="1" applyFill="1" applyBorder="1" applyAlignment="1">
      <alignment horizontal="center" vertical="center" wrapText="1"/>
    </xf>
    <xf numFmtId="1" fontId="10" fillId="32" borderId="5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TSNUM" xfId="61"/>
    <cellStyle name="PTSTOT" xfId="62"/>
    <cellStyle name="PTSTX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0"/>
  <sheetViews>
    <sheetView tabSelected="1" zoomScale="85" zoomScaleNormal="85" zoomScalePageLayoutView="0" workbookViewId="0" topLeftCell="A1">
      <selection activeCell="V11" sqref="V11"/>
    </sheetView>
  </sheetViews>
  <sheetFormatPr defaultColWidth="9.140625" defaultRowHeight="12.75"/>
  <cols>
    <col min="1" max="1" width="3.28125" style="1" bestFit="1" customWidth="1"/>
    <col min="2" max="2" width="20.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6.7109375" style="24" customWidth="1"/>
    <col min="8" max="10" width="6.7109375" style="15" bestFit="1" customWidth="1"/>
    <col min="11" max="16" width="4.7109375" style="15" customWidth="1"/>
    <col min="17" max="25" width="6.7109375" style="15" bestFit="1" customWidth="1"/>
    <col min="26" max="26" width="7.7109375" style="26" bestFit="1" customWidth="1"/>
    <col min="27" max="16384" width="9.140625" style="3" customWidth="1"/>
  </cols>
  <sheetData>
    <row r="1" spans="2:26" ht="12" customHeight="1">
      <c r="B1" s="185" t="s">
        <v>71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2:26" ht="15.75" thickBo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5" customFormat="1" ht="15" customHeight="1">
      <c r="A3" s="4"/>
      <c r="B3" s="187" t="s">
        <v>0</v>
      </c>
      <c r="C3" s="190" t="s">
        <v>23</v>
      </c>
      <c r="D3" s="189" t="s">
        <v>3</v>
      </c>
      <c r="E3" s="184" t="s">
        <v>7</v>
      </c>
      <c r="F3" s="184"/>
      <c r="G3" s="184"/>
      <c r="H3" s="183" t="s">
        <v>7</v>
      </c>
      <c r="I3" s="184"/>
      <c r="J3" s="192"/>
      <c r="K3" s="184" t="s">
        <v>7</v>
      </c>
      <c r="L3" s="184"/>
      <c r="M3" s="184"/>
      <c r="N3" s="183" t="s">
        <v>7</v>
      </c>
      <c r="O3" s="184"/>
      <c r="P3" s="192"/>
      <c r="Q3" s="184" t="s">
        <v>7</v>
      </c>
      <c r="R3" s="184"/>
      <c r="S3" s="184"/>
      <c r="T3" s="183" t="s">
        <v>7</v>
      </c>
      <c r="U3" s="184"/>
      <c r="V3" s="184"/>
      <c r="W3" s="183" t="s">
        <v>7</v>
      </c>
      <c r="X3" s="184"/>
      <c r="Y3" s="184"/>
      <c r="Z3" s="177" t="s">
        <v>6</v>
      </c>
    </row>
    <row r="4" spans="1:26" s="7" customFormat="1" ht="15">
      <c r="A4" s="6"/>
      <c r="B4" s="188"/>
      <c r="C4" s="191"/>
      <c r="D4" s="188"/>
      <c r="E4" s="181">
        <v>42805</v>
      </c>
      <c r="F4" s="181"/>
      <c r="G4" s="181"/>
      <c r="H4" s="180">
        <v>42875</v>
      </c>
      <c r="I4" s="181"/>
      <c r="J4" s="182"/>
      <c r="K4" s="181">
        <v>42924</v>
      </c>
      <c r="L4" s="181"/>
      <c r="M4" s="181"/>
      <c r="N4" s="180">
        <v>42966</v>
      </c>
      <c r="O4" s="181"/>
      <c r="P4" s="182"/>
      <c r="Q4" s="181">
        <v>43001</v>
      </c>
      <c r="R4" s="181"/>
      <c r="S4" s="181"/>
      <c r="T4" s="180">
        <v>43036</v>
      </c>
      <c r="U4" s="181"/>
      <c r="V4" s="181"/>
      <c r="W4" s="180">
        <v>43064</v>
      </c>
      <c r="X4" s="181"/>
      <c r="Y4" s="181"/>
      <c r="Z4" s="178"/>
    </row>
    <row r="5" spans="1:26" s="7" customFormat="1" ht="15">
      <c r="A5" s="6"/>
      <c r="B5" s="188"/>
      <c r="C5" s="191"/>
      <c r="D5" s="188"/>
      <c r="E5" s="172" t="s">
        <v>5</v>
      </c>
      <c r="F5" s="172"/>
      <c r="G5" s="172"/>
      <c r="H5" s="174" t="s">
        <v>15</v>
      </c>
      <c r="I5" s="172"/>
      <c r="J5" s="175"/>
      <c r="K5" s="172" t="s">
        <v>16</v>
      </c>
      <c r="L5" s="172"/>
      <c r="M5" s="172"/>
      <c r="N5" s="174" t="s">
        <v>17</v>
      </c>
      <c r="O5" s="172"/>
      <c r="P5" s="175"/>
      <c r="Q5" s="172" t="s">
        <v>18</v>
      </c>
      <c r="R5" s="172"/>
      <c r="S5" s="172"/>
      <c r="T5" s="174" t="s">
        <v>19</v>
      </c>
      <c r="U5" s="172"/>
      <c r="V5" s="172"/>
      <c r="W5" s="174" t="s">
        <v>21</v>
      </c>
      <c r="X5" s="172"/>
      <c r="Y5" s="172"/>
      <c r="Z5" s="178"/>
    </row>
    <row r="6" spans="1:26" s="8" customFormat="1" ht="15">
      <c r="A6" s="1"/>
      <c r="B6" s="188"/>
      <c r="C6" s="191"/>
      <c r="D6" s="188"/>
      <c r="E6" s="107" t="s">
        <v>1</v>
      </c>
      <c r="F6" s="98" t="s">
        <v>2</v>
      </c>
      <c r="G6" s="108" t="s">
        <v>8</v>
      </c>
      <c r="H6" s="97" t="s">
        <v>1</v>
      </c>
      <c r="I6" s="98" t="s">
        <v>2</v>
      </c>
      <c r="J6" s="100" t="s">
        <v>8</v>
      </c>
      <c r="K6" s="107" t="s">
        <v>1</v>
      </c>
      <c r="L6" s="98" t="s">
        <v>2</v>
      </c>
      <c r="M6" s="101" t="s">
        <v>8</v>
      </c>
      <c r="N6" s="97" t="s">
        <v>1</v>
      </c>
      <c r="O6" s="98" t="s">
        <v>2</v>
      </c>
      <c r="P6" s="100" t="s">
        <v>8</v>
      </c>
      <c r="Q6" s="107" t="s">
        <v>1</v>
      </c>
      <c r="R6" s="98" t="s">
        <v>2</v>
      </c>
      <c r="S6" s="101" t="s">
        <v>8</v>
      </c>
      <c r="T6" s="97" t="s">
        <v>1</v>
      </c>
      <c r="U6" s="98" t="s">
        <v>2</v>
      </c>
      <c r="V6" s="101" t="s">
        <v>8</v>
      </c>
      <c r="W6" s="97" t="s">
        <v>1</v>
      </c>
      <c r="X6" s="98" t="s">
        <v>2</v>
      </c>
      <c r="Y6" s="101" t="s">
        <v>8</v>
      </c>
      <c r="Z6" s="179"/>
    </row>
    <row r="7" spans="1:26" ht="15">
      <c r="A7" s="1">
        <v>1</v>
      </c>
      <c r="B7" s="103" t="s">
        <v>54</v>
      </c>
      <c r="C7" s="126">
        <v>73</v>
      </c>
      <c r="D7" s="22">
        <v>10592</v>
      </c>
      <c r="E7" s="77"/>
      <c r="F7" s="78"/>
      <c r="G7" s="79"/>
      <c r="H7" s="80">
        <v>22</v>
      </c>
      <c r="I7" s="81">
        <v>23</v>
      </c>
      <c r="J7" s="82">
        <v>0</v>
      </c>
      <c r="K7" s="83">
        <v>19</v>
      </c>
      <c r="L7" s="81">
        <v>22</v>
      </c>
      <c r="M7" s="79">
        <v>20</v>
      </c>
      <c r="N7" s="80">
        <v>24</v>
      </c>
      <c r="O7" s="81">
        <v>24</v>
      </c>
      <c r="P7" s="82">
        <v>23</v>
      </c>
      <c r="Q7" s="83">
        <v>21</v>
      </c>
      <c r="R7" s="81">
        <v>23</v>
      </c>
      <c r="S7" s="84">
        <v>21</v>
      </c>
      <c r="T7" s="80">
        <v>21</v>
      </c>
      <c r="U7" s="81">
        <v>0</v>
      </c>
      <c r="V7" s="84">
        <v>20</v>
      </c>
      <c r="W7" s="80">
        <v>22</v>
      </c>
      <c r="X7" s="81">
        <v>21</v>
      </c>
      <c r="Y7" s="84">
        <v>22</v>
      </c>
      <c r="Z7" s="109">
        <f aca="true" t="shared" si="0" ref="Z7:Z18">SUM(E7:Y7)</f>
        <v>348</v>
      </c>
    </row>
    <row r="8" spans="1:26" ht="15">
      <c r="A8" s="1">
        <f aca="true" t="shared" si="1" ref="A8:A17">+A7+1</f>
        <v>2</v>
      </c>
      <c r="B8" s="103" t="s">
        <v>80</v>
      </c>
      <c r="C8" s="126">
        <v>11</v>
      </c>
      <c r="D8" s="22">
        <v>7873</v>
      </c>
      <c r="E8" s="83"/>
      <c r="F8" s="81"/>
      <c r="G8" s="79"/>
      <c r="H8" s="80"/>
      <c r="I8" s="81"/>
      <c r="J8" s="82"/>
      <c r="K8" s="83">
        <v>25</v>
      </c>
      <c r="L8" s="81">
        <v>25</v>
      </c>
      <c r="M8" s="84">
        <v>25</v>
      </c>
      <c r="N8" s="80">
        <v>23</v>
      </c>
      <c r="O8" s="81">
        <v>22</v>
      </c>
      <c r="P8" s="85">
        <v>25</v>
      </c>
      <c r="Q8" s="83">
        <v>22</v>
      </c>
      <c r="R8" s="81">
        <v>24</v>
      </c>
      <c r="S8" s="79">
        <v>25</v>
      </c>
      <c r="T8" s="80">
        <v>25</v>
      </c>
      <c r="U8" s="81">
        <v>25</v>
      </c>
      <c r="V8" s="79">
        <v>24</v>
      </c>
      <c r="W8" s="86">
        <v>25</v>
      </c>
      <c r="X8" s="78">
        <v>24</v>
      </c>
      <c r="Y8" s="79">
        <v>0</v>
      </c>
      <c r="Z8" s="109">
        <f t="shared" si="0"/>
        <v>339</v>
      </c>
    </row>
    <row r="9" spans="1:26" ht="15">
      <c r="A9" s="1">
        <f t="shared" si="1"/>
        <v>3</v>
      </c>
      <c r="B9" s="103" t="s">
        <v>79</v>
      </c>
      <c r="C9" s="126">
        <v>28</v>
      </c>
      <c r="D9" s="22">
        <v>10583</v>
      </c>
      <c r="E9" s="77"/>
      <c r="F9" s="78"/>
      <c r="G9" s="79"/>
      <c r="H9" s="80">
        <v>25</v>
      </c>
      <c r="I9" s="81">
        <v>0</v>
      </c>
      <c r="J9" s="82">
        <v>22</v>
      </c>
      <c r="K9" s="83">
        <v>0</v>
      </c>
      <c r="L9" s="81">
        <v>23</v>
      </c>
      <c r="M9" s="84">
        <v>23</v>
      </c>
      <c r="N9" s="80">
        <v>25</v>
      </c>
      <c r="O9" s="81">
        <v>25</v>
      </c>
      <c r="P9" s="85">
        <v>24</v>
      </c>
      <c r="Q9" s="83">
        <v>25</v>
      </c>
      <c r="R9" s="81">
        <v>2</v>
      </c>
      <c r="S9" s="79">
        <v>22</v>
      </c>
      <c r="T9" s="80"/>
      <c r="U9" s="81"/>
      <c r="V9" s="79"/>
      <c r="W9" s="86">
        <v>24</v>
      </c>
      <c r="X9" s="78">
        <v>23</v>
      </c>
      <c r="Y9" s="79">
        <v>24</v>
      </c>
      <c r="Z9" s="109">
        <f t="shared" si="0"/>
        <v>287</v>
      </c>
    </row>
    <row r="10" spans="1:26" ht="15">
      <c r="A10" s="1">
        <f t="shared" si="1"/>
        <v>4</v>
      </c>
      <c r="B10" s="103" t="s">
        <v>22</v>
      </c>
      <c r="C10" s="127">
        <v>27</v>
      </c>
      <c r="D10" s="22">
        <v>10582</v>
      </c>
      <c r="E10" s="87"/>
      <c r="F10" s="88"/>
      <c r="G10" s="89"/>
      <c r="H10" s="90">
        <v>24</v>
      </c>
      <c r="I10" s="91">
        <v>25</v>
      </c>
      <c r="J10" s="92">
        <v>24</v>
      </c>
      <c r="K10" s="93">
        <v>22</v>
      </c>
      <c r="L10" s="91">
        <v>0</v>
      </c>
      <c r="M10" s="96">
        <v>0</v>
      </c>
      <c r="N10" s="90">
        <v>0</v>
      </c>
      <c r="O10" s="91">
        <v>23</v>
      </c>
      <c r="P10" s="92">
        <v>22</v>
      </c>
      <c r="Q10" s="93">
        <v>23</v>
      </c>
      <c r="R10" s="91">
        <v>22</v>
      </c>
      <c r="S10" s="96">
        <v>23</v>
      </c>
      <c r="T10" s="90">
        <v>24</v>
      </c>
      <c r="U10" s="91">
        <v>24</v>
      </c>
      <c r="V10" s="96">
        <v>25</v>
      </c>
      <c r="W10" s="90"/>
      <c r="X10" s="91"/>
      <c r="Y10" s="96"/>
      <c r="Z10" s="109">
        <f t="shared" si="0"/>
        <v>281</v>
      </c>
    </row>
    <row r="11" spans="1:26" ht="15">
      <c r="A11" s="1">
        <f t="shared" si="1"/>
        <v>5</v>
      </c>
      <c r="B11" s="104" t="s">
        <v>81</v>
      </c>
      <c r="C11" s="128">
        <v>44</v>
      </c>
      <c r="D11" s="76" t="s">
        <v>82</v>
      </c>
      <c r="E11" s="93"/>
      <c r="F11" s="91"/>
      <c r="G11" s="89"/>
      <c r="H11" s="90"/>
      <c r="I11" s="91"/>
      <c r="J11" s="92"/>
      <c r="K11" s="93">
        <v>24</v>
      </c>
      <c r="L11" s="91">
        <v>21</v>
      </c>
      <c r="M11" s="96">
        <v>24</v>
      </c>
      <c r="N11" s="90">
        <v>0</v>
      </c>
      <c r="O11" s="91">
        <v>0</v>
      </c>
      <c r="P11" s="94">
        <v>0</v>
      </c>
      <c r="Q11" s="93">
        <v>24</v>
      </c>
      <c r="R11" s="91">
        <v>25</v>
      </c>
      <c r="S11" s="89">
        <v>24</v>
      </c>
      <c r="T11" s="90">
        <v>0</v>
      </c>
      <c r="U11" s="91">
        <v>22</v>
      </c>
      <c r="V11" s="89">
        <v>23</v>
      </c>
      <c r="W11" s="95">
        <v>23</v>
      </c>
      <c r="X11" s="88">
        <v>25</v>
      </c>
      <c r="Y11" s="89">
        <v>25</v>
      </c>
      <c r="Z11" s="109">
        <f t="shared" si="0"/>
        <v>260</v>
      </c>
    </row>
    <row r="12" spans="1:26" ht="15">
      <c r="A12" s="1">
        <f t="shared" si="1"/>
        <v>6</v>
      </c>
      <c r="B12" s="104" t="s">
        <v>83</v>
      </c>
      <c r="C12" s="128">
        <v>77</v>
      </c>
      <c r="D12" s="76" t="s">
        <v>84</v>
      </c>
      <c r="E12" s="93"/>
      <c r="F12" s="91"/>
      <c r="G12" s="89"/>
      <c r="H12" s="90"/>
      <c r="I12" s="91"/>
      <c r="J12" s="92"/>
      <c r="K12" s="93">
        <v>23</v>
      </c>
      <c r="L12" s="91">
        <v>20</v>
      </c>
      <c r="M12" s="96">
        <v>21</v>
      </c>
      <c r="N12" s="90">
        <v>0</v>
      </c>
      <c r="O12" s="91">
        <v>0</v>
      </c>
      <c r="P12" s="94">
        <v>0</v>
      </c>
      <c r="Q12" s="93">
        <v>0</v>
      </c>
      <c r="R12" s="91">
        <v>21</v>
      </c>
      <c r="S12" s="89">
        <v>20</v>
      </c>
      <c r="T12" s="90">
        <v>23</v>
      </c>
      <c r="U12" s="91">
        <v>23</v>
      </c>
      <c r="V12" s="89">
        <v>21</v>
      </c>
      <c r="W12" s="95">
        <v>0</v>
      </c>
      <c r="X12" s="88">
        <v>20</v>
      </c>
      <c r="Y12" s="89">
        <v>23</v>
      </c>
      <c r="Z12" s="109">
        <f t="shared" si="0"/>
        <v>215</v>
      </c>
    </row>
    <row r="13" spans="1:26" ht="15">
      <c r="A13" s="1">
        <f t="shared" si="1"/>
        <v>7</v>
      </c>
      <c r="B13" s="104" t="s">
        <v>32</v>
      </c>
      <c r="C13" s="128">
        <v>29</v>
      </c>
      <c r="D13" s="76">
        <v>7977</v>
      </c>
      <c r="E13" s="93"/>
      <c r="F13" s="91"/>
      <c r="G13" s="89"/>
      <c r="H13" s="90">
        <v>23</v>
      </c>
      <c r="I13" s="91">
        <v>24</v>
      </c>
      <c r="J13" s="92">
        <v>25</v>
      </c>
      <c r="K13" s="93">
        <v>0</v>
      </c>
      <c r="L13" s="91">
        <v>24</v>
      </c>
      <c r="M13" s="96">
        <v>22</v>
      </c>
      <c r="N13" s="90"/>
      <c r="O13" s="91"/>
      <c r="P13" s="94"/>
      <c r="Q13" s="93"/>
      <c r="R13" s="91"/>
      <c r="S13" s="89"/>
      <c r="T13" s="90"/>
      <c r="U13" s="91"/>
      <c r="V13" s="89"/>
      <c r="W13" s="95">
        <v>21</v>
      </c>
      <c r="X13" s="88">
        <v>22</v>
      </c>
      <c r="Y13" s="89">
        <v>21</v>
      </c>
      <c r="Z13" s="109">
        <f t="shared" si="0"/>
        <v>182</v>
      </c>
    </row>
    <row r="14" spans="1:26" ht="15">
      <c r="A14" s="1">
        <f t="shared" si="1"/>
        <v>8</v>
      </c>
      <c r="B14" s="104" t="s">
        <v>55</v>
      </c>
      <c r="C14" s="128">
        <v>69</v>
      </c>
      <c r="D14" s="76">
        <v>10477</v>
      </c>
      <c r="E14" s="87"/>
      <c r="F14" s="88"/>
      <c r="G14" s="89"/>
      <c r="H14" s="90">
        <v>21</v>
      </c>
      <c r="I14" s="91">
        <v>0</v>
      </c>
      <c r="J14" s="92">
        <v>0</v>
      </c>
      <c r="K14" s="93">
        <v>20</v>
      </c>
      <c r="L14" s="91">
        <v>18</v>
      </c>
      <c r="M14" s="96">
        <v>18</v>
      </c>
      <c r="N14" s="90">
        <v>0</v>
      </c>
      <c r="O14" s="91">
        <v>0</v>
      </c>
      <c r="P14" s="94">
        <v>0</v>
      </c>
      <c r="Q14" s="93"/>
      <c r="R14" s="91"/>
      <c r="S14" s="89"/>
      <c r="T14" s="90">
        <v>20</v>
      </c>
      <c r="U14" s="91">
        <v>21</v>
      </c>
      <c r="V14" s="89">
        <v>22</v>
      </c>
      <c r="W14" s="95"/>
      <c r="X14" s="88"/>
      <c r="Y14" s="89"/>
      <c r="Z14" s="109">
        <f t="shared" si="0"/>
        <v>140</v>
      </c>
    </row>
    <row r="15" spans="1:26" ht="15">
      <c r="A15" s="1">
        <f t="shared" si="1"/>
        <v>9</v>
      </c>
      <c r="B15" s="104" t="s">
        <v>56</v>
      </c>
      <c r="C15" s="128">
        <v>12</v>
      </c>
      <c r="D15" s="76">
        <v>10103</v>
      </c>
      <c r="E15" s="93"/>
      <c r="F15" s="91"/>
      <c r="G15" s="89"/>
      <c r="H15" s="90"/>
      <c r="I15" s="91"/>
      <c r="J15" s="92"/>
      <c r="K15" s="93">
        <v>21</v>
      </c>
      <c r="L15" s="91">
        <v>19</v>
      </c>
      <c r="M15" s="96">
        <v>19</v>
      </c>
      <c r="N15" s="90">
        <v>0</v>
      </c>
      <c r="O15" s="91">
        <v>0</v>
      </c>
      <c r="P15" s="94">
        <v>0</v>
      </c>
      <c r="Q15" s="93"/>
      <c r="R15" s="91"/>
      <c r="S15" s="89"/>
      <c r="T15" s="90">
        <v>0</v>
      </c>
      <c r="U15" s="91">
        <v>20</v>
      </c>
      <c r="V15" s="89">
        <v>19</v>
      </c>
      <c r="W15" s="95">
        <v>0</v>
      </c>
      <c r="X15" s="88">
        <v>0</v>
      </c>
      <c r="Y15" s="89">
        <v>20</v>
      </c>
      <c r="Z15" s="109">
        <f t="shared" si="0"/>
        <v>118</v>
      </c>
    </row>
    <row r="16" spans="1:26" ht="15">
      <c r="A16" s="1">
        <f t="shared" si="1"/>
        <v>10</v>
      </c>
      <c r="B16" s="104" t="s">
        <v>53</v>
      </c>
      <c r="C16" s="128">
        <v>13</v>
      </c>
      <c r="D16" s="76">
        <v>9824</v>
      </c>
      <c r="E16" s="93"/>
      <c r="F16" s="91"/>
      <c r="G16" s="89"/>
      <c r="H16" s="90">
        <v>0</v>
      </c>
      <c r="I16" s="91">
        <v>22</v>
      </c>
      <c r="J16" s="92">
        <v>23</v>
      </c>
      <c r="K16" s="93">
        <v>0</v>
      </c>
      <c r="L16" s="91">
        <v>0</v>
      </c>
      <c r="M16" s="89">
        <v>0</v>
      </c>
      <c r="N16" s="90">
        <v>0</v>
      </c>
      <c r="O16" s="91">
        <v>0</v>
      </c>
      <c r="P16" s="94">
        <v>0</v>
      </c>
      <c r="Q16" s="93"/>
      <c r="R16" s="91"/>
      <c r="S16" s="89"/>
      <c r="T16" s="90">
        <v>22</v>
      </c>
      <c r="U16" s="91">
        <v>0</v>
      </c>
      <c r="V16" s="89">
        <v>0</v>
      </c>
      <c r="W16" s="95"/>
      <c r="X16" s="88"/>
      <c r="Y16" s="89"/>
      <c r="Z16" s="109">
        <f t="shared" si="0"/>
        <v>67</v>
      </c>
    </row>
    <row r="17" spans="1:26" ht="15">
      <c r="A17" s="1">
        <f t="shared" si="1"/>
        <v>11</v>
      </c>
      <c r="B17" s="104" t="s">
        <v>85</v>
      </c>
      <c r="C17" s="128">
        <v>1</v>
      </c>
      <c r="D17" s="76" t="s">
        <v>86</v>
      </c>
      <c r="E17" s="93"/>
      <c r="F17" s="91"/>
      <c r="G17" s="89"/>
      <c r="H17" s="90"/>
      <c r="I17" s="91"/>
      <c r="J17" s="92"/>
      <c r="K17" s="93">
        <v>0</v>
      </c>
      <c r="L17" s="91">
        <v>17</v>
      </c>
      <c r="M17" s="96">
        <v>0</v>
      </c>
      <c r="N17" s="90"/>
      <c r="O17" s="91"/>
      <c r="P17" s="94"/>
      <c r="Q17" s="93"/>
      <c r="R17" s="91"/>
      <c r="S17" s="89"/>
      <c r="T17" s="90"/>
      <c r="U17" s="91"/>
      <c r="V17" s="89"/>
      <c r="W17" s="95"/>
      <c r="X17" s="88"/>
      <c r="Y17" s="89"/>
      <c r="Z17" s="109">
        <f t="shared" si="0"/>
        <v>17</v>
      </c>
    </row>
    <row r="18" spans="2:26" ht="15.75" thickBot="1">
      <c r="B18" s="111"/>
      <c r="C18" s="112"/>
      <c r="D18" s="113"/>
      <c r="E18" s="51"/>
      <c r="F18" s="52"/>
      <c r="G18" s="23"/>
      <c r="H18" s="53"/>
      <c r="I18" s="52"/>
      <c r="J18" s="54"/>
      <c r="K18" s="55"/>
      <c r="L18" s="56"/>
      <c r="M18" s="36"/>
      <c r="N18" s="57"/>
      <c r="O18" s="56"/>
      <c r="P18" s="58"/>
      <c r="Q18" s="55"/>
      <c r="R18" s="56"/>
      <c r="S18" s="36"/>
      <c r="T18" s="57"/>
      <c r="U18" s="56"/>
      <c r="V18" s="30"/>
      <c r="W18" s="57"/>
      <c r="X18" s="56"/>
      <c r="Y18" s="30"/>
      <c r="Z18" s="102">
        <f t="shared" si="0"/>
        <v>0</v>
      </c>
    </row>
    <row r="19" spans="1:26" s="13" customFormat="1" ht="15.75" thickBot="1">
      <c r="A19" s="9"/>
      <c r="B19" s="10"/>
      <c r="C19" s="11"/>
      <c r="D19" s="11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6"/>
      <c r="X19" s="176"/>
      <c r="Y19" s="176"/>
      <c r="Z19" s="25"/>
    </row>
    <row r="20" spans="1:26" s="13" customFormat="1" ht="15">
      <c r="A20" s="9"/>
      <c r="B20" s="10"/>
      <c r="C20" s="11"/>
      <c r="D20" s="11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6"/>
      <c r="X20" s="176"/>
      <c r="Y20" s="176"/>
      <c r="Z20" s="25"/>
    </row>
  </sheetData>
  <sheetProtection/>
  <mergeCells count="40">
    <mergeCell ref="D3:D6"/>
    <mergeCell ref="E3:G3"/>
    <mergeCell ref="C3:C6"/>
    <mergeCell ref="T3:V3"/>
    <mergeCell ref="K3:M3"/>
    <mergeCell ref="H3:J3"/>
    <mergeCell ref="H5:J5"/>
    <mergeCell ref="H4:J4"/>
    <mergeCell ref="N3:P3"/>
    <mergeCell ref="Q3:S3"/>
    <mergeCell ref="E20:G20"/>
    <mergeCell ref="H20:J20"/>
    <mergeCell ref="K20:M20"/>
    <mergeCell ref="Q4:S4"/>
    <mergeCell ref="H19:J19"/>
    <mergeCell ref="B1:Z2"/>
    <mergeCell ref="B3:B6"/>
    <mergeCell ref="T5:V5"/>
    <mergeCell ref="T4:V4"/>
    <mergeCell ref="E4:G4"/>
    <mergeCell ref="T20:V20"/>
    <mergeCell ref="N20:P20"/>
    <mergeCell ref="Q20:S20"/>
    <mergeCell ref="Z3:Z6"/>
    <mergeCell ref="N4:P4"/>
    <mergeCell ref="K5:M5"/>
    <mergeCell ref="W3:Y3"/>
    <mergeCell ref="W4:Y4"/>
    <mergeCell ref="W5:Y5"/>
    <mergeCell ref="K4:M4"/>
    <mergeCell ref="E5:G5"/>
    <mergeCell ref="E19:G19"/>
    <mergeCell ref="N5:P5"/>
    <mergeCell ref="Q5:S5"/>
    <mergeCell ref="W19:Y19"/>
    <mergeCell ref="W20:Y20"/>
    <mergeCell ref="K19:M19"/>
    <mergeCell ref="N19:P19"/>
    <mergeCell ref="T19:V19"/>
    <mergeCell ref="Q19:S1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Footer>&amp;L&amp;T  &amp;D&amp;CMOTORSPORT SA
011 466 2440&amp;RPAGE 1 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2"/>
  <sheetViews>
    <sheetView zoomScale="85" zoomScaleNormal="85" zoomScalePageLayoutView="0" workbookViewId="0" topLeftCell="A1">
      <selection activeCell="D29" sqref="D29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26" customWidth="1"/>
    <col min="8" max="25" width="4.7109375" style="15" customWidth="1"/>
    <col min="26" max="26" width="8.57421875" style="26" bestFit="1" customWidth="1"/>
    <col min="27" max="16384" width="9.140625" style="3" customWidth="1"/>
  </cols>
  <sheetData>
    <row r="1" spans="1:26" s="13" customFormat="1" ht="15">
      <c r="A1" s="9"/>
      <c r="B1" s="10"/>
      <c r="C1" s="11"/>
      <c r="D1" s="11"/>
      <c r="E1" s="16"/>
      <c r="F1" s="16"/>
      <c r="G1" s="3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7"/>
      <c r="Y1" s="17"/>
      <c r="Z1" s="25"/>
    </row>
    <row r="2" spans="2:26" ht="15">
      <c r="B2" s="185" t="s">
        <v>70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2:26" ht="3" customHeight="1" thickBo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5" customHeight="1">
      <c r="A4" s="4"/>
      <c r="B4" s="187" t="s">
        <v>0</v>
      </c>
      <c r="C4" s="190" t="s">
        <v>4</v>
      </c>
      <c r="D4" s="189" t="s">
        <v>3</v>
      </c>
      <c r="E4" s="183" t="s">
        <v>7</v>
      </c>
      <c r="F4" s="184"/>
      <c r="G4" s="192"/>
      <c r="H4" s="183" t="s">
        <v>7</v>
      </c>
      <c r="I4" s="184"/>
      <c r="J4" s="192"/>
      <c r="K4" s="183" t="s">
        <v>7</v>
      </c>
      <c r="L4" s="184"/>
      <c r="M4" s="192"/>
      <c r="N4" s="183" t="s">
        <v>7</v>
      </c>
      <c r="O4" s="184"/>
      <c r="P4" s="192"/>
      <c r="Q4" s="183" t="s">
        <v>7</v>
      </c>
      <c r="R4" s="184"/>
      <c r="S4" s="192"/>
      <c r="T4" s="183" t="s">
        <v>7</v>
      </c>
      <c r="U4" s="184"/>
      <c r="V4" s="192"/>
      <c r="W4" s="183" t="s">
        <v>7</v>
      </c>
      <c r="X4" s="184"/>
      <c r="Y4" s="192"/>
      <c r="Z4" s="177" t="s">
        <v>6</v>
      </c>
    </row>
    <row r="5" spans="1:26" ht="15">
      <c r="A5" s="6"/>
      <c r="B5" s="188"/>
      <c r="C5" s="191"/>
      <c r="D5" s="188"/>
      <c r="E5" s="180">
        <v>42805</v>
      </c>
      <c r="F5" s="181"/>
      <c r="G5" s="182"/>
      <c r="H5" s="180">
        <v>42875</v>
      </c>
      <c r="I5" s="181"/>
      <c r="J5" s="182"/>
      <c r="K5" s="180">
        <v>42924</v>
      </c>
      <c r="L5" s="181"/>
      <c r="M5" s="182"/>
      <c r="N5" s="180">
        <v>42966</v>
      </c>
      <c r="O5" s="181"/>
      <c r="P5" s="182"/>
      <c r="Q5" s="180">
        <v>43001</v>
      </c>
      <c r="R5" s="181"/>
      <c r="S5" s="182"/>
      <c r="T5" s="180">
        <v>43036</v>
      </c>
      <c r="U5" s="181"/>
      <c r="V5" s="182"/>
      <c r="W5" s="180">
        <v>43064</v>
      </c>
      <c r="X5" s="181"/>
      <c r="Y5" s="182"/>
      <c r="Z5" s="178"/>
    </row>
    <row r="6" spans="1:26" ht="15">
      <c r="A6" s="6"/>
      <c r="B6" s="188"/>
      <c r="C6" s="191"/>
      <c r="D6" s="188"/>
      <c r="E6" s="174" t="s">
        <v>5</v>
      </c>
      <c r="F6" s="172"/>
      <c r="G6" s="175"/>
      <c r="H6" s="174" t="s">
        <v>15</v>
      </c>
      <c r="I6" s="172"/>
      <c r="J6" s="175"/>
      <c r="K6" s="174" t="s">
        <v>16</v>
      </c>
      <c r="L6" s="172"/>
      <c r="M6" s="175"/>
      <c r="N6" s="174" t="s">
        <v>17</v>
      </c>
      <c r="O6" s="172"/>
      <c r="P6" s="175"/>
      <c r="Q6" s="174" t="s">
        <v>18</v>
      </c>
      <c r="R6" s="172"/>
      <c r="S6" s="175"/>
      <c r="T6" s="174" t="s">
        <v>19</v>
      </c>
      <c r="U6" s="172"/>
      <c r="V6" s="175"/>
      <c r="W6" s="174" t="s">
        <v>21</v>
      </c>
      <c r="X6" s="172"/>
      <c r="Y6" s="175"/>
      <c r="Z6" s="178"/>
    </row>
    <row r="7" spans="2:26" ht="15">
      <c r="B7" s="188"/>
      <c r="C7" s="191"/>
      <c r="D7" s="188"/>
      <c r="E7" s="97" t="s">
        <v>1</v>
      </c>
      <c r="F7" s="98" t="s">
        <v>2</v>
      </c>
      <c r="G7" s="99" t="s">
        <v>8</v>
      </c>
      <c r="H7" s="97" t="s">
        <v>1</v>
      </c>
      <c r="I7" s="98" t="s">
        <v>2</v>
      </c>
      <c r="J7" s="100" t="s">
        <v>8</v>
      </c>
      <c r="K7" s="97" t="s">
        <v>1</v>
      </c>
      <c r="L7" s="98" t="s">
        <v>2</v>
      </c>
      <c r="M7" s="100" t="s">
        <v>8</v>
      </c>
      <c r="N7" s="97" t="s">
        <v>1</v>
      </c>
      <c r="O7" s="98" t="s">
        <v>2</v>
      </c>
      <c r="P7" s="100" t="s">
        <v>8</v>
      </c>
      <c r="Q7" s="97" t="s">
        <v>1</v>
      </c>
      <c r="R7" s="98" t="s">
        <v>2</v>
      </c>
      <c r="S7" s="100" t="s">
        <v>8</v>
      </c>
      <c r="T7" s="97" t="s">
        <v>1</v>
      </c>
      <c r="U7" s="98" t="s">
        <v>2</v>
      </c>
      <c r="V7" s="100" t="s">
        <v>8</v>
      </c>
      <c r="W7" s="97" t="s">
        <v>1</v>
      </c>
      <c r="X7" s="98" t="s">
        <v>2</v>
      </c>
      <c r="Y7" s="100" t="s">
        <v>8</v>
      </c>
      <c r="Z7" s="179"/>
    </row>
    <row r="8" spans="1:26" ht="15">
      <c r="A8" s="1">
        <v>1</v>
      </c>
      <c r="B8" s="103" t="s">
        <v>9</v>
      </c>
      <c r="C8" s="126">
        <v>3</v>
      </c>
      <c r="D8" s="22">
        <v>6172</v>
      </c>
      <c r="E8" s="38">
        <v>15</v>
      </c>
      <c r="F8" s="39">
        <v>15</v>
      </c>
      <c r="G8" s="42"/>
      <c r="H8" s="38">
        <v>15</v>
      </c>
      <c r="I8" s="39">
        <v>15</v>
      </c>
      <c r="J8" s="42">
        <v>12</v>
      </c>
      <c r="K8" s="38">
        <v>0</v>
      </c>
      <c r="L8" s="39">
        <v>12</v>
      </c>
      <c r="M8" s="42">
        <v>15</v>
      </c>
      <c r="N8" s="38">
        <v>15</v>
      </c>
      <c r="O8" s="39">
        <v>15</v>
      </c>
      <c r="P8" s="42">
        <v>15</v>
      </c>
      <c r="Q8" s="38">
        <v>15</v>
      </c>
      <c r="R8" s="39">
        <v>15</v>
      </c>
      <c r="S8" s="42">
        <v>15</v>
      </c>
      <c r="T8" s="38">
        <v>15</v>
      </c>
      <c r="U8" s="39">
        <v>15</v>
      </c>
      <c r="V8" s="42">
        <v>10</v>
      </c>
      <c r="W8" s="43">
        <v>15</v>
      </c>
      <c r="X8" s="37">
        <v>12</v>
      </c>
      <c r="Y8" s="42">
        <v>12</v>
      </c>
      <c r="Z8" s="102">
        <f aca="true" t="shared" si="0" ref="Z8:Z30">SUM(E8:Y8)</f>
        <v>268</v>
      </c>
    </row>
    <row r="9" spans="1:26" ht="15">
      <c r="A9" s="1">
        <f>+A8+1</f>
        <v>2</v>
      </c>
      <c r="B9" s="103" t="s">
        <v>11</v>
      </c>
      <c r="C9" s="126">
        <v>11</v>
      </c>
      <c r="D9" s="22">
        <v>7136</v>
      </c>
      <c r="E9" s="38">
        <v>12</v>
      </c>
      <c r="F9" s="39">
        <v>5</v>
      </c>
      <c r="G9" s="40"/>
      <c r="H9" s="38">
        <v>9</v>
      </c>
      <c r="I9" s="39">
        <v>12</v>
      </c>
      <c r="J9" s="40">
        <v>10</v>
      </c>
      <c r="K9" s="38">
        <v>15</v>
      </c>
      <c r="L9" s="39">
        <v>15</v>
      </c>
      <c r="M9" s="40">
        <v>12</v>
      </c>
      <c r="N9" s="38">
        <v>12</v>
      </c>
      <c r="O9" s="39">
        <v>12</v>
      </c>
      <c r="P9" s="42">
        <v>12</v>
      </c>
      <c r="Q9" s="38">
        <v>12</v>
      </c>
      <c r="R9" s="39">
        <v>12</v>
      </c>
      <c r="S9" s="42">
        <v>12</v>
      </c>
      <c r="T9" s="38">
        <v>12</v>
      </c>
      <c r="U9" s="39">
        <v>10</v>
      </c>
      <c r="V9" s="40">
        <v>12</v>
      </c>
      <c r="W9" s="38">
        <v>12</v>
      </c>
      <c r="X9" s="39">
        <v>10</v>
      </c>
      <c r="Y9" s="40">
        <v>5</v>
      </c>
      <c r="Z9" s="102">
        <f t="shared" si="0"/>
        <v>223</v>
      </c>
    </row>
    <row r="10" spans="1:26" ht="15">
      <c r="A10" s="1">
        <f aca="true" t="shared" si="1" ref="A10:A30">+A9+1</f>
        <v>3</v>
      </c>
      <c r="B10" s="103" t="s">
        <v>33</v>
      </c>
      <c r="C10" s="126">
        <v>104</v>
      </c>
      <c r="D10" s="22">
        <v>7052</v>
      </c>
      <c r="E10" s="38">
        <v>9</v>
      </c>
      <c r="F10" s="39">
        <v>10</v>
      </c>
      <c r="G10" s="40"/>
      <c r="H10" s="38">
        <v>7</v>
      </c>
      <c r="I10" s="39">
        <v>9</v>
      </c>
      <c r="J10" s="40">
        <v>9</v>
      </c>
      <c r="K10" s="38">
        <v>12</v>
      </c>
      <c r="L10" s="39">
        <v>10</v>
      </c>
      <c r="M10" s="40">
        <v>10</v>
      </c>
      <c r="N10" s="38">
        <v>10</v>
      </c>
      <c r="O10" s="39">
        <v>10</v>
      </c>
      <c r="P10" s="42">
        <v>10</v>
      </c>
      <c r="Q10" s="38">
        <v>9</v>
      </c>
      <c r="R10" s="39">
        <v>6</v>
      </c>
      <c r="S10" s="42">
        <v>10</v>
      </c>
      <c r="T10" s="38">
        <v>7</v>
      </c>
      <c r="U10" s="39">
        <v>7</v>
      </c>
      <c r="V10" s="40">
        <v>8</v>
      </c>
      <c r="W10" s="38">
        <v>8</v>
      </c>
      <c r="X10" s="39">
        <v>6</v>
      </c>
      <c r="Y10" s="40">
        <v>7</v>
      </c>
      <c r="Z10" s="102">
        <f t="shared" si="0"/>
        <v>174</v>
      </c>
    </row>
    <row r="11" spans="1:26" ht="15">
      <c r="A11" s="1">
        <f t="shared" si="1"/>
        <v>4</v>
      </c>
      <c r="B11" s="103" t="s">
        <v>27</v>
      </c>
      <c r="C11" s="126">
        <v>111</v>
      </c>
      <c r="D11" s="22">
        <v>7312</v>
      </c>
      <c r="E11" s="43">
        <v>8</v>
      </c>
      <c r="F11" s="37">
        <v>9</v>
      </c>
      <c r="G11" s="42"/>
      <c r="H11" s="38">
        <v>5</v>
      </c>
      <c r="I11" s="39">
        <v>5</v>
      </c>
      <c r="J11" s="42">
        <v>7</v>
      </c>
      <c r="K11" s="38"/>
      <c r="L11" s="39"/>
      <c r="M11" s="42"/>
      <c r="N11" s="38">
        <v>9</v>
      </c>
      <c r="O11" s="39">
        <v>9</v>
      </c>
      <c r="P11" s="42">
        <v>9</v>
      </c>
      <c r="Q11" s="38">
        <v>8</v>
      </c>
      <c r="R11" s="39">
        <v>10</v>
      </c>
      <c r="S11" s="42">
        <v>9</v>
      </c>
      <c r="T11" s="38">
        <v>8</v>
      </c>
      <c r="U11" s="39">
        <v>9</v>
      </c>
      <c r="V11" s="40">
        <v>9</v>
      </c>
      <c r="W11" s="38">
        <v>7</v>
      </c>
      <c r="X11" s="39">
        <v>8</v>
      </c>
      <c r="Y11" s="40">
        <v>9</v>
      </c>
      <c r="Z11" s="102">
        <f t="shared" si="0"/>
        <v>138</v>
      </c>
    </row>
    <row r="12" spans="1:26" ht="15">
      <c r="A12" s="1">
        <f t="shared" si="1"/>
        <v>5</v>
      </c>
      <c r="B12" s="103" t="s">
        <v>43</v>
      </c>
      <c r="C12" s="126">
        <v>35</v>
      </c>
      <c r="D12" s="22">
        <v>7817</v>
      </c>
      <c r="E12" s="43">
        <v>5</v>
      </c>
      <c r="F12" s="37">
        <v>6</v>
      </c>
      <c r="G12" s="42"/>
      <c r="H12" s="38">
        <v>4</v>
      </c>
      <c r="I12" s="39">
        <v>4</v>
      </c>
      <c r="J12" s="42">
        <v>5</v>
      </c>
      <c r="K12" s="38">
        <v>8</v>
      </c>
      <c r="L12" s="39">
        <v>8</v>
      </c>
      <c r="M12" s="40">
        <v>8</v>
      </c>
      <c r="N12" s="38">
        <v>6</v>
      </c>
      <c r="O12" s="39">
        <v>7</v>
      </c>
      <c r="P12" s="42">
        <v>7</v>
      </c>
      <c r="Q12" s="38">
        <v>7</v>
      </c>
      <c r="R12" s="39">
        <v>9</v>
      </c>
      <c r="S12" s="42">
        <v>8</v>
      </c>
      <c r="T12" s="38">
        <v>9</v>
      </c>
      <c r="U12" s="39">
        <v>8</v>
      </c>
      <c r="V12" s="42">
        <v>7</v>
      </c>
      <c r="W12" s="43"/>
      <c r="X12" s="37"/>
      <c r="Y12" s="42"/>
      <c r="Z12" s="102">
        <f t="shared" si="0"/>
        <v>116</v>
      </c>
    </row>
    <row r="13" spans="1:26" ht="15">
      <c r="A13" s="1">
        <f t="shared" si="1"/>
        <v>6</v>
      </c>
      <c r="B13" s="103" t="s">
        <v>28</v>
      </c>
      <c r="C13" s="126">
        <v>52</v>
      </c>
      <c r="D13" s="22">
        <v>7234</v>
      </c>
      <c r="E13" s="38">
        <v>10</v>
      </c>
      <c r="F13" s="39">
        <v>12</v>
      </c>
      <c r="G13" s="40"/>
      <c r="H13" s="38">
        <v>8</v>
      </c>
      <c r="I13" s="39">
        <v>7</v>
      </c>
      <c r="J13" s="40">
        <v>6</v>
      </c>
      <c r="K13" s="38">
        <v>7</v>
      </c>
      <c r="L13" s="39">
        <v>7</v>
      </c>
      <c r="M13" s="40">
        <v>6</v>
      </c>
      <c r="N13" s="38">
        <v>8</v>
      </c>
      <c r="O13" s="39">
        <v>8</v>
      </c>
      <c r="P13" s="42">
        <v>8</v>
      </c>
      <c r="Q13" s="38">
        <v>6</v>
      </c>
      <c r="R13" s="39">
        <v>7</v>
      </c>
      <c r="S13" s="42">
        <v>7</v>
      </c>
      <c r="T13" s="38">
        <v>4</v>
      </c>
      <c r="U13" s="39">
        <v>0</v>
      </c>
      <c r="V13" s="40">
        <v>3</v>
      </c>
      <c r="W13" s="38"/>
      <c r="X13" s="39"/>
      <c r="Y13" s="40"/>
      <c r="Z13" s="102">
        <f t="shared" si="0"/>
        <v>114</v>
      </c>
    </row>
    <row r="14" spans="1:26" ht="15">
      <c r="A14" s="1">
        <f t="shared" si="1"/>
        <v>7</v>
      </c>
      <c r="B14" s="103" t="s">
        <v>35</v>
      </c>
      <c r="C14" s="126">
        <v>8</v>
      </c>
      <c r="D14" s="22">
        <v>5921</v>
      </c>
      <c r="E14" s="38">
        <v>1</v>
      </c>
      <c r="F14" s="39">
        <v>8</v>
      </c>
      <c r="G14" s="40"/>
      <c r="H14" s="38">
        <v>6</v>
      </c>
      <c r="I14" s="39">
        <v>6</v>
      </c>
      <c r="J14" s="40">
        <v>0</v>
      </c>
      <c r="K14" s="38">
        <v>10</v>
      </c>
      <c r="L14" s="39">
        <v>9</v>
      </c>
      <c r="M14" s="40">
        <v>9</v>
      </c>
      <c r="N14" s="38"/>
      <c r="O14" s="39"/>
      <c r="P14" s="42"/>
      <c r="Q14" s="38">
        <v>10</v>
      </c>
      <c r="R14" s="39"/>
      <c r="S14" s="42"/>
      <c r="T14" s="38">
        <v>6</v>
      </c>
      <c r="U14" s="39">
        <v>6</v>
      </c>
      <c r="V14" s="40">
        <v>6</v>
      </c>
      <c r="W14" s="38">
        <v>10</v>
      </c>
      <c r="X14" s="39">
        <v>7</v>
      </c>
      <c r="Y14" s="40">
        <v>8</v>
      </c>
      <c r="Z14" s="102">
        <f t="shared" si="0"/>
        <v>102</v>
      </c>
    </row>
    <row r="15" spans="1:26" ht="15">
      <c r="A15" s="1">
        <f t="shared" si="1"/>
        <v>8</v>
      </c>
      <c r="B15" s="103" t="s">
        <v>99</v>
      </c>
      <c r="C15" s="126">
        <v>7</v>
      </c>
      <c r="D15" s="22">
        <v>5784</v>
      </c>
      <c r="E15" s="38"/>
      <c r="F15" s="39"/>
      <c r="G15" s="42"/>
      <c r="H15" s="38"/>
      <c r="I15" s="39"/>
      <c r="J15" s="42"/>
      <c r="K15" s="38"/>
      <c r="L15" s="39"/>
      <c r="M15" s="42"/>
      <c r="N15" s="38"/>
      <c r="O15" s="39"/>
      <c r="P15" s="42"/>
      <c r="Q15" s="38"/>
      <c r="R15" s="39"/>
      <c r="S15" s="42"/>
      <c r="T15" s="38">
        <v>10</v>
      </c>
      <c r="U15" s="39">
        <v>12</v>
      </c>
      <c r="V15" s="42">
        <v>15</v>
      </c>
      <c r="W15" s="43">
        <v>5</v>
      </c>
      <c r="X15" s="37">
        <v>15</v>
      </c>
      <c r="Y15" s="42">
        <v>15</v>
      </c>
      <c r="Z15" s="102">
        <f t="shared" si="0"/>
        <v>72</v>
      </c>
    </row>
    <row r="16" spans="1:26" ht="15">
      <c r="A16" s="1">
        <f t="shared" si="1"/>
        <v>9</v>
      </c>
      <c r="B16" s="103" t="s">
        <v>37</v>
      </c>
      <c r="C16" s="126">
        <v>79</v>
      </c>
      <c r="D16" s="22">
        <v>7414</v>
      </c>
      <c r="E16" s="38">
        <v>7</v>
      </c>
      <c r="F16" s="39">
        <v>7</v>
      </c>
      <c r="G16" s="40"/>
      <c r="H16" s="38">
        <v>0</v>
      </c>
      <c r="I16" s="39">
        <v>1</v>
      </c>
      <c r="J16" s="42">
        <v>4</v>
      </c>
      <c r="K16" s="38"/>
      <c r="L16" s="39"/>
      <c r="M16" s="42"/>
      <c r="N16" s="38">
        <v>5</v>
      </c>
      <c r="O16" s="39">
        <v>5</v>
      </c>
      <c r="P16" s="42">
        <v>4</v>
      </c>
      <c r="Q16" s="38">
        <v>4</v>
      </c>
      <c r="R16" s="39">
        <v>5</v>
      </c>
      <c r="S16" s="42">
        <v>5</v>
      </c>
      <c r="T16" s="67">
        <v>5</v>
      </c>
      <c r="U16" s="39">
        <v>5</v>
      </c>
      <c r="V16" s="66">
        <v>5</v>
      </c>
      <c r="W16" s="38">
        <v>1</v>
      </c>
      <c r="X16" s="39">
        <v>4</v>
      </c>
      <c r="Y16" s="40">
        <v>0</v>
      </c>
      <c r="Z16" s="102">
        <f t="shared" si="0"/>
        <v>67</v>
      </c>
    </row>
    <row r="17" spans="1:26" ht="15">
      <c r="A17" s="1">
        <f t="shared" si="1"/>
        <v>10</v>
      </c>
      <c r="B17" s="104" t="s">
        <v>58</v>
      </c>
      <c r="C17" s="126">
        <v>56</v>
      </c>
      <c r="D17" s="22">
        <v>10484</v>
      </c>
      <c r="E17" s="38"/>
      <c r="F17" s="39"/>
      <c r="G17" s="42"/>
      <c r="H17" s="38">
        <v>10</v>
      </c>
      <c r="I17" s="39">
        <v>10</v>
      </c>
      <c r="J17" s="42">
        <v>8</v>
      </c>
      <c r="K17" s="38">
        <v>9</v>
      </c>
      <c r="L17" s="39">
        <v>6</v>
      </c>
      <c r="M17" s="42">
        <v>7</v>
      </c>
      <c r="N17" s="38"/>
      <c r="O17" s="39"/>
      <c r="P17" s="42"/>
      <c r="Q17" s="38"/>
      <c r="R17" s="39"/>
      <c r="S17" s="42"/>
      <c r="T17" s="38"/>
      <c r="U17" s="39"/>
      <c r="V17" s="42"/>
      <c r="W17" s="43">
        <v>6</v>
      </c>
      <c r="X17" s="37">
        <v>5</v>
      </c>
      <c r="Y17" s="42">
        <v>6</v>
      </c>
      <c r="Z17" s="102">
        <f t="shared" si="0"/>
        <v>67</v>
      </c>
    </row>
    <row r="18" spans="1:26" ht="15">
      <c r="A18" s="1">
        <f t="shared" si="1"/>
        <v>11</v>
      </c>
      <c r="B18" s="103" t="s">
        <v>38</v>
      </c>
      <c r="C18" s="128">
        <v>38</v>
      </c>
      <c r="D18" s="76">
        <v>3854</v>
      </c>
      <c r="E18" s="46">
        <v>4</v>
      </c>
      <c r="F18" s="45">
        <v>2</v>
      </c>
      <c r="G18" s="48"/>
      <c r="H18" s="46">
        <v>3</v>
      </c>
      <c r="I18" s="45">
        <v>2</v>
      </c>
      <c r="J18" s="48">
        <v>2</v>
      </c>
      <c r="K18" s="46">
        <v>6</v>
      </c>
      <c r="L18" s="45">
        <v>4</v>
      </c>
      <c r="M18" s="48">
        <v>4</v>
      </c>
      <c r="N18" s="46">
        <v>4</v>
      </c>
      <c r="O18" s="45">
        <v>4</v>
      </c>
      <c r="P18" s="48">
        <v>6</v>
      </c>
      <c r="Q18" s="46">
        <v>3</v>
      </c>
      <c r="R18" s="45">
        <v>3</v>
      </c>
      <c r="S18" s="48">
        <v>4</v>
      </c>
      <c r="T18" s="46"/>
      <c r="U18" s="45"/>
      <c r="V18" s="48"/>
      <c r="W18" s="49">
        <v>2</v>
      </c>
      <c r="X18" s="50">
        <v>1</v>
      </c>
      <c r="Y18" s="42">
        <v>2</v>
      </c>
      <c r="Z18" s="102">
        <f t="shared" si="0"/>
        <v>56</v>
      </c>
    </row>
    <row r="19" spans="1:26" ht="15">
      <c r="A19" s="1">
        <f t="shared" si="1"/>
        <v>12</v>
      </c>
      <c r="B19" s="104" t="s">
        <v>41</v>
      </c>
      <c r="C19" s="128">
        <v>71</v>
      </c>
      <c r="D19" s="76">
        <v>5829</v>
      </c>
      <c r="E19" s="46">
        <v>3</v>
      </c>
      <c r="F19" s="45">
        <v>3</v>
      </c>
      <c r="G19" s="47"/>
      <c r="H19" s="46">
        <v>0</v>
      </c>
      <c r="I19" s="45">
        <v>0</v>
      </c>
      <c r="J19" s="47">
        <v>1</v>
      </c>
      <c r="K19" s="46">
        <v>5</v>
      </c>
      <c r="L19" s="45">
        <v>5</v>
      </c>
      <c r="M19" s="47">
        <v>3</v>
      </c>
      <c r="N19" s="46">
        <v>3</v>
      </c>
      <c r="O19" s="45">
        <v>3</v>
      </c>
      <c r="P19" s="48">
        <v>5</v>
      </c>
      <c r="Q19" s="46">
        <v>2</v>
      </c>
      <c r="R19" s="45">
        <v>4</v>
      </c>
      <c r="S19" s="48">
        <v>0</v>
      </c>
      <c r="T19" s="46"/>
      <c r="U19" s="45"/>
      <c r="V19" s="48"/>
      <c r="W19" s="49">
        <v>3</v>
      </c>
      <c r="X19" s="50">
        <v>2</v>
      </c>
      <c r="Y19" s="42">
        <v>4</v>
      </c>
      <c r="Z19" s="102">
        <f t="shared" si="0"/>
        <v>46</v>
      </c>
    </row>
    <row r="20" spans="1:26" ht="15">
      <c r="A20" s="1">
        <f t="shared" si="1"/>
        <v>13</v>
      </c>
      <c r="B20" s="104" t="s">
        <v>57</v>
      </c>
      <c r="C20" s="128">
        <v>44</v>
      </c>
      <c r="D20" s="76" t="s">
        <v>87</v>
      </c>
      <c r="E20" s="46"/>
      <c r="F20" s="45"/>
      <c r="G20" s="48"/>
      <c r="H20" s="46">
        <v>12</v>
      </c>
      <c r="I20" s="45">
        <v>8</v>
      </c>
      <c r="J20" s="48">
        <v>15</v>
      </c>
      <c r="K20" s="46"/>
      <c r="L20" s="45"/>
      <c r="M20" s="48"/>
      <c r="N20" s="46"/>
      <c r="O20" s="45"/>
      <c r="P20" s="48"/>
      <c r="Q20" s="46"/>
      <c r="R20" s="45"/>
      <c r="S20" s="48"/>
      <c r="T20" s="46"/>
      <c r="U20" s="45"/>
      <c r="V20" s="48"/>
      <c r="W20" s="49"/>
      <c r="X20" s="50"/>
      <c r="Y20" s="48"/>
      <c r="Z20" s="102">
        <f t="shared" si="0"/>
        <v>35</v>
      </c>
    </row>
    <row r="21" spans="1:26" ht="15">
      <c r="A21" s="1">
        <f t="shared" si="1"/>
        <v>14</v>
      </c>
      <c r="B21" s="104" t="s">
        <v>59</v>
      </c>
      <c r="C21" s="128">
        <v>6</v>
      </c>
      <c r="D21" s="76">
        <v>5204</v>
      </c>
      <c r="E21" s="46"/>
      <c r="F21" s="45"/>
      <c r="G21" s="48"/>
      <c r="H21" s="46">
        <v>2</v>
      </c>
      <c r="I21" s="45">
        <v>3</v>
      </c>
      <c r="J21" s="48">
        <v>3</v>
      </c>
      <c r="K21" s="46"/>
      <c r="L21" s="45"/>
      <c r="M21" s="48"/>
      <c r="N21" s="46">
        <v>7</v>
      </c>
      <c r="O21" s="45">
        <v>6</v>
      </c>
      <c r="P21" s="48">
        <v>3</v>
      </c>
      <c r="Q21" s="46"/>
      <c r="R21" s="45"/>
      <c r="S21" s="48"/>
      <c r="T21" s="71">
        <v>1</v>
      </c>
      <c r="U21" s="45">
        <v>0</v>
      </c>
      <c r="V21" s="64">
        <v>4</v>
      </c>
      <c r="W21" s="49"/>
      <c r="X21" s="50"/>
      <c r="Y21" s="48"/>
      <c r="Z21" s="102">
        <f t="shared" si="0"/>
        <v>29</v>
      </c>
    </row>
    <row r="22" spans="1:26" ht="15">
      <c r="A22" s="1">
        <f t="shared" si="1"/>
        <v>15</v>
      </c>
      <c r="B22" s="104" t="s">
        <v>117</v>
      </c>
      <c r="C22" s="128">
        <v>54</v>
      </c>
      <c r="D22" s="76">
        <v>5943</v>
      </c>
      <c r="E22" s="46"/>
      <c r="F22" s="45"/>
      <c r="G22" s="48"/>
      <c r="H22" s="46"/>
      <c r="I22" s="45"/>
      <c r="J22" s="48"/>
      <c r="K22" s="46"/>
      <c r="L22" s="45"/>
      <c r="M22" s="48"/>
      <c r="N22" s="46"/>
      <c r="O22" s="45"/>
      <c r="P22" s="48"/>
      <c r="Q22" s="46"/>
      <c r="R22" s="45"/>
      <c r="S22" s="48"/>
      <c r="T22" s="71"/>
      <c r="U22" s="45"/>
      <c r="V22" s="64"/>
      <c r="W22" s="49">
        <v>9</v>
      </c>
      <c r="X22" s="50">
        <v>9</v>
      </c>
      <c r="Y22" s="48">
        <v>10</v>
      </c>
      <c r="Z22" s="102">
        <f t="shared" si="0"/>
        <v>28</v>
      </c>
    </row>
    <row r="23" spans="1:26" ht="15">
      <c r="A23" s="1">
        <f t="shared" si="1"/>
        <v>16</v>
      </c>
      <c r="B23" s="104" t="s">
        <v>91</v>
      </c>
      <c r="C23" s="128">
        <v>5</v>
      </c>
      <c r="D23" s="76" t="s">
        <v>87</v>
      </c>
      <c r="E23" s="46"/>
      <c r="F23" s="45"/>
      <c r="G23" s="48"/>
      <c r="H23" s="46"/>
      <c r="I23" s="45"/>
      <c r="J23" s="48"/>
      <c r="K23" s="46"/>
      <c r="L23" s="45"/>
      <c r="M23" s="48"/>
      <c r="N23" s="46">
        <v>2</v>
      </c>
      <c r="O23" s="45">
        <v>2</v>
      </c>
      <c r="P23" s="48">
        <v>0</v>
      </c>
      <c r="Q23" s="46">
        <v>5</v>
      </c>
      <c r="R23" s="45">
        <v>8</v>
      </c>
      <c r="S23" s="48">
        <v>6</v>
      </c>
      <c r="T23" s="71"/>
      <c r="U23" s="45"/>
      <c r="V23" s="64"/>
      <c r="W23" s="49"/>
      <c r="X23" s="50"/>
      <c r="Y23" s="48"/>
      <c r="Z23" s="102">
        <f t="shared" si="0"/>
        <v>23</v>
      </c>
    </row>
    <row r="24" spans="1:26" ht="15">
      <c r="A24" s="1">
        <f t="shared" si="1"/>
        <v>17</v>
      </c>
      <c r="B24" s="104" t="s">
        <v>39</v>
      </c>
      <c r="C24" s="128">
        <v>36</v>
      </c>
      <c r="D24" s="76">
        <v>4314</v>
      </c>
      <c r="E24" s="46">
        <v>0</v>
      </c>
      <c r="F24" s="45">
        <v>1</v>
      </c>
      <c r="G24" s="48"/>
      <c r="H24" s="46"/>
      <c r="I24" s="45"/>
      <c r="J24" s="48"/>
      <c r="K24" s="46">
        <v>4</v>
      </c>
      <c r="L24" s="45">
        <v>2</v>
      </c>
      <c r="M24" s="48">
        <v>2</v>
      </c>
      <c r="N24" s="46"/>
      <c r="O24" s="45"/>
      <c r="P24" s="48"/>
      <c r="Q24" s="46">
        <v>1</v>
      </c>
      <c r="R24" s="45">
        <v>2</v>
      </c>
      <c r="S24" s="48">
        <v>3</v>
      </c>
      <c r="T24" s="71">
        <v>2</v>
      </c>
      <c r="U24" s="45">
        <v>4</v>
      </c>
      <c r="V24" s="64">
        <v>2</v>
      </c>
      <c r="W24" s="49"/>
      <c r="X24" s="50"/>
      <c r="Y24" s="48"/>
      <c r="Z24" s="102">
        <f t="shared" si="0"/>
        <v>23</v>
      </c>
    </row>
    <row r="25" spans="1:26" ht="15">
      <c r="A25" s="1">
        <f t="shared" si="1"/>
        <v>18</v>
      </c>
      <c r="B25" s="104" t="s">
        <v>88</v>
      </c>
      <c r="C25" s="128">
        <v>10</v>
      </c>
      <c r="D25" s="76">
        <v>5770</v>
      </c>
      <c r="E25" s="46"/>
      <c r="F25" s="45"/>
      <c r="G25" s="48"/>
      <c r="H25" s="46"/>
      <c r="I25" s="45"/>
      <c r="J25" s="48"/>
      <c r="K25" s="46">
        <v>3</v>
      </c>
      <c r="L25" s="45">
        <v>3</v>
      </c>
      <c r="M25" s="48">
        <v>5</v>
      </c>
      <c r="N25" s="46"/>
      <c r="O25" s="45"/>
      <c r="P25" s="48"/>
      <c r="Q25" s="46"/>
      <c r="R25" s="45"/>
      <c r="S25" s="48"/>
      <c r="T25" s="71"/>
      <c r="U25" s="45"/>
      <c r="V25" s="64"/>
      <c r="W25" s="49"/>
      <c r="X25" s="50"/>
      <c r="Y25" s="48"/>
      <c r="Z25" s="102">
        <f t="shared" si="0"/>
        <v>11</v>
      </c>
    </row>
    <row r="26" spans="1:26" ht="15">
      <c r="A26" s="1">
        <f t="shared" si="1"/>
        <v>19</v>
      </c>
      <c r="B26" s="104" t="s">
        <v>44</v>
      </c>
      <c r="C26" s="128">
        <v>4</v>
      </c>
      <c r="D26" s="76">
        <v>8017</v>
      </c>
      <c r="E26" s="46">
        <v>6</v>
      </c>
      <c r="F26" s="45">
        <v>4</v>
      </c>
      <c r="G26" s="47"/>
      <c r="H26" s="46"/>
      <c r="I26" s="45"/>
      <c r="J26" s="47"/>
      <c r="K26" s="46"/>
      <c r="L26" s="45"/>
      <c r="M26" s="47"/>
      <c r="N26" s="46"/>
      <c r="O26" s="45"/>
      <c r="P26" s="48"/>
      <c r="Q26" s="46"/>
      <c r="R26" s="45"/>
      <c r="S26" s="48"/>
      <c r="T26" s="71"/>
      <c r="U26" s="45"/>
      <c r="V26" s="65"/>
      <c r="W26" s="46"/>
      <c r="X26" s="45"/>
      <c r="Y26" s="47"/>
      <c r="Z26" s="102">
        <f t="shared" si="0"/>
        <v>10</v>
      </c>
    </row>
    <row r="27" spans="1:26" ht="15">
      <c r="A27" s="1">
        <f t="shared" si="1"/>
        <v>20</v>
      </c>
      <c r="B27" s="104" t="s">
        <v>118</v>
      </c>
      <c r="C27" s="128">
        <v>22</v>
      </c>
      <c r="D27" s="76">
        <v>6048</v>
      </c>
      <c r="E27" s="46"/>
      <c r="F27" s="45"/>
      <c r="G27" s="48"/>
      <c r="H27" s="46"/>
      <c r="I27" s="45"/>
      <c r="J27" s="48"/>
      <c r="K27" s="46"/>
      <c r="L27" s="45"/>
      <c r="M27" s="48"/>
      <c r="N27" s="46"/>
      <c r="O27" s="45"/>
      <c r="P27" s="48"/>
      <c r="Q27" s="46"/>
      <c r="R27" s="45"/>
      <c r="S27" s="48"/>
      <c r="T27" s="71"/>
      <c r="U27" s="45"/>
      <c r="V27" s="64"/>
      <c r="W27" s="49">
        <v>4</v>
      </c>
      <c r="X27" s="50">
        <v>3</v>
      </c>
      <c r="Y27" s="48">
        <v>3</v>
      </c>
      <c r="Z27" s="102">
        <f t="shared" si="0"/>
        <v>10</v>
      </c>
    </row>
    <row r="28" spans="1:26" ht="15">
      <c r="A28" s="1">
        <f t="shared" si="1"/>
        <v>21</v>
      </c>
      <c r="B28" s="104" t="s">
        <v>60</v>
      </c>
      <c r="C28" s="128">
        <v>31</v>
      </c>
      <c r="D28" s="76" t="s">
        <v>87</v>
      </c>
      <c r="E28" s="46"/>
      <c r="F28" s="45"/>
      <c r="G28" s="48"/>
      <c r="H28" s="46"/>
      <c r="I28" s="45"/>
      <c r="J28" s="48"/>
      <c r="K28" s="46"/>
      <c r="L28" s="45"/>
      <c r="M28" s="48"/>
      <c r="N28" s="46"/>
      <c r="O28" s="45"/>
      <c r="P28" s="48"/>
      <c r="Q28" s="46"/>
      <c r="R28" s="45"/>
      <c r="S28" s="48"/>
      <c r="T28" s="71">
        <v>3</v>
      </c>
      <c r="U28" s="45">
        <v>0</v>
      </c>
      <c r="V28" s="64">
        <v>1</v>
      </c>
      <c r="W28" s="49"/>
      <c r="X28" s="50"/>
      <c r="Y28" s="48"/>
      <c r="Z28" s="102">
        <f t="shared" si="0"/>
        <v>4</v>
      </c>
    </row>
    <row r="29" spans="1:26" ht="15">
      <c r="A29" s="1">
        <f t="shared" si="1"/>
        <v>22</v>
      </c>
      <c r="B29" s="104" t="s">
        <v>45</v>
      </c>
      <c r="C29" s="128">
        <v>86</v>
      </c>
      <c r="D29" s="76">
        <v>4325</v>
      </c>
      <c r="E29" s="46">
        <v>2</v>
      </c>
      <c r="F29" s="45">
        <v>0</v>
      </c>
      <c r="G29" s="48"/>
      <c r="H29" s="46"/>
      <c r="I29" s="45"/>
      <c r="J29" s="48"/>
      <c r="K29" s="46"/>
      <c r="L29" s="45"/>
      <c r="M29" s="48"/>
      <c r="N29" s="46"/>
      <c r="O29" s="45"/>
      <c r="P29" s="48"/>
      <c r="Q29" s="46"/>
      <c r="R29" s="45"/>
      <c r="S29" s="48"/>
      <c r="T29" s="71"/>
      <c r="U29" s="45"/>
      <c r="V29" s="64"/>
      <c r="W29" s="49"/>
      <c r="X29" s="50"/>
      <c r="Y29" s="48"/>
      <c r="Z29" s="102">
        <f t="shared" si="0"/>
        <v>2</v>
      </c>
    </row>
    <row r="30" spans="1:26" ht="15">
      <c r="A30" s="1">
        <f t="shared" si="1"/>
        <v>23</v>
      </c>
      <c r="B30" s="104" t="s">
        <v>92</v>
      </c>
      <c r="C30" s="128">
        <v>16</v>
      </c>
      <c r="D30" s="76">
        <v>5170</v>
      </c>
      <c r="E30" s="46"/>
      <c r="F30" s="45"/>
      <c r="G30" s="48"/>
      <c r="H30" s="46"/>
      <c r="I30" s="45"/>
      <c r="J30" s="48"/>
      <c r="K30" s="46"/>
      <c r="L30" s="45"/>
      <c r="M30" s="48"/>
      <c r="N30" s="46">
        <v>0</v>
      </c>
      <c r="O30" s="45">
        <v>1</v>
      </c>
      <c r="P30" s="48">
        <v>0</v>
      </c>
      <c r="Q30" s="46">
        <v>0</v>
      </c>
      <c r="R30" s="45"/>
      <c r="S30" s="48"/>
      <c r="T30" s="71"/>
      <c r="U30" s="45"/>
      <c r="V30" s="64"/>
      <c r="W30" s="49"/>
      <c r="X30" s="50"/>
      <c r="Y30" s="48"/>
      <c r="Z30" s="102">
        <f t="shared" si="0"/>
        <v>1</v>
      </c>
    </row>
    <row r="31" spans="2:26" ht="15.75" thickBot="1">
      <c r="B31" s="105"/>
      <c r="C31" s="106"/>
      <c r="D31" s="117"/>
      <c r="E31" s="57"/>
      <c r="F31" s="56"/>
      <c r="G31" s="59"/>
      <c r="H31" s="57"/>
      <c r="I31" s="56"/>
      <c r="J31" s="59"/>
      <c r="K31" s="57"/>
      <c r="L31" s="56"/>
      <c r="M31" s="59"/>
      <c r="N31" s="57"/>
      <c r="O31" s="56"/>
      <c r="P31" s="59"/>
      <c r="Q31" s="57"/>
      <c r="R31" s="56"/>
      <c r="S31" s="59"/>
      <c r="T31" s="69"/>
      <c r="U31" s="56"/>
      <c r="V31" s="70"/>
      <c r="W31" s="57"/>
      <c r="X31" s="56"/>
      <c r="Y31" s="59"/>
      <c r="Z31" s="102"/>
    </row>
    <row r="32" ht="15">
      <c r="B32" s="10"/>
    </row>
  </sheetData>
  <sheetProtection/>
  <mergeCells count="26">
    <mergeCell ref="Q6:S6"/>
    <mergeCell ref="T6:V6"/>
    <mergeCell ref="T5:V5"/>
    <mergeCell ref="W4:Y4"/>
    <mergeCell ref="Q4:S4"/>
    <mergeCell ref="Q5:S5"/>
    <mergeCell ref="E6:G6"/>
    <mergeCell ref="H6:J6"/>
    <mergeCell ref="K6:M6"/>
    <mergeCell ref="N6:P6"/>
    <mergeCell ref="K4:M4"/>
    <mergeCell ref="N5:P5"/>
    <mergeCell ref="E5:G5"/>
    <mergeCell ref="H5:J5"/>
    <mergeCell ref="K5:M5"/>
    <mergeCell ref="N4:P4"/>
    <mergeCell ref="D4:D7"/>
    <mergeCell ref="W6:Y6"/>
    <mergeCell ref="B2:Z3"/>
    <mergeCell ref="Z4:Z7"/>
    <mergeCell ref="B4:B7"/>
    <mergeCell ref="C4:C7"/>
    <mergeCell ref="W5:Y5"/>
    <mergeCell ref="E4:G4"/>
    <mergeCell ref="H4:J4"/>
    <mergeCell ref="T4:V4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&amp;L&amp;T &amp;D&amp;CMOTORSPORT SA
011 466 2440&amp;RPAGE 1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6"/>
  <sheetViews>
    <sheetView zoomScale="85" zoomScaleNormal="85" zoomScalePageLayoutView="0" workbookViewId="0" topLeftCell="A1">
      <selection activeCell="AC10" sqref="AC10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26" customWidth="1"/>
    <col min="8" max="25" width="4.7109375" style="15" customWidth="1"/>
    <col min="26" max="26" width="7.00390625" style="26" bestFit="1" customWidth="1"/>
    <col min="27" max="16384" width="9.140625" style="3" customWidth="1"/>
  </cols>
  <sheetData>
    <row r="1" spans="1:26" s="13" customFormat="1" ht="15">
      <c r="A1" s="9"/>
      <c r="B1" s="10"/>
      <c r="C1" s="11"/>
      <c r="D1" s="11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25"/>
    </row>
    <row r="2" spans="2:27" ht="23.25" customHeight="1">
      <c r="B2" s="185" t="s">
        <v>72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2"/>
    </row>
    <row r="3" spans="2:26" ht="1.5" customHeight="1" thickBo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5" customFormat="1" ht="15" customHeight="1">
      <c r="A4" s="4"/>
      <c r="B4" s="187" t="s">
        <v>0</v>
      </c>
      <c r="C4" s="190" t="s">
        <v>4</v>
      </c>
      <c r="D4" s="189" t="s">
        <v>3</v>
      </c>
      <c r="E4" s="184" t="s">
        <v>7</v>
      </c>
      <c r="F4" s="184"/>
      <c r="G4" s="184"/>
      <c r="H4" s="183" t="s">
        <v>7</v>
      </c>
      <c r="I4" s="184"/>
      <c r="J4" s="184"/>
      <c r="K4" s="183" t="s">
        <v>7</v>
      </c>
      <c r="L4" s="184"/>
      <c r="M4" s="192"/>
      <c r="N4" s="183" t="s">
        <v>7</v>
      </c>
      <c r="O4" s="184"/>
      <c r="P4" s="184"/>
      <c r="Q4" s="183" t="s">
        <v>7</v>
      </c>
      <c r="R4" s="184"/>
      <c r="S4" s="192"/>
      <c r="T4" s="183" t="s">
        <v>7</v>
      </c>
      <c r="U4" s="184"/>
      <c r="V4" s="192"/>
      <c r="W4" s="184" t="s">
        <v>7</v>
      </c>
      <c r="X4" s="184"/>
      <c r="Y4" s="184"/>
      <c r="Z4" s="177" t="s">
        <v>6</v>
      </c>
    </row>
    <row r="5" spans="1:26" s="7" customFormat="1" ht="15">
      <c r="A5" s="6"/>
      <c r="B5" s="188"/>
      <c r="C5" s="191"/>
      <c r="D5" s="188"/>
      <c r="E5" s="181">
        <v>42805</v>
      </c>
      <c r="F5" s="181"/>
      <c r="G5" s="181"/>
      <c r="H5" s="180">
        <v>42875</v>
      </c>
      <c r="I5" s="181"/>
      <c r="J5" s="181"/>
      <c r="K5" s="180">
        <v>42924</v>
      </c>
      <c r="L5" s="181"/>
      <c r="M5" s="182"/>
      <c r="N5" s="181">
        <v>42966</v>
      </c>
      <c r="O5" s="181"/>
      <c r="P5" s="181"/>
      <c r="Q5" s="180">
        <v>43001</v>
      </c>
      <c r="R5" s="181"/>
      <c r="S5" s="182"/>
      <c r="T5" s="180">
        <v>43036</v>
      </c>
      <c r="U5" s="181"/>
      <c r="V5" s="182"/>
      <c r="W5" s="181">
        <v>43064</v>
      </c>
      <c r="X5" s="181"/>
      <c r="Y5" s="181"/>
      <c r="Z5" s="178"/>
    </row>
    <row r="6" spans="1:26" s="7" customFormat="1" ht="15">
      <c r="A6" s="6"/>
      <c r="B6" s="188"/>
      <c r="C6" s="191"/>
      <c r="D6" s="188"/>
      <c r="E6" s="172" t="s">
        <v>5</v>
      </c>
      <c r="F6" s="172"/>
      <c r="G6" s="172"/>
      <c r="H6" s="174" t="s">
        <v>15</v>
      </c>
      <c r="I6" s="172"/>
      <c r="J6" s="172"/>
      <c r="K6" s="174" t="s">
        <v>16</v>
      </c>
      <c r="L6" s="172"/>
      <c r="M6" s="175"/>
      <c r="N6" s="174" t="s">
        <v>17</v>
      </c>
      <c r="O6" s="172"/>
      <c r="P6" s="172"/>
      <c r="Q6" s="174" t="s">
        <v>18</v>
      </c>
      <c r="R6" s="172"/>
      <c r="S6" s="175"/>
      <c r="T6" s="174" t="s">
        <v>19</v>
      </c>
      <c r="U6" s="172"/>
      <c r="V6" s="175"/>
      <c r="W6" s="172" t="s">
        <v>21</v>
      </c>
      <c r="X6" s="172"/>
      <c r="Y6" s="172"/>
      <c r="Z6" s="178"/>
    </row>
    <row r="7" spans="1:26" s="8" customFormat="1" ht="15">
      <c r="A7" s="1"/>
      <c r="B7" s="188"/>
      <c r="C7" s="191"/>
      <c r="D7" s="188"/>
      <c r="E7" s="107" t="s">
        <v>1</v>
      </c>
      <c r="F7" s="98" t="s">
        <v>2</v>
      </c>
      <c r="G7" s="114" t="s">
        <v>8</v>
      </c>
      <c r="H7" s="97" t="s">
        <v>1</v>
      </c>
      <c r="I7" s="98" t="s">
        <v>2</v>
      </c>
      <c r="J7" s="101" t="s">
        <v>8</v>
      </c>
      <c r="K7" s="97" t="s">
        <v>1</v>
      </c>
      <c r="L7" s="98" t="s">
        <v>2</v>
      </c>
      <c r="M7" s="100" t="s">
        <v>8</v>
      </c>
      <c r="N7" s="97" t="s">
        <v>1</v>
      </c>
      <c r="O7" s="98" t="s">
        <v>2</v>
      </c>
      <c r="P7" s="101" t="s">
        <v>8</v>
      </c>
      <c r="Q7" s="97" t="s">
        <v>1</v>
      </c>
      <c r="R7" s="98" t="s">
        <v>2</v>
      </c>
      <c r="S7" s="100" t="s">
        <v>8</v>
      </c>
      <c r="T7" s="115" t="s">
        <v>1</v>
      </c>
      <c r="U7" s="98" t="s">
        <v>2</v>
      </c>
      <c r="V7" s="116" t="s">
        <v>8</v>
      </c>
      <c r="W7" s="107" t="s">
        <v>1</v>
      </c>
      <c r="X7" s="98" t="s">
        <v>2</v>
      </c>
      <c r="Y7" s="101" t="s">
        <v>8</v>
      </c>
      <c r="Z7" s="179"/>
    </row>
    <row r="8" spans="1:26" ht="15">
      <c r="A8" s="1">
        <v>1</v>
      </c>
      <c r="B8" s="103" t="s">
        <v>9</v>
      </c>
      <c r="C8" s="126">
        <v>71</v>
      </c>
      <c r="D8" s="22">
        <v>6172</v>
      </c>
      <c r="E8" s="41">
        <v>15</v>
      </c>
      <c r="F8" s="39">
        <v>15</v>
      </c>
      <c r="G8" s="27">
        <v>12</v>
      </c>
      <c r="H8" s="38">
        <v>15</v>
      </c>
      <c r="I8" s="39">
        <v>15</v>
      </c>
      <c r="J8" s="27">
        <v>15</v>
      </c>
      <c r="K8" s="38">
        <v>15</v>
      </c>
      <c r="L8" s="39">
        <v>15</v>
      </c>
      <c r="M8" s="42">
        <v>15</v>
      </c>
      <c r="N8" s="38">
        <v>12</v>
      </c>
      <c r="O8" s="39">
        <v>15</v>
      </c>
      <c r="P8" s="27">
        <v>12</v>
      </c>
      <c r="Q8" s="38">
        <v>0</v>
      </c>
      <c r="R8" s="39"/>
      <c r="S8" s="42"/>
      <c r="T8" s="67">
        <v>15</v>
      </c>
      <c r="U8" s="39">
        <v>15</v>
      </c>
      <c r="V8" s="63">
        <v>0</v>
      </c>
      <c r="W8" s="35">
        <v>15</v>
      </c>
      <c r="X8" s="37">
        <v>15</v>
      </c>
      <c r="Y8" s="27">
        <v>15</v>
      </c>
      <c r="Z8" s="102">
        <f aca="true" t="shared" si="0" ref="Z8:Z15">SUM(E8:Y8)</f>
        <v>246</v>
      </c>
    </row>
    <row r="9" spans="1:26" ht="15">
      <c r="A9" s="1">
        <f aca="true" t="shared" si="1" ref="A9:A14">+A8+1</f>
        <v>2</v>
      </c>
      <c r="B9" s="103" t="s">
        <v>28</v>
      </c>
      <c r="C9" s="126">
        <v>52</v>
      </c>
      <c r="D9" s="22">
        <v>7234</v>
      </c>
      <c r="E9" s="41">
        <v>10</v>
      </c>
      <c r="F9" s="39">
        <v>10</v>
      </c>
      <c r="G9" s="28">
        <v>10</v>
      </c>
      <c r="H9" s="43">
        <v>12</v>
      </c>
      <c r="I9" s="37">
        <v>12</v>
      </c>
      <c r="J9" s="27">
        <v>12</v>
      </c>
      <c r="K9" s="38">
        <v>10</v>
      </c>
      <c r="L9" s="39">
        <v>9</v>
      </c>
      <c r="M9" s="42">
        <v>9</v>
      </c>
      <c r="N9" s="38">
        <v>10</v>
      </c>
      <c r="O9" s="39">
        <v>10</v>
      </c>
      <c r="P9" s="27">
        <v>10</v>
      </c>
      <c r="Q9" s="38">
        <v>15</v>
      </c>
      <c r="R9" s="39">
        <v>15</v>
      </c>
      <c r="S9" s="42">
        <v>0</v>
      </c>
      <c r="T9" s="67">
        <v>10</v>
      </c>
      <c r="U9" s="39">
        <v>0</v>
      </c>
      <c r="V9" s="66">
        <v>0</v>
      </c>
      <c r="W9" s="41">
        <v>10</v>
      </c>
      <c r="X9" s="39">
        <v>10</v>
      </c>
      <c r="Y9" s="28">
        <v>10</v>
      </c>
      <c r="Z9" s="102">
        <f t="shared" si="0"/>
        <v>194</v>
      </c>
    </row>
    <row r="10" spans="1:26" ht="15">
      <c r="A10" s="1">
        <f t="shared" si="1"/>
        <v>3</v>
      </c>
      <c r="B10" s="103" t="s">
        <v>61</v>
      </c>
      <c r="C10" s="126">
        <v>15</v>
      </c>
      <c r="D10" s="22">
        <v>7927</v>
      </c>
      <c r="E10" s="41"/>
      <c r="F10" s="39"/>
      <c r="G10" s="28"/>
      <c r="H10" s="43">
        <v>9</v>
      </c>
      <c r="I10" s="37">
        <v>9</v>
      </c>
      <c r="J10" s="27">
        <v>8</v>
      </c>
      <c r="K10" s="38">
        <v>8</v>
      </c>
      <c r="L10" s="39">
        <v>8</v>
      </c>
      <c r="M10" s="42">
        <v>8</v>
      </c>
      <c r="N10" s="38">
        <v>9</v>
      </c>
      <c r="O10" s="39">
        <v>9</v>
      </c>
      <c r="P10" s="28">
        <v>9</v>
      </c>
      <c r="Q10" s="38">
        <v>12</v>
      </c>
      <c r="R10" s="39">
        <v>12</v>
      </c>
      <c r="S10" s="40">
        <v>15</v>
      </c>
      <c r="T10" s="67">
        <v>12</v>
      </c>
      <c r="U10" s="39">
        <v>10</v>
      </c>
      <c r="V10" s="66">
        <v>12</v>
      </c>
      <c r="W10" s="41">
        <v>9</v>
      </c>
      <c r="X10" s="39">
        <v>9</v>
      </c>
      <c r="Y10" s="28">
        <v>9</v>
      </c>
      <c r="Z10" s="102">
        <f t="shared" si="0"/>
        <v>177</v>
      </c>
    </row>
    <row r="11" spans="1:26" ht="15">
      <c r="A11" s="1">
        <f t="shared" si="1"/>
        <v>4</v>
      </c>
      <c r="B11" s="104" t="s">
        <v>63</v>
      </c>
      <c r="C11" s="128">
        <v>83</v>
      </c>
      <c r="D11" s="76">
        <v>10402</v>
      </c>
      <c r="E11" s="44"/>
      <c r="F11" s="45"/>
      <c r="G11" s="34"/>
      <c r="H11" s="49">
        <v>0</v>
      </c>
      <c r="I11" s="50">
        <v>0</v>
      </c>
      <c r="J11" s="29">
        <v>0</v>
      </c>
      <c r="K11" s="46">
        <v>12</v>
      </c>
      <c r="L11" s="45">
        <v>12</v>
      </c>
      <c r="M11" s="48">
        <v>12</v>
      </c>
      <c r="N11" s="46">
        <v>15</v>
      </c>
      <c r="O11" s="45">
        <v>12</v>
      </c>
      <c r="P11" s="29">
        <v>15</v>
      </c>
      <c r="Q11" s="46"/>
      <c r="R11" s="45"/>
      <c r="S11" s="48"/>
      <c r="T11" s="71">
        <v>0</v>
      </c>
      <c r="U11" s="45">
        <v>12</v>
      </c>
      <c r="V11" s="65">
        <v>15</v>
      </c>
      <c r="W11" s="44">
        <v>12</v>
      </c>
      <c r="X11" s="45">
        <v>12</v>
      </c>
      <c r="Y11" s="34">
        <v>12</v>
      </c>
      <c r="Z11" s="102">
        <f t="shared" si="0"/>
        <v>141</v>
      </c>
    </row>
    <row r="12" spans="1:26" ht="15">
      <c r="A12" s="1">
        <f t="shared" si="1"/>
        <v>5</v>
      </c>
      <c r="B12" s="104" t="s">
        <v>10</v>
      </c>
      <c r="C12" s="128">
        <v>17</v>
      </c>
      <c r="D12" s="76">
        <v>5391</v>
      </c>
      <c r="E12" s="60">
        <v>12</v>
      </c>
      <c r="F12" s="50">
        <v>12</v>
      </c>
      <c r="G12" s="29">
        <v>15</v>
      </c>
      <c r="H12" s="49"/>
      <c r="I12" s="50"/>
      <c r="J12" s="29"/>
      <c r="K12" s="46"/>
      <c r="L12" s="45"/>
      <c r="M12" s="47"/>
      <c r="N12" s="46"/>
      <c r="O12" s="45"/>
      <c r="P12" s="29"/>
      <c r="Q12" s="46"/>
      <c r="R12" s="45"/>
      <c r="S12" s="48"/>
      <c r="T12" s="71"/>
      <c r="U12" s="45"/>
      <c r="V12" s="65"/>
      <c r="W12" s="44"/>
      <c r="X12" s="45"/>
      <c r="Y12" s="34"/>
      <c r="Z12" s="102">
        <f t="shared" si="0"/>
        <v>39</v>
      </c>
    </row>
    <row r="13" spans="1:26" ht="15">
      <c r="A13" s="1">
        <f t="shared" si="1"/>
        <v>6</v>
      </c>
      <c r="B13" s="104" t="s">
        <v>62</v>
      </c>
      <c r="C13" s="128">
        <v>11</v>
      </c>
      <c r="D13" s="76">
        <v>10648</v>
      </c>
      <c r="E13" s="44"/>
      <c r="F13" s="45"/>
      <c r="G13" s="34"/>
      <c r="H13" s="49">
        <v>0</v>
      </c>
      <c r="I13" s="50">
        <v>0</v>
      </c>
      <c r="J13" s="29">
        <v>9</v>
      </c>
      <c r="K13" s="46">
        <v>9</v>
      </c>
      <c r="L13" s="45">
        <v>10</v>
      </c>
      <c r="M13" s="48">
        <v>10</v>
      </c>
      <c r="N13" s="46">
        <v>0</v>
      </c>
      <c r="O13" s="45">
        <v>0</v>
      </c>
      <c r="P13" s="29">
        <v>0</v>
      </c>
      <c r="Q13" s="46"/>
      <c r="R13" s="45"/>
      <c r="S13" s="48"/>
      <c r="T13" s="71"/>
      <c r="U13" s="45"/>
      <c r="V13" s="65"/>
      <c r="W13" s="44"/>
      <c r="X13" s="45"/>
      <c r="Y13" s="34"/>
      <c r="Z13" s="102">
        <f t="shared" si="0"/>
        <v>38</v>
      </c>
    </row>
    <row r="14" spans="1:26" ht="15">
      <c r="A14" s="1">
        <f t="shared" si="1"/>
        <v>7</v>
      </c>
      <c r="B14" s="104" t="s">
        <v>60</v>
      </c>
      <c r="C14" s="128">
        <v>14</v>
      </c>
      <c r="D14" s="76" t="s">
        <v>87</v>
      </c>
      <c r="E14" s="44"/>
      <c r="F14" s="45"/>
      <c r="G14" s="34"/>
      <c r="H14" s="49">
        <v>10</v>
      </c>
      <c r="I14" s="50">
        <v>10</v>
      </c>
      <c r="J14" s="29">
        <v>10</v>
      </c>
      <c r="K14" s="46"/>
      <c r="L14" s="45"/>
      <c r="M14" s="48"/>
      <c r="N14" s="46"/>
      <c r="O14" s="45"/>
      <c r="P14" s="29"/>
      <c r="Q14" s="46"/>
      <c r="R14" s="45"/>
      <c r="S14" s="48"/>
      <c r="T14" s="71"/>
      <c r="U14" s="45"/>
      <c r="V14" s="65"/>
      <c r="W14" s="44"/>
      <c r="X14" s="45"/>
      <c r="Y14" s="34"/>
      <c r="Z14" s="102">
        <f t="shared" si="0"/>
        <v>30</v>
      </c>
    </row>
    <row r="15" spans="2:26" ht="15.75" thickBot="1">
      <c r="B15" s="105"/>
      <c r="C15" s="106"/>
      <c r="D15" s="117"/>
      <c r="E15" s="73"/>
      <c r="F15" s="62"/>
      <c r="G15" s="36"/>
      <c r="H15" s="61"/>
      <c r="I15" s="62"/>
      <c r="J15" s="36"/>
      <c r="K15" s="57"/>
      <c r="L15" s="56"/>
      <c r="M15" s="59"/>
      <c r="N15" s="57"/>
      <c r="O15" s="56"/>
      <c r="P15" s="30"/>
      <c r="Q15" s="57"/>
      <c r="R15" s="56"/>
      <c r="S15" s="59"/>
      <c r="T15" s="69"/>
      <c r="U15" s="56"/>
      <c r="V15" s="70"/>
      <c r="W15" s="55"/>
      <c r="X15" s="56"/>
      <c r="Y15" s="30"/>
      <c r="Z15" s="102">
        <f t="shared" si="0"/>
        <v>0</v>
      </c>
    </row>
    <row r="16" spans="1:26" s="13" customFormat="1" ht="15">
      <c r="A16" s="9"/>
      <c r="B16" s="10"/>
      <c r="C16" s="11"/>
      <c r="D16" s="11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6"/>
      <c r="X16" s="176"/>
      <c r="Y16" s="176"/>
      <c r="Z16" s="25"/>
    </row>
  </sheetData>
  <sheetProtection/>
  <mergeCells count="40">
    <mergeCell ref="D4:D7"/>
    <mergeCell ref="K1:M1"/>
    <mergeCell ref="W16:Y16"/>
    <mergeCell ref="H6:J6"/>
    <mergeCell ref="N16:P16"/>
    <mergeCell ref="Q16:S16"/>
    <mergeCell ref="H5:J5"/>
    <mergeCell ref="T16:V16"/>
    <mergeCell ref="W1:Y1"/>
    <mergeCell ref="N4:P4"/>
    <mergeCell ref="Q1:S1"/>
    <mergeCell ref="E1:G1"/>
    <mergeCell ref="H1:J1"/>
    <mergeCell ref="K5:M5"/>
    <mergeCell ref="N5:P5"/>
    <mergeCell ref="Q5:S5"/>
    <mergeCell ref="N1:P1"/>
    <mergeCell ref="B2:Z3"/>
    <mergeCell ref="B4:B7"/>
    <mergeCell ref="C4:C7"/>
    <mergeCell ref="T1:V1"/>
    <mergeCell ref="E16:G16"/>
    <mergeCell ref="H16:J16"/>
    <mergeCell ref="K16:M16"/>
    <mergeCell ref="H4:J4"/>
    <mergeCell ref="E4:G4"/>
    <mergeCell ref="T5:V5"/>
    <mergeCell ref="T4:V4"/>
    <mergeCell ref="K6:M6"/>
    <mergeCell ref="N6:P6"/>
    <mergeCell ref="Z4:Z7"/>
    <mergeCell ref="E5:G5"/>
    <mergeCell ref="E6:G6"/>
    <mergeCell ref="K4:M4"/>
    <mergeCell ref="W4:Y4"/>
    <mergeCell ref="W5:Y5"/>
    <mergeCell ref="Q6:S6"/>
    <mergeCell ref="W6:Y6"/>
    <mergeCell ref="T6:V6"/>
    <mergeCell ref="Q4:S4"/>
  </mergeCells>
  <printOptions/>
  <pageMargins left="0.35433070866141736" right="0.35433070866141736" top="0.5905511811023623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&amp;L&amp;T &amp;D &amp;CMotorsport SA
011 466 2440&amp;RPage 1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4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15" customWidth="1"/>
    <col min="8" max="28" width="4.7109375" style="15" customWidth="1"/>
    <col min="29" max="29" width="7.00390625" style="15" bestFit="1" customWidth="1"/>
    <col min="30" max="16384" width="9.140625" style="3" customWidth="1"/>
  </cols>
  <sheetData>
    <row r="1" spans="1:29" s="13" customFormat="1" ht="15">
      <c r="A1" s="9"/>
      <c r="B1" s="10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7"/>
      <c r="AB1" s="17"/>
      <c r="AC1" s="12"/>
    </row>
    <row r="2" spans="1:29" s="13" customFormat="1" ht="15">
      <c r="A2" s="9"/>
      <c r="B2" s="185" t="s">
        <v>73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13" customFormat="1" ht="15.75" thickBot="1">
      <c r="A3" s="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</row>
    <row r="4" spans="1:29" s="13" customFormat="1" ht="15">
      <c r="A4" s="9"/>
      <c r="B4" s="196" t="s">
        <v>0</v>
      </c>
      <c r="C4" s="189" t="s">
        <v>24</v>
      </c>
      <c r="D4" s="190" t="s">
        <v>3</v>
      </c>
      <c r="E4" s="183" t="s">
        <v>7</v>
      </c>
      <c r="F4" s="184"/>
      <c r="G4" s="192"/>
      <c r="H4" s="184" t="s">
        <v>7</v>
      </c>
      <c r="I4" s="184"/>
      <c r="J4" s="184"/>
      <c r="K4" s="144"/>
      <c r="L4" s="145" t="s">
        <v>7</v>
      </c>
      <c r="M4" s="146"/>
      <c r="N4" s="183" t="s">
        <v>7</v>
      </c>
      <c r="O4" s="184"/>
      <c r="P4" s="192"/>
      <c r="Q4" s="184" t="s">
        <v>7</v>
      </c>
      <c r="R4" s="184"/>
      <c r="S4" s="184"/>
      <c r="T4" s="183" t="s">
        <v>7</v>
      </c>
      <c r="U4" s="184"/>
      <c r="V4" s="192"/>
      <c r="W4" s="184" t="s">
        <v>7</v>
      </c>
      <c r="X4" s="184"/>
      <c r="Y4" s="184"/>
      <c r="Z4" s="183" t="s">
        <v>7</v>
      </c>
      <c r="AA4" s="184"/>
      <c r="AB4" s="184"/>
      <c r="AC4" s="198" t="s">
        <v>6</v>
      </c>
    </row>
    <row r="5" spans="1:29" s="13" customFormat="1" ht="15">
      <c r="A5" s="9"/>
      <c r="B5" s="197"/>
      <c r="C5" s="188"/>
      <c r="D5" s="191"/>
      <c r="E5" s="180">
        <v>42805</v>
      </c>
      <c r="F5" s="181"/>
      <c r="G5" s="182"/>
      <c r="H5" s="181">
        <v>42875</v>
      </c>
      <c r="I5" s="181"/>
      <c r="J5" s="181"/>
      <c r="K5" s="142"/>
      <c r="L5" s="147" t="s">
        <v>98</v>
      </c>
      <c r="M5" s="143"/>
      <c r="N5" s="180">
        <v>42924</v>
      </c>
      <c r="O5" s="181"/>
      <c r="P5" s="182"/>
      <c r="Q5" s="181">
        <v>42966</v>
      </c>
      <c r="R5" s="181"/>
      <c r="S5" s="181"/>
      <c r="T5" s="180">
        <v>43001</v>
      </c>
      <c r="U5" s="181"/>
      <c r="V5" s="182"/>
      <c r="W5" s="181">
        <v>43036</v>
      </c>
      <c r="X5" s="181"/>
      <c r="Y5" s="181"/>
      <c r="Z5" s="180">
        <v>43064</v>
      </c>
      <c r="AA5" s="181"/>
      <c r="AB5" s="181"/>
      <c r="AC5" s="199"/>
    </row>
    <row r="6" spans="1:29" s="13" customFormat="1" ht="15">
      <c r="A6" s="9"/>
      <c r="B6" s="197"/>
      <c r="C6" s="188"/>
      <c r="D6" s="191"/>
      <c r="E6" s="174" t="s">
        <v>5</v>
      </c>
      <c r="F6" s="172"/>
      <c r="G6" s="175"/>
      <c r="H6" s="172" t="s">
        <v>15</v>
      </c>
      <c r="I6" s="172"/>
      <c r="J6" s="172"/>
      <c r="K6" s="140"/>
      <c r="L6" s="139" t="s">
        <v>16</v>
      </c>
      <c r="M6" s="141"/>
      <c r="N6" s="174" t="s">
        <v>17</v>
      </c>
      <c r="O6" s="172"/>
      <c r="P6" s="175"/>
      <c r="Q6" s="172" t="s">
        <v>18</v>
      </c>
      <c r="R6" s="172"/>
      <c r="S6" s="172"/>
      <c r="T6" s="174" t="s">
        <v>19</v>
      </c>
      <c r="U6" s="172"/>
      <c r="V6" s="175"/>
      <c r="W6" s="172" t="s">
        <v>21</v>
      </c>
      <c r="X6" s="172"/>
      <c r="Y6" s="172"/>
      <c r="Z6" s="174" t="s">
        <v>20</v>
      </c>
      <c r="AA6" s="172"/>
      <c r="AB6" s="172"/>
      <c r="AC6" s="199"/>
    </row>
    <row r="7" spans="1:29" s="13" customFormat="1" ht="15.75" thickBot="1">
      <c r="A7" s="9"/>
      <c r="B7" s="197"/>
      <c r="C7" s="188"/>
      <c r="D7" s="191"/>
      <c r="E7" s="97" t="s">
        <v>1</v>
      </c>
      <c r="F7" s="98" t="s">
        <v>2</v>
      </c>
      <c r="G7" s="100" t="s">
        <v>8</v>
      </c>
      <c r="H7" s="107" t="s">
        <v>1</v>
      </c>
      <c r="I7" s="98" t="s">
        <v>2</v>
      </c>
      <c r="J7" s="101" t="s">
        <v>8</v>
      </c>
      <c r="K7" s="151" t="s">
        <v>1</v>
      </c>
      <c r="L7" s="152" t="s">
        <v>2</v>
      </c>
      <c r="M7" s="153" t="s">
        <v>8</v>
      </c>
      <c r="N7" s="97" t="s">
        <v>1</v>
      </c>
      <c r="O7" s="98" t="s">
        <v>2</v>
      </c>
      <c r="P7" s="100" t="s">
        <v>8</v>
      </c>
      <c r="Q7" s="107" t="s">
        <v>1</v>
      </c>
      <c r="R7" s="98" t="s">
        <v>2</v>
      </c>
      <c r="S7" s="101" t="s">
        <v>8</v>
      </c>
      <c r="T7" s="97" t="s">
        <v>1</v>
      </c>
      <c r="U7" s="98" t="s">
        <v>2</v>
      </c>
      <c r="V7" s="100" t="s">
        <v>8</v>
      </c>
      <c r="W7" s="107" t="s">
        <v>1</v>
      </c>
      <c r="X7" s="98" t="s">
        <v>2</v>
      </c>
      <c r="Y7" s="101" t="s">
        <v>8</v>
      </c>
      <c r="Z7" s="97" t="s">
        <v>1</v>
      </c>
      <c r="AA7" s="98" t="s">
        <v>2</v>
      </c>
      <c r="AB7" s="101" t="s">
        <v>8</v>
      </c>
      <c r="AC7" s="200"/>
    </row>
    <row r="8" spans="1:29" ht="15">
      <c r="A8" s="1">
        <v>1</v>
      </c>
      <c r="B8" s="119" t="s">
        <v>64</v>
      </c>
      <c r="C8" s="110">
        <v>22</v>
      </c>
      <c r="D8" s="123" t="s">
        <v>78</v>
      </c>
      <c r="E8" s="46"/>
      <c r="F8" s="45"/>
      <c r="G8" s="47"/>
      <c r="H8" s="44">
        <v>0</v>
      </c>
      <c r="I8" s="45">
        <v>10</v>
      </c>
      <c r="J8" s="34">
        <v>0</v>
      </c>
      <c r="K8" s="154">
        <v>10</v>
      </c>
      <c r="L8" s="155">
        <v>0</v>
      </c>
      <c r="M8" s="156">
        <v>0</v>
      </c>
      <c r="N8" s="44">
        <v>10</v>
      </c>
      <c r="O8" s="45">
        <v>10</v>
      </c>
      <c r="P8" s="47">
        <v>10</v>
      </c>
      <c r="Q8" s="44">
        <v>10</v>
      </c>
      <c r="R8" s="45">
        <v>10</v>
      </c>
      <c r="S8" s="34">
        <v>10</v>
      </c>
      <c r="T8" s="46">
        <v>10</v>
      </c>
      <c r="U8" s="45">
        <v>10</v>
      </c>
      <c r="V8" s="47">
        <v>10</v>
      </c>
      <c r="W8" s="72"/>
      <c r="X8" s="45"/>
      <c r="Y8" s="72"/>
      <c r="Z8" s="46">
        <v>8</v>
      </c>
      <c r="AA8" s="45">
        <v>8</v>
      </c>
      <c r="AB8" s="34">
        <v>8</v>
      </c>
      <c r="AC8" s="157">
        <f>SUM(E8:AB8)</f>
        <v>134</v>
      </c>
    </row>
    <row r="9" spans="1:29" ht="15">
      <c r="A9" s="1">
        <v>1</v>
      </c>
      <c r="B9" s="119" t="s">
        <v>13</v>
      </c>
      <c r="C9" s="110">
        <v>6</v>
      </c>
      <c r="D9" s="123">
        <v>7866</v>
      </c>
      <c r="E9" s="46"/>
      <c r="F9" s="45"/>
      <c r="G9" s="47"/>
      <c r="H9" s="44"/>
      <c r="I9" s="45"/>
      <c r="J9" s="34"/>
      <c r="K9" s="159"/>
      <c r="L9" s="160"/>
      <c r="M9" s="161"/>
      <c r="N9" s="44"/>
      <c r="O9" s="45"/>
      <c r="P9" s="47"/>
      <c r="Q9" s="44"/>
      <c r="R9" s="45"/>
      <c r="S9" s="34"/>
      <c r="T9" s="46"/>
      <c r="U9" s="45"/>
      <c r="V9" s="47"/>
      <c r="W9" s="72">
        <v>10</v>
      </c>
      <c r="X9" s="45">
        <v>10</v>
      </c>
      <c r="Y9" s="72">
        <v>10</v>
      </c>
      <c r="Z9" s="46">
        <v>10</v>
      </c>
      <c r="AA9" s="45">
        <v>10</v>
      </c>
      <c r="AB9" s="34">
        <v>10</v>
      </c>
      <c r="AC9" s="157">
        <f>SUM(E9:AB9)</f>
        <v>60</v>
      </c>
    </row>
    <row r="10" spans="2:29" ht="15.75" thickBot="1">
      <c r="B10" s="120"/>
      <c r="C10" s="117"/>
      <c r="D10" s="106"/>
      <c r="E10" s="57"/>
      <c r="F10" s="56"/>
      <c r="G10" s="59"/>
      <c r="H10" s="55"/>
      <c r="I10" s="56"/>
      <c r="J10" s="30"/>
      <c r="K10" s="57"/>
      <c r="L10" s="56"/>
      <c r="M10" s="59"/>
      <c r="N10" s="55"/>
      <c r="O10" s="56"/>
      <c r="P10" s="59"/>
      <c r="Q10" s="55"/>
      <c r="R10" s="56"/>
      <c r="S10" s="30"/>
      <c r="T10" s="57"/>
      <c r="U10" s="56"/>
      <c r="V10" s="59"/>
      <c r="W10" s="74"/>
      <c r="X10" s="56"/>
      <c r="Y10" s="74"/>
      <c r="Z10" s="57"/>
      <c r="AA10" s="56"/>
      <c r="AB10" s="30"/>
      <c r="AC10" s="158">
        <f>SUM(E10:AB10)</f>
        <v>0</v>
      </c>
    </row>
    <row r="11" spans="2:29" ht="15">
      <c r="B11" s="185" t="s">
        <v>74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</row>
    <row r="12" spans="2:29" ht="15.75" thickBot="1"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</row>
    <row r="13" spans="2:29" ht="15">
      <c r="B13" s="196" t="s">
        <v>0</v>
      </c>
      <c r="C13" s="189" t="s">
        <v>24</v>
      </c>
      <c r="D13" s="190" t="s">
        <v>3</v>
      </c>
      <c r="E13" s="183" t="s">
        <v>7</v>
      </c>
      <c r="F13" s="184"/>
      <c r="G13" s="192"/>
      <c r="H13" s="184" t="s">
        <v>7</v>
      </c>
      <c r="I13" s="184"/>
      <c r="J13" s="184"/>
      <c r="K13" s="144"/>
      <c r="L13" s="145" t="s">
        <v>7</v>
      </c>
      <c r="M13" s="146"/>
      <c r="N13" s="183" t="s">
        <v>7</v>
      </c>
      <c r="O13" s="184"/>
      <c r="P13" s="192"/>
      <c r="Q13" s="184" t="s">
        <v>7</v>
      </c>
      <c r="R13" s="184"/>
      <c r="S13" s="184"/>
      <c r="T13" s="183" t="s">
        <v>7</v>
      </c>
      <c r="U13" s="184"/>
      <c r="V13" s="192"/>
      <c r="W13" s="184" t="s">
        <v>7</v>
      </c>
      <c r="X13" s="184"/>
      <c r="Y13" s="184"/>
      <c r="Z13" s="183" t="s">
        <v>7</v>
      </c>
      <c r="AA13" s="184"/>
      <c r="AB13" s="184"/>
      <c r="AC13" s="193" t="s">
        <v>6</v>
      </c>
    </row>
    <row r="14" spans="2:29" ht="15">
      <c r="B14" s="197"/>
      <c r="C14" s="188"/>
      <c r="D14" s="191"/>
      <c r="E14" s="180">
        <f>+'125 Superkart'!E4:G4</f>
        <v>42805</v>
      </c>
      <c r="F14" s="181"/>
      <c r="G14" s="182"/>
      <c r="H14" s="180">
        <v>42875</v>
      </c>
      <c r="I14" s="181"/>
      <c r="J14" s="181"/>
      <c r="K14" s="142"/>
      <c r="L14" s="138" t="s">
        <v>98</v>
      </c>
      <c r="M14" s="143"/>
      <c r="N14" s="180">
        <v>42924</v>
      </c>
      <c r="O14" s="181"/>
      <c r="P14" s="182"/>
      <c r="Q14" s="180">
        <f>+Q5</f>
        <v>42966</v>
      </c>
      <c r="R14" s="181"/>
      <c r="S14" s="182"/>
      <c r="T14" s="180">
        <f>+T5</f>
        <v>43001</v>
      </c>
      <c r="U14" s="181"/>
      <c r="V14" s="182"/>
      <c r="W14" s="180">
        <f>+W5</f>
        <v>43036</v>
      </c>
      <c r="X14" s="181"/>
      <c r="Y14" s="182"/>
      <c r="Z14" s="180">
        <f>+Z5</f>
        <v>43064</v>
      </c>
      <c r="AA14" s="181"/>
      <c r="AB14" s="182"/>
      <c r="AC14" s="194"/>
    </row>
    <row r="15" spans="2:29" ht="15.75" thickBot="1">
      <c r="B15" s="197"/>
      <c r="C15" s="188"/>
      <c r="D15" s="191"/>
      <c r="E15" s="174" t="s">
        <v>5</v>
      </c>
      <c r="F15" s="172"/>
      <c r="G15" s="175"/>
      <c r="H15" s="172" t="s">
        <v>15</v>
      </c>
      <c r="I15" s="172"/>
      <c r="J15" s="172"/>
      <c r="K15" s="142"/>
      <c r="L15" s="138" t="s">
        <v>16</v>
      </c>
      <c r="M15" s="143"/>
      <c r="N15" s="174" t="s">
        <v>16</v>
      </c>
      <c r="O15" s="172"/>
      <c r="P15" s="175"/>
      <c r="Q15" s="172" t="s">
        <v>17</v>
      </c>
      <c r="R15" s="172"/>
      <c r="S15" s="172"/>
      <c r="T15" s="174" t="s">
        <v>18</v>
      </c>
      <c r="U15" s="172"/>
      <c r="V15" s="175"/>
      <c r="W15" s="172" t="s">
        <v>19</v>
      </c>
      <c r="X15" s="172"/>
      <c r="Y15" s="172"/>
      <c r="Z15" s="174" t="s">
        <v>21</v>
      </c>
      <c r="AA15" s="172"/>
      <c r="AB15" s="172"/>
      <c r="AC15" s="194"/>
    </row>
    <row r="16" spans="2:29" ht="15">
      <c r="B16" s="197"/>
      <c r="C16" s="188"/>
      <c r="D16" s="191"/>
      <c r="E16" s="97" t="s">
        <v>1</v>
      </c>
      <c r="F16" s="98" t="s">
        <v>2</v>
      </c>
      <c r="G16" s="100" t="s">
        <v>8</v>
      </c>
      <c r="H16" s="107" t="s">
        <v>1</v>
      </c>
      <c r="I16" s="98" t="s">
        <v>2</v>
      </c>
      <c r="J16" s="101" t="s">
        <v>8</v>
      </c>
      <c r="K16" s="148" t="s">
        <v>1</v>
      </c>
      <c r="L16" s="149" t="s">
        <v>2</v>
      </c>
      <c r="M16" s="150" t="s">
        <v>8</v>
      </c>
      <c r="N16" s="107" t="s">
        <v>1</v>
      </c>
      <c r="O16" s="98" t="s">
        <v>2</v>
      </c>
      <c r="P16" s="100" t="s">
        <v>8</v>
      </c>
      <c r="Q16" s="107" t="s">
        <v>1</v>
      </c>
      <c r="R16" s="98" t="s">
        <v>2</v>
      </c>
      <c r="S16" s="101" t="s">
        <v>8</v>
      </c>
      <c r="T16" s="97" t="s">
        <v>1</v>
      </c>
      <c r="U16" s="98" t="s">
        <v>2</v>
      </c>
      <c r="V16" s="100" t="s">
        <v>8</v>
      </c>
      <c r="W16" s="107" t="s">
        <v>1</v>
      </c>
      <c r="X16" s="98" t="s">
        <v>2</v>
      </c>
      <c r="Y16" s="101" t="s">
        <v>8</v>
      </c>
      <c r="Z16" s="97" t="s">
        <v>1</v>
      </c>
      <c r="AA16" s="98" t="s">
        <v>2</v>
      </c>
      <c r="AB16" s="101" t="s">
        <v>8</v>
      </c>
      <c r="AC16" s="195"/>
    </row>
    <row r="17" spans="1:29" ht="15">
      <c r="A17" s="1">
        <v>1</v>
      </c>
      <c r="B17" s="118" t="s">
        <v>34</v>
      </c>
      <c r="C17" s="127">
        <v>12</v>
      </c>
      <c r="D17" s="124">
        <v>7541</v>
      </c>
      <c r="E17" s="38">
        <v>6</v>
      </c>
      <c r="F17" s="39">
        <v>10</v>
      </c>
      <c r="G17" s="40"/>
      <c r="H17" s="41">
        <v>8</v>
      </c>
      <c r="I17" s="39">
        <v>8</v>
      </c>
      <c r="J17" s="28">
        <v>8</v>
      </c>
      <c r="K17" s="38">
        <v>5</v>
      </c>
      <c r="L17" s="39">
        <v>0</v>
      </c>
      <c r="M17" s="40">
        <v>0</v>
      </c>
      <c r="N17" s="41">
        <v>10</v>
      </c>
      <c r="O17" s="39">
        <v>10</v>
      </c>
      <c r="P17" s="40">
        <v>6</v>
      </c>
      <c r="Q17" s="41">
        <v>8</v>
      </c>
      <c r="R17" s="39">
        <v>5</v>
      </c>
      <c r="S17" s="28">
        <v>0</v>
      </c>
      <c r="T17" s="38">
        <v>10</v>
      </c>
      <c r="U17" s="39">
        <v>10</v>
      </c>
      <c r="V17" s="40">
        <v>10</v>
      </c>
      <c r="W17" s="41">
        <v>10</v>
      </c>
      <c r="X17" s="39">
        <v>10</v>
      </c>
      <c r="Y17" s="28">
        <v>0</v>
      </c>
      <c r="Z17" s="38">
        <v>10</v>
      </c>
      <c r="AA17" s="39">
        <v>10</v>
      </c>
      <c r="AB17" s="28">
        <v>8</v>
      </c>
      <c r="AC17" s="130">
        <f aca="true" t="shared" si="0" ref="AC17:AC24">SUM(E17:AB17)</f>
        <v>162</v>
      </c>
    </row>
    <row r="18" spans="1:29" ht="15">
      <c r="A18" s="1">
        <f aca="true" t="shared" si="1" ref="A18:A23">+A17+1</f>
        <v>2</v>
      </c>
      <c r="B18" s="118" t="s">
        <v>14</v>
      </c>
      <c r="C18" s="127">
        <v>21</v>
      </c>
      <c r="D18" s="124">
        <v>7862</v>
      </c>
      <c r="E18" s="38">
        <v>8</v>
      </c>
      <c r="F18" s="39">
        <v>6</v>
      </c>
      <c r="G18" s="42"/>
      <c r="H18" s="41">
        <v>6</v>
      </c>
      <c r="I18" s="39">
        <v>5</v>
      </c>
      <c r="J18" s="27">
        <v>5</v>
      </c>
      <c r="K18" s="43">
        <v>6</v>
      </c>
      <c r="L18" s="37">
        <v>0</v>
      </c>
      <c r="M18" s="42">
        <v>0</v>
      </c>
      <c r="N18" s="41">
        <v>6</v>
      </c>
      <c r="O18" s="39">
        <v>8</v>
      </c>
      <c r="P18" s="40">
        <v>8</v>
      </c>
      <c r="Q18" s="41">
        <v>6</v>
      </c>
      <c r="R18" s="39">
        <v>8</v>
      </c>
      <c r="S18" s="27">
        <v>8</v>
      </c>
      <c r="T18" s="38">
        <v>5</v>
      </c>
      <c r="U18" s="39">
        <v>8</v>
      </c>
      <c r="V18" s="42">
        <v>8</v>
      </c>
      <c r="W18" s="41">
        <v>8</v>
      </c>
      <c r="X18" s="39">
        <v>8</v>
      </c>
      <c r="Y18" s="27">
        <v>10</v>
      </c>
      <c r="Z18" s="43">
        <v>8</v>
      </c>
      <c r="AA18" s="37">
        <v>8</v>
      </c>
      <c r="AB18" s="27">
        <v>10</v>
      </c>
      <c r="AC18" s="130">
        <f t="shared" si="0"/>
        <v>153</v>
      </c>
    </row>
    <row r="19" spans="1:29" ht="15">
      <c r="A19" s="1">
        <f t="shared" si="1"/>
        <v>3</v>
      </c>
      <c r="B19" s="118" t="s">
        <v>25</v>
      </c>
      <c r="C19" s="127">
        <v>2</v>
      </c>
      <c r="D19" s="124">
        <v>8111</v>
      </c>
      <c r="E19" s="38">
        <v>5</v>
      </c>
      <c r="F19" s="39">
        <v>5</v>
      </c>
      <c r="G19" s="42"/>
      <c r="H19" s="41">
        <v>4</v>
      </c>
      <c r="I19" s="39">
        <v>3</v>
      </c>
      <c r="J19" s="27">
        <v>0</v>
      </c>
      <c r="K19" s="43">
        <v>8</v>
      </c>
      <c r="L19" s="37">
        <v>0</v>
      </c>
      <c r="M19" s="42">
        <v>0</v>
      </c>
      <c r="N19" s="41"/>
      <c r="O19" s="39"/>
      <c r="P19" s="42"/>
      <c r="Q19" s="41">
        <v>5</v>
      </c>
      <c r="R19" s="39">
        <v>6</v>
      </c>
      <c r="S19" s="27">
        <v>6</v>
      </c>
      <c r="T19" s="38">
        <v>6</v>
      </c>
      <c r="U19" s="39">
        <v>5</v>
      </c>
      <c r="V19" s="42">
        <v>6</v>
      </c>
      <c r="W19" s="41">
        <v>5</v>
      </c>
      <c r="X19" s="39">
        <v>5</v>
      </c>
      <c r="Y19" s="27">
        <v>8</v>
      </c>
      <c r="Z19" s="43">
        <v>6</v>
      </c>
      <c r="AA19" s="37">
        <v>5</v>
      </c>
      <c r="AB19" s="27">
        <v>6</v>
      </c>
      <c r="AC19" s="130">
        <f t="shared" si="0"/>
        <v>94</v>
      </c>
    </row>
    <row r="20" spans="1:29" ht="15">
      <c r="A20" s="1">
        <f t="shared" si="1"/>
        <v>4</v>
      </c>
      <c r="B20" s="118" t="s">
        <v>13</v>
      </c>
      <c r="C20" s="127">
        <v>6</v>
      </c>
      <c r="D20" s="124">
        <v>7866</v>
      </c>
      <c r="E20" s="38">
        <v>10</v>
      </c>
      <c r="F20" s="39">
        <v>8</v>
      </c>
      <c r="G20" s="42"/>
      <c r="H20" s="41">
        <v>10</v>
      </c>
      <c r="I20" s="39">
        <v>10</v>
      </c>
      <c r="J20" s="28">
        <v>10</v>
      </c>
      <c r="K20" s="38">
        <v>10</v>
      </c>
      <c r="L20" s="39">
        <v>0</v>
      </c>
      <c r="M20" s="40">
        <v>0</v>
      </c>
      <c r="N20" s="41"/>
      <c r="O20" s="39"/>
      <c r="P20" s="42"/>
      <c r="Q20" s="41">
        <v>10</v>
      </c>
      <c r="R20" s="39">
        <v>10</v>
      </c>
      <c r="S20" s="27">
        <v>10</v>
      </c>
      <c r="T20" s="38"/>
      <c r="U20" s="39"/>
      <c r="V20" s="42"/>
      <c r="W20" s="41"/>
      <c r="X20" s="39"/>
      <c r="Y20" s="27"/>
      <c r="Z20" s="43"/>
      <c r="AA20" s="37"/>
      <c r="AB20" s="27"/>
      <c r="AC20" s="130">
        <f t="shared" si="0"/>
        <v>88</v>
      </c>
    </row>
    <row r="21" spans="1:29" ht="15">
      <c r="A21" s="1">
        <f t="shared" si="1"/>
        <v>5</v>
      </c>
      <c r="B21" s="118" t="s">
        <v>12</v>
      </c>
      <c r="C21" s="127">
        <v>11</v>
      </c>
      <c r="D21" s="124">
        <v>10676</v>
      </c>
      <c r="E21" s="38"/>
      <c r="F21" s="39"/>
      <c r="G21" s="40"/>
      <c r="H21" s="41">
        <v>5</v>
      </c>
      <c r="I21" s="39">
        <v>6</v>
      </c>
      <c r="J21" s="28">
        <v>6</v>
      </c>
      <c r="K21" s="38">
        <v>4</v>
      </c>
      <c r="L21" s="39">
        <v>0</v>
      </c>
      <c r="M21" s="40">
        <v>0</v>
      </c>
      <c r="N21" s="41">
        <v>8</v>
      </c>
      <c r="O21" s="39">
        <v>6</v>
      </c>
      <c r="P21" s="40">
        <v>10</v>
      </c>
      <c r="Q21" s="41">
        <v>0</v>
      </c>
      <c r="R21" s="39">
        <v>0</v>
      </c>
      <c r="S21" s="28">
        <v>0</v>
      </c>
      <c r="T21" s="38"/>
      <c r="U21" s="39"/>
      <c r="V21" s="40"/>
      <c r="W21" s="41"/>
      <c r="X21" s="39"/>
      <c r="Y21" s="28"/>
      <c r="Z21" s="38"/>
      <c r="AA21" s="39"/>
      <c r="AB21" s="28"/>
      <c r="AC21" s="130">
        <f t="shared" si="0"/>
        <v>45</v>
      </c>
    </row>
    <row r="22" spans="1:29" ht="15">
      <c r="A22" s="1">
        <f t="shared" si="1"/>
        <v>6</v>
      </c>
      <c r="B22" s="118" t="s">
        <v>26</v>
      </c>
      <c r="C22" s="127">
        <v>36</v>
      </c>
      <c r="D22" s="124">
        <v>10596</v>
      </c>
      <c r="E22" s="67"/>
      <c r="F22" s="39"/>
      <c r="G22" s="66"/>
      <c r="H22" s="68" t="s">
        <v>65</v>
      </c>
      <c r="I22" s="39">
        <v>5</v>
      </c>
      <c r="J22" s="68">
        <v>0</v>
      </c>
      <c r="K22" s="38"/>
      <c r="L22" s="39"/>
      <c r="M22" s="40"/>
      <c r="N22" s="41"/>
      <c r="O22" s="39"/>
      <c r="P22" s="40"/>
      <c r="Q22" s="41"/>
      <c r="R22" s="39"/>
      <c r="S22" s="28"/>
      <c r="T22" s="38"/>
      <c r="U22" s="39"/>
      <c r="V22" s="40"/>
      <c r="W22" s="68">
        <v>6</v>
      </c>
      <c r="X22" s="28">
        <v>6</v>
      </c>
      <c r="Y22" s="28">
        <v>0</v>
      </c>
      <c r="Z22" s="38">
        <v>0</v>
      </c>
      <c r="AA22" s="39">
        <v>6</v>
      </c>
      <c r="AB22" s="28">
        <v>0</v>
      </c>
      <c r="AC22" s="130">
        <f t="shared" si="0"/>
        <v>23</v>
      </c>
    </row>
    <row r="23" spans="1:29" ht="15">
      <c r="A23" s="1">
        <f t="shared" si="1"/>
        <v>7</v>
      </c>
      <c r="B23" s="118" t="s">
        <v>97</v>
      </c>
      <c r="C23" s="127">
        <v>2</v>
      </c>
      <c r="D23" s="124" t="s">
        <v>87</v>
      </c>
      <c r="E23" s="38"/>
      <c r="F23" s="39"/>
      <c r="G23" s="40"/>
      <c r="H23" s="41"/>
      <c r="I23" s="39"/>
      <c r="J23" s="28"/>
      <c r="K23" s="38"/>
      <c r="L23" s="39"/>
      <c r="M23" s="40"/>
      <c r="N23" s="41"/>
      <c r="O23" s="39"/>
      <c r="P23" s="40"/>
      <c r="Q23" s="41"/>
      <c r="R23" s="39"/>
      <c r="S23" s="28"/>
      <c r="T23" s="38">
        <v>8</v>
      </c>
      <c r="U23" s="39">
        <v>6</v>
      </c>
      <c r="V23" s="40">
        <v>5</v>
      </c>
      <c r="W23" s="41"/>
      <c r="X23" s="39"/>
      <c r="Y23" s="28"/>
      <c r="Z23" s="38"/>
      <c r="AA23" s="39"/>
      <c r="AB23" s="28"/>
      <c r="AC23" s="130">
        <f t="shared" si="0"/>
        <v>19</v>
      </c>
    </row>
    <row r="24" spans="2:29" ht="15.75" thickBot="1">
      <c r="B24" s="118"/>
      <c r="C24" s="127"/>
      <c r="D24" s="126"/>
      <c r="E24" s="67"/>
      <c r="F24" s="39"/>
      <c r="G24" s="66"/>
      <c r="H24" s="68"/>
      <c r="I24" s="39"/>
      <c r="J24" s="33" t="s">
        <v>36</v>
      </c>
      <c r="K24" s="61"/>
      <c r="L24" s="62"/>
      <c r="M24" s="58"/>
      <c r="N24" s="41"/>
      <c r="O24" s="39"/>
      <c r="P24" s="40"/>
      <c r="Q24" s="41"/>
      <c r="R24" s="39"/>
      <c r="S24" s="27"/>
      <c r="T24" s="38"/>
      <c r="U24" s="39"/>
      <c r="V24" s="42"/>
      <c r="W24" s="68"/>
      <c r="X24" s="28"/>
      <c r="Y24" s="28"/>
      <c r="Z24" s="38"/>
      <c r="AA24" s="39"/>
      <c r="AB24" s="28"/>
      <c r="AC24" s="130">
        <f t="shared" si="0"/>
        <v>0</v>
      </c>
    </row>
  </sheetData>
  <sheetProtection/>
  <mergeCells count="52">
    <mergeCell ref="Z5:AB5"/>
    <mergeCell ref="T6:V6"/>
    <mergeCell ref="W6:Y6"/>
    <mergeCell ref="Z6:AB6"/>
    <mergeCell ref="Z4:AB4"/>
    <mergeCell ref="AC4:AC7"/>
    <mergeCell ref="E5:G5"/>
    <mergeCell ref="H5:J5"/>
    <mergeCell ref="N5:P5"/>
    <mergeCell ref="Q5:S5"/>
    <mergeCell ref="T5:V5"/>
    <mergeCell ref="W5:Y5"/>
    <mergeCell ref="D4:D7"/>
    <mergeCell ref="E4:G4"/>
    <mergeCell ref="H4:J4"/>
    <mergeCell ref="N4:P4"/>
    <mergeCell ref="Q4:S4"/>
    <mergeCell ref="T4:V4"/>
    <mergeCell ref="E6:G6"/>
    <mergeCell ref="H6:J6"/>
    <mergeCell ref="N6:P6"/>
    <mergeCell ref="Q6:S6"/>
    <mergeCell ref="Q15:S15"/>
    <mergeCell ref="T15:V15"/>
    <mergeCell ref="W15:Y15"/>
    <mergeCell ref="Z15:AB15"/>
    <mergeCell ref="H15:J15"/>
    <mergeCell ref="E14:G14"/>
    <mergeCell ref="N15:P15"/>
    <mergeCell ref="W14:Y14"/>
    <mergeCell ref="Z14:AB14"/>
    <mergeCell ref="E15:G15"/>
    <mergeCell ref="W13:Y13"/>
    <mergeCell ref="B2:AC3"/>
    <mergeCell ref="B4:B7"/>
    <mergeCell ref="C4:C7"/>
    <mergeCell ref="B13:B16"/>
    <mergeCell ref="C13:C16"/>
    <mergeCell ref="D13:D16"/>
    <mergeCell ref="E13:G13"/>
    <mergeCell ref="H13:J13"/>
    <mergeCell ref="N13:P13"/>
    <mergeCell ref="H14:J14"/>
    <mergeCell ref="N14:P14"/>
    <mergeCell ref="W4:Y4"/>
    <mergeCell ref="B11:AC12"/>
    <mergeCell ref="T13:V13"/>
    <mergeCell ref="Q13:S13"/>
    <mergeCell ref="Q14:S14"/>
    <mergeCell ref="T14:V14"/>
    <mergeCell ref="AC13:AC16"/>
    <mergeCell ref="Z13:AB13"/>
  </mergeCells>
  <printOptions horizontalCentered="1" vertic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&amp;L&amp;T &amp;D&amp;CMOTORSPORT SA
011 466 2440&amp;RPAGE 1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4"/>
  <sheetViews>
    <sheetView zoomScale="85" zoomScaleNormal="85" zoomScalePageLayoutView="0" workbookViewId="0" topLeftCell="A1">
      <selection activeCell="Z16" sqref="Z16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421875" style="14" bestFit="1" customWidth="1"/>
    <col min="4" max="4" width="9.8515625" style="14" customWidth="1"/>
    <col min="5" max="25" width="4.7109375" style="15" customWidth="1"/>
    <col min="26" max="26" width="7.57421875" style="15" bestFit="1" customWidth="1"/>
    <col min="27" max="16384" width="9.140625" style="3" customWidth="1"/>
  </cols>
  <sheetData>
    <row r="1" spans="2:27" ht="23.25" customHeight="1">
      <c r="B1" s="185" t="s">
        <v>75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2"/>
    </row>
    <row r="2" spans="2:26" ht="15" customHeight="1" thickBo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5" customFormat="1" ht="15" customHeight="1">
      <c r="A3" s="4"/>
      <c r="B3" s="196" t="s">
        <v>0</v>
      </c>
      <c r="C3" s="189" t="s">
        <v>4</v>
      </c>
      <c r="D3" s="190" t="s">
        <v>3</v>
      </c>
      <c r="E3" s="183" t="s">
        <v>7</v>
      </c>
      <c r="F3" s="184"/>
      <c r="G3" s="192"/>
      <c r="H3" s="184" t="s">
        <v>7</v>
      </c>
      <c r="I3" s="184"/>
      <c r="J3" s="184"/>
      <c r="K3" s="183" t="s">
        <v>7</v>
      </c>
      <c r="L3" s="184"/>
      <c r="M3" s="192"/>
      <c r="N3" s="184" t="s">
        <v>7</v>
      </c>
      <c r="O3" s="184"/>
      <c r="P3" s="184"/>
      <c r="Q3" s="183" t="s">
        <v>7</v>
      </c>
      <c r="R3" s="184"/>
      <c r="S3" s="192"/>
      <c r="T3" s="183" t="s">
        <v>7</v>
      </c>
      <c r="U3" s="184"/>
      <c r="V3" s="184"/>
      <c r="W3" s="183" t="s">
        <v>7</v>
      </c>
      <c r="X3" s="184"/>
      <c r="Y3" s="192"/>
      <c r="Z3" s="193" t="s">
        <v>6</v>
      </c>
    </row>
    <row r="4" spans="1:26" s="7" customFormat="1" ht="15">
      <c r="A4" s="6"/>
      <c r="B4" s="197"/>
      <c r="C4" s="188"/>
      <c r="D4" s="191"/>
      <c r="E4" s="180">
        <f>+'125 Superkart'!E4:G4</f>
        <v>42805</v>
      </c>
      <c r="F4" s="181"/>
      <c r="G4" s="182"/>
      <c r="H4" s="180">
        <v>42875</v>
      </c>
      <c r="I4" s="181"/>
      <c r="J4" s="182"/>
      <c r="K4" s="180">
        <v>42924</v>
      </c>
      <c r="L4" s="181"/>
      <c r="M4" s="182"/>
      <c r="N4" s="180">
        <v>42966</v>
      </c>
      <c r="O4" s="181"/>
      <c r="P4" s="182"/>
      <c r="Q4" s="180">
        <v>43001</v>
      </c>
      <c r="R4" s="181"/>
      <c r="S4" s="182"/>
      <c r="T4" s="180">
        <v>43036</v>
      </c>
      <c r="U4" s="181"/>
      <c r="V4" s="182"/>
      <c r="W4" s="180">
        <v>43064</v>
      </c>
      <c r="X4" s="181"/>
      <c r="Y4" s="182"/>
      <c r="Z4" s="194"/>
    </row>
    <row r="5" spans="1:26" s="7" customFormat="1" ht="15">
      <c r="A5" s="6"/>
      <c r="B5" s="197"/>
      <c r="C5" s="188"/>
      <c r="D5" s="191"/>
      <c r="E5" s="174" t="s">
        <v>5</v>
      </c>
      <c r="F5" s="172"/>
      <c r="G5" s="175"/>
      <c r="H5" s="172" t="s">
        <v>15</v>
      </c>
      <c r="I5" s="172"/>
      <c r="J5" s="172"/>
      <c r="K5" s="174" t="s">
        <v>16</v>
      </c>
      <c r="L5" s="172"/>
      <c r="M5" s="175"/>
      <c r="N5" s="172" t="s">
        <v>17</v>
      </c>
      <c r="O5" s="172"/>
      <c r="P5" s="172"/>
      <c r="Q5" s="174" t="s">
        <v>18</v>
      </c>
      <c r="R5" s="172"/>
      <c r="S5" s="175"/>
      <c r="T5" s="174" t="s">
        <v>19</v>
      </c>
      <c r="U5" s="172"/>
      <c r="V5" s="172"/>
      <c r="W5" s="174" t="s">
        <v>21</v>
      </c>
      <c r="X5" s="172"/>
      <c r="Y5" s="175"/>
      <c r="Z5" s="194"/>
    </row>
    <row r="6" spans="1:26" s="8" customFormat="1" ht="15">
      <c r="A6" s="1"/>
      <c r="B6" s="197"/>
      <c r="C6" s="188"/>
      <c r="D6" s="191"/>
      <c r="E6" s="97" t="s">
        <v>1</v>
      </c>
      <c r="F6" s="98" t="s">
        <v>2</v>
      </c>
      <c r="G6" s="100" t="s">
        <v>8</v>
      </c>
      <c r="H6" s="107" t="s">
        <v>1</v>
      </c>
      <c r="I6" s="98" t="s">
        <v>2</v>
      </c>
      <c r="J6" s="101" t="s">
        <v>8</v>
      </c>
      <c r="K6" s="97" t="s">
        <v>1</v>
      </c>
      <c r="L6" s="98" t="s">
        <v>2</v>
      </c>
      <c r="M6" s="100" t="s">
        <v>8</v>
      </c>
      <c r="N6" s="107" t="s">
        <v>1</v>
      </c>
      <c r="O6" s="98" t="s">
        <v>2</v>
      </c>
      <c r="P6" s="101" t="s">
        <v>8</v>
      </c>
      <c r="Q6" s="97" t="s">
        <v>1</v>
      </c>
      <c r="R6" s="98" t="s">
        <v>2</v>
      </c>
      <c r="S6" s="100" t="s">
        <v>8</v>
      </c>
      <c r="T6" s="97" t="s">
        <v>1</v>
      </c>
      <c r="U6" s="98" t="s">
        <v>2</v>
      </c>
      <c r="V6" s="101" t="s">
        <v>8</v>
      </c>
      <c r="W6" s="97" t="s">
        <v>1</v>
      </c>
      <c r="X6" s="98" t="s">
        <v>2</v>
      </c>
      <c r="Y6" s="100" t="s">
        <v>8</v>
      </c>
      <c r="Z6" s="195"/>
    </row>
    <row r="7" spans="1:26" ht="15">
      <c r="A7" s="1">
        <v>1</v>
      </c>
      <c r="B7" s="129" t="s">
        <v>29</v>
      </c>
      <c r="C7" s="22">
        <v>33</v>
      </c>
      <c r="D7" s="124">
        <v>4318</v>
      </c>
      <c r="E7" s="38">
        <v>15</v>
      </c>
      <c r="F7" s="39">
        <v>15</v>
      </c>
      <c r="G7" s="40">
        <v>15</v>
      </c>
      <c r="H7" s="41">
        <v>15</v>
      </c>
      <c r="I7" s="39">
        <v>15</v>
      </c>
      <c r="J7" s="28">
        <v>15</v>
      </c>
      <c r="K7" s="38">
        <v>15</v>
      </c>
      <c r="L7" s="39">
        <v>15</v>
      </c>
      <c r="M7" s="40">
        <v>15</v>
      </c>
      <c r="N7" s="41"/>
      <c r="O7" s="39"/>
      <c r="P7" s="28"/>
      <c r="Q7" s="38">
        <v>10</v>
      </c>
      <c r="R7" s="39">
        <v>15</v>
      </c>
      <c r="S7" s="40">
        <v>15</v>
      </c>
      <c r="T7" s="38">
        <v>15</v>
      </c>
      <c r="U7" s="39">
        <v>15</v>
      </c>
      <c r="V7" s="28">
        <v>15</v>
      </c>
      <c r="W7" s="38">
        <v>12</v>
      </c>
      <c r="X7" s="39">
        <v>15</v>
      </c>
      <c r="Y7" s="40">
        <v>15</v>
      </c>
      <c r="Z7" s="121">
        <f aca="true" t="shared" si="0" ref="Z7:Z13">SUM(E7:Y7)</f>
        <v>262</v>
      </c>
    </row>
    <row r="8" spans="1:26" ht="15">
      <c r="A8" s="1">
        <f aca="true" t="shared" si="1" ref="A8:A13">+A7+1</f>
        <v>2</v>
      </c>
      <c r="B8" s="129" t="s">
        <v>31</v>
      </c>
      <c r="C8" s="22">
        <v>47</v>
      </c>
      <c r="D8" s="124">
        <v>4315</v>
      </c>
      <c r="E8" s="38">
        <v>10</v>
      </c>
      <c r="F8" s="39">
        <v>9</v>
      </c>
      <c r="G8" s="42">
        <v>9</v>
      </c>
      <c r="H8" s="41">
        <v>9</v>
      </c>
      <c r="I8" s="39">
        <v>10</v>
      </c>
      <c r="J8" s="27">
        <v>10</v>
      </c>
      <c r="K8" s="38">
        <v>8</v>
      </c>
      <c r="L8" s="39">
        <v>12</v>
      </c>
      <c r="M8" s="42">
        <v>9</v>
      </c>
      <c r="N8" s="41"/>
      <c r="O8" s="39"/>
      <c r="P8" s="27"/>
      <c r="Q8" s="38">
        <v>9</v>
      </c>
      <c r="R8" s="39">
        <v>9</v>
      </c>
      <c r="S8" s="42">
        <v>10</v>
      </c>
      <c r="T8" s="38">
        <v>9</v>
      </c>
      <c r="U8" s="39">
        <v>12</v>
      </c>
      <c r="V8" s="28">
        <v>12</v>
      </c>
      <c r="W8" s="38">
        <v>15</v>
      </c>
      <c r="X8" s="39">
        <v>7</v>
      </c>
      <c r="Y8" s="40">
        <v>12</v>
      </c>
      <c r="Z8" s="121">
        <f t="shared" si="0"/>
        <v>181</v>
      </c>
    </row>
    <row r="9" spans="1:26" ht="15">
      <c r="A9" s="1">
        <f t="shared" si="1"/>
        <v>3</v>
      </c>
      <c r="B9" s="129" t="s">
        <v>30</v>
      </c>
      <c r="C9" s="22">
        <v>51</v>
      </c>
      <c r="D9" s="124">
        <v>4402</v>
      </c>
      <c r="E9" s="38">
        <v>8</v>
      </c>
      <c r="F9" s="39">
        <v>10</v>
      </c>
      <c r="G9" s="40">
        <v>12</v>
      </c>
      <c r="H9" s="41">
        <v>10</v>
      </c>
      <c r="I9" s="39">
        <v>9</v>
      </c>
      <c r="J9" s="27">
        <v>9</v>
      </c>
      <c r="K9" s="38">
        <v>12</v>
      </c>
      <c r="L9" s="39">
        <v>10</v>
      </c>
      <c r="M9" s="40">
        <v>12</v>
      </c>
      <c r="N9" s="41"/>
      <c r="O9" s="39"/>
      <c r="P9" s="27"/>
      <c r="Q9" s="38">
        <v>12</v>
      </c>
      <c r="R9" s="39">
        <v>10</v>
      </c>
      <c r="S9" s="42">
        <v>12</v>
      </c>
      <c r="T9" s="38">
        <v>10</v>
      </c>
      <c r="U9" s="39">
        <v>10</v>
      </c>
      <c r="V9" s="27">
        <v>9</v>
      </c>
      <c r="W9" s="43">
        <v>10</v>
      </c>
      <c r="X9" s="37">
        <v>12</v>
      </c>
      <c r="Y9" s="42">
        <v>0</v>
      </c>
      <c r="Z9" s="121">
        <f t="shared" si="0"/>
        <v>177</v>
      </c>
    </row>
    <row r="10" spans="1:26" ht="15">
      <c r="A10" s="1">
        <f t="shared" si="1"/>
        <v>4</v>
      </c>
      <c r="B10" s="129" t="s">
        <v>46</v>
      </c>
      <c r="C10" s="22">
        <v>46</v>
      </c>
      <c r="D10" s="124">
        <v>2454</v>
      </c>
      <c r="E10" s="67">
        <v>9</v>
      </c>
      <c r="F10" s="39">
        <v>8</v>
      </c>
      <c r="G10" s="66">
        <v>8</v>
      </c>
      <c r="H10" s="68"/>
      <c r="I10" s="39"/>
      <c r="J10" s="68"/>
      <c r="K10" s="38">
        <v>10</v>
      </c>
      <c r="L10" s="39">
        <v>9</v>
      </c>
      <c r="M10" s="40">
        <v>10</v>
      </c>
      <c r="N10" s="41"/>
      <c r="O10" s="39"/>
      <c r="P10" s="28"/>
      <c r="Q10" s="38">
        <v>7</v>
      </c>
      <c r="R10" s="39">
        <v>8</v>
      </c>
      <c r="S10" s="40">
        <v>8</v>
      </c>
      <c r="T10" s="67">
        <v>8</v>
      </c>
      <c r="U10" s="39">
        <v>9</v>
      </c>
      <c r="V10" s="68">
        <v>7</v>
      </c>
      <c r="W10" s="38">
        <v>9</v>
      </c>
      <c r="X10" s="39">
        <v>10</v>
      </c>
      <c r="Y10" s="40">
        <v>10</v>
      </c>
      <c r="Z10" s="121">
        <f t="shared" si="0"/>
        <v>130</v>
      </c>
    </row>
    <row r="11" spans="1:26" ht="15">
      <c r="A11" s="1">
        <f t="shared" si="1"/>
        <v>5</v>
      </c>
      <c r="B11" s="129" t="s">
        <v>42</v>
      </c>
      <c r="C11" s="22">
        <v>11</v>
      </c>
      <c r="D11" s="124">
        <v>7318</v>
      </c>
      <c r="E11" s="67">
        <v>12</v>
      </c>
      <c r="F11" s="39">
        <v>12</v>
      </c>
      <c r="G11" s="63">
        <v>10</v>
      </c>
      <c r="H11" s="68">
        <v>12</v>
      </c>
      <c r="I11" s="39">
        <v>12</v>
      </c>
      <c r="J11" s="68">
        <v>12</v>
      </c>
      <c r="K11" s="38"/>
      <c r="L11" s="39"/>
      <c r="M11" s="42"/>
      <c r="N11" s="41"/>
      <c r="O11" s="39"/>
      <c r="P11" s="27"/>
      <c r="Q11" s="38">
        <v>15</v>
      </c>
      <c r="R11" s="39">
        <v>12</v>
      </c>
      <c r="S11" s="42">
        <v>9</v>
      </c>
      <c r="T11" s="67">
        <v>12</v>
      </c>
      <c r="U11" s="39">
        <v>0</v>
      </c>
      <c r="V11" s="33">
        <v>10</v>
      </c>
      <c r="W11" s="43"/>
      <c r="X11" s="37"/>
      <c r="Y11" s="42"/>
      <c r="Z11" s="121">
        <f t="shared" si="0"/>
        <v>128</v>
      </c>
    </row>
    <row r="12" spans="1:26" ht="15">
      <c r="A12" s="1">
        <f t="shared" si="1"/>
        <v>6</v>
      </c>
      <c r="B12" s="131" t="s">
        <v>89</v>
      </c>
      <c r="C12" s="76">
        <v>92</v>
      </c>
      <c r="D12" s="125">
        <v>2456</v>
      </c>
      <c r="E12" s="46"/>
      <c r="F12" s="44"/>
      <c r="G12" s="64"/>
      <c r="H12" s="44"/>
      <c r="I12" s="44"/>
      <c r="J12" s="72"/>
      <c r="K12" s="46">
        <v>9</v>
      </c>
      <c r="L12" s="45">
        <v>8</v>
      </c>
      <c r="M12" s="48">
        <v>8</v>
      </c>
      <c r="N12" s="41"/>
      <c r="O12" s="39"/>
      <c r="P12" s="28"/>
      <c r="Q12" s="38">
        <v>8</v>
      </c>
      <c r="R12" s="39">
        <v>7</v>
      </c>
      <c r="S12" s="40">
        <v>7</v>
      </c>
      <c r="T12" s="67">
        <v>7</v>
      </c>
      <c r="U12" s="39">
        <v>8</v>
      </c>
      <c r="V12" s="68">
        <v>8</v>
      </c>
      <c r="W12" s="38">
        <v>0</v>
      </c>
      <c r="X12" s="39">
        <v>8</v>
      </c>
      <c r="Y12" s="40">
        <v>8</v>
      </c>
      <c r="Z12" s="121">
        <f t="shared" si="0"/>
        <v>86</v>
      </c>
    </row>
    <row r="13" spans="1:26" ht="15.75" thickBot="1">
      <c r="A13" s="1">
        <f t="shared" si="1"/>
        <v>7</v>
      </c>
      <c r="B13" s="132" t="s">
        <v>119</v>
      </c>
      <c r="C13" s="133">
        <v>41</v>
      </c>
      <c r="D13" s="134">
        <v>170759</v>
      </c>
      <c r="E13" s="57"/>
      <c r="F13" s="55"/>
      <c r="G13" s="135"/>
      <c r="H13" s="55"/>
      <c r="I13" s="55"/>
      <c r="J13" s="74"/>
      <c r="K13" s="57"/>
      <c r="L13" s="56"/>
      <c r="M13" s="58"/>
      <c r="N13" s="55"/>
      <c r="O13" s="56"/>
      <c r="P13" s="30"/>
      <c r="Q13" s="57"/>
      <c r="R13" s="56"/>
      <c r="S13" s="59"/>
      <c r="T13" s="69"/>
      <c r="U13" s="56"/>
      <c r="V13" s="74"/>
      <c r="W13" s="57">
        <v>0</v>
      </c>
      <c r="X13" s="56">
        <v>9</v>
      </c>
      <c r="Y13" s="59">
        <v>9</v>
      </c>
      <c r="Z13" s="136">
        <f t="shared" si="0"/>
        <v>18</v>
      </c>
    </row>
    <row r="14" spans="1:26" s="13" customFormat="1" ht="15">
      <c r="A14" s="9"/>
      <c r="B14" s="10"/>
      <c r="C14" s="11"/>
      <c r="D14" s="11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201"/>
      <c r="X14" s="201"/>
      <c r="Y14" s="201"/>
      <c r="Z14" s="12"/>
    </row>
  </sheetData>
  <sheetProtection/>
  <mergeCells count="33">
    <mergeCell ref="B1:Z2"/>
    <mergeCell ref="B3:B6"/>
    <mergeCell ref="C3:C6"/>
    <mergeCell ref="D3:D6"/>
    <mergeCell ref="E3:G3"/>
    <mergeCell ref="H3:J3"/>
    <mergeCell ref="K3:M3"/>
    <mergeCell ref="N3:P3"/>
    <mergeCell ref="Q3:S3"/>
    <mergeCell ref="T3:V3"/>
    <mergeCell ref="W3:Y3"/>
    <mergeCell ref="Z3:Z6"/>
    <mergeCell ref="W4:Y4"/>
    <mergeCell ref="W5:Y5"/>
    <mergeCell ref="E4:G4"/>
    <mergeCell ref="H4:J4"/>
    <mergeCell ref="K4:M4"/>
    <mergeCell ref="N4:P4"/>
    <mergeCell ref="Q4:S4"/>
    <mergeCell ref="T4:V4"/>
    <mergeCell ref="E5:G5"/>
    <mergeCell ref="H5:J5"/>
    <mergeCell ref="K5:M5"/>
    <mergeCell ref="N5:P5"/>
    <mergeCell ref="Q5:S5"/>
    <mergeCell ref="T5:V5"/>
    <mergeCell ref="W14:Y14"/>
    <mergeCell ref="E14:G14"/>
    <mergeCell ref="H14:J14"/>
    <mergeCell ref="K14:M14"/>
    <mergeCell ref="N14:P14"/>
    <mergeCell ref="Q14:S14"/>
    <mergeCell ref="T14:V14"/>
  </mergeCells>
  <printOptions horizontalCentered="1" vertic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&amp;L&amp;T &amp;D&amp;CMOTORSPORT SA
011 466 2440&amp;RPAGE 1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5"/>
  <sheetViews>
    <sheetView zoomScale="85" zoomScaleNormal="85" zoomScalePageLayoutView="0" workbookViewId="0" topLeftCell="A7">
      <selection activeCell="D15" sqref="D15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26" customWidth="1"/>
    <col min="8" max="25" width="4.7109375" style="15" customWidth="1"/>
    <col min="26" max="26" width="8.57421875" style="26" bestFit="1" customWidth="1"/>
    <col min="27" max="16384" width="9.140625" style="3" customWidth="1"/>
  </cols>
  <sheetData>
    <row r="1" spans="2:27" ht="15" customHeight="1" thickBot="1">
      <c r="B1" s="185" t="s">
        <v>76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2"/>
    </row>
    <row r="2" spans="2:26" ht="15" customHeight="1" hidden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5" customFormat="1" ht="15" customHeight="1">
      <c r="A3" s="4"/>
      <c r="B3" s="187" t="s">
        <v>0</v>
      </c>
      <c r="C3" s="190" t="s">
        <v>4</v>
      </c>
      <c r="D3" s="189" t="s">
        <v>3</v>
      </c>
      <c r="E3" s="184" t="s">
        <v>7</v>
      </c>
      <c r="F3" s="184"/>
      <c r="G3" s="184"/>
      <c r="H3" s="183" t="s">
        <v>7</v>
      </c>
      <c r="I3" s="184"/>
      <c r="J3" s="192"/>
      <c r="K3" s="184" t="s">
        <v>7</v>
      </c>
      <c r="L3" s="184"/>
      <c r="M3" s="184"/>
      <c r="N3" s="183" t="s">
        <v>7</v>
      </c>
      <c r="O3" s="184"/>
      <c r="P3" s="192"/>
      <c r="Q3" s="184" t="s">
        <v>7</v>
      </c>
      <c r="R3" s="184"/>
      <c r="S3" s="184"/>
      <c r="T3" s="183" t="s">
        <v>7</v>
      </c>
      <c r="U3" s="184"/>
      <c r="V3" s="192"/>
      <c r="W3" s="183" t="s">
        <v>7</v>
      </c>
      <c r="X3" s="184"/>
      <c r="Y3" s="192"/>
      <c r="Z3" s="177" t="s">
        <v>6</v>
      </c>
    </row>
    <row r="4" spans="1:26" s="7" customFormat="1" ht="15">
      <c r="A4" s="6"/>
      <c r="B4" s="188"/>
      <c r="C4" s="191"/>
      <c r="D4" s="188"/>
      <c r="E4" s="181">
        <f>+'125 Superkart'!E4:G4</f>
        <v>42805</v>
      </c>
      <c r="F4" s="181"/>
      <c r="G4" s="181"/>
      <c r="H4" s="180">
        <v>42875</v>
      </c>
      <c r="I4" s="181"/>
      <c r="J4" s="182"/>
      <c r="K4" s="181">
        <v>42924</v>
      </c>
      <c r="L4" s="181"/>
      <c r="M4" s="181"/>
      <c r="N4" s="180">
        <v>42966</v>
      </c>
      <c r="O4" s="181"/>
      <c r="P4" s="182"/>
      <c r="Q4" s="181">
        <v>43001</v>
      </c>
      <c r="R4" s="181"/>
      <c r="S4" s="181"/>
      <c r="T4" s="180">
        <v>43036</v>
      </c>
      <c r="U4" s="181"/>
      <c r="V4" s="182"/>
      <c r="W4" s="180">
        <v>43064</v>
      </c>
      <c r="X4" s="181"/>
      <c r="Y4" s="182"/>
      <c r="Z4" s="178"/>
    </row>
    <row r="5" spans="1:26" s="7" customFormat="1" ht="15">
      <c r="A5" s="6"/>
      <c r="B5" s="188"/>
      <c r="C5" s="191"/>
      <c r="D5" s="188"/>
      <c r="E5" s="172" t="s">
        <v>5</v>
      </c>
      <c r="F5" s="172"/>
      <c r="G5" s="172"/>
      <c r="H5" s="174" t="s">
        <v>15</v>
      </c>
      <c r="I5" s="172"/>
      <c r="J5" s="175"/>
      <c r="K5" s="172" t="s">
        <v>16</v>
      </c>
      <c r="L5" s="172"/>
      <c r="M5" s="172"/>
      <c r="N5" s="174" t="s">
        <v>17</v>
      </c>
      <c r="O5" s="172"/>
      <c r="P5" s="175"/>
      <c r="Q5" s="174" t="s">
        <v>18</v>
      </c>
      <c r="R5" s="172"/>
      <c r="S5" s="175"/>
      <c r="T5" s="174" t="s">
        <v>19</v>
      </c>
      <c r="U5" s="172"/>
      <c r="V5" s="175"/>
      <c r="W5" s="174" t="s">
        <v>21</v>
      </c>
      <c r="X5" s="172"/>
      <c r="Y5" s="175"/>
      <c r="Z5" s="178"/>
    </row>
    <row r="6" spans="1:26" s="8" customFormat="1" ht="15">
      <c r="A6" s="1"/>
      <c r="B6" s="188"/>
      <c r="C6" s="191"/>
      <c r="D6" s="188"/>
      <c r="E6" s="107" t="s">
        <v>1</v>
      </c>
      <c r="F6" s="98" t="s">
        <v>2</v>
      </c>
      <c r="G6" s="114" t="s">
        <v>8</v>
      </c>
      <c r="H6" s="97" t="s">
        <v>1</v>
      </c>
      <c r="I6" s="98" t="s">
        <v>2</v>
      </c>
      <c r="J6" s="100" t="s">
        <v>8</v>
      </c>
      <c r="K6" s="107" t="s">
        <v>1</v>
      </c>
      <c r="L6" s="98" t="s">
        <v>2</v>
      </c>
      <c r="M6" s="101" t="s">
        <v>8</v>
      </c>
      <c r="N6" s="97" t="s">
        <v>1</v>
      </c>
      <c r="O6" s="98" t="s">
        <v>2</v>
      </c>
      <c r="P6" s="100" t="s">
        <v>8</v>
      </c>
      <c r="Q6" s="107" t="s">
        <v>1</v>
      </c>
      <c r="R6" s="98" t="s">
        <v>2</v>
      </c>
      <c r="S6" s="101" t="s">
        <v>8</v>
      </c>
      <c r="T6" s="97" t="s">
        <v>1</v>
      </c>
      <c r="U6" s="98" t="s">
        <v>2</v>
      </c>
      <c r="V6" s="100" t="s">
        <v>8</v>
      </c>
      <c r="W6" s="97" t="s">
        <v>1</v>
      </c>
      <c r="X6" s="98" t="s">
        <v>2</v>
      </c>
      <c r="Y6" s="100" t="s">
        <v>8</v>
      </c>
      <c r="Z6" s="179"/>
    </row>
    <row r="7" spans="1:26" ht="15">
      <c r="A7" s="1">
        <v>1</v>
      </c>
      <c r="B7" s="103" t="s">
        <v>47</v>
      </c>
      <c r="C7" s="126">
        <v>5</v>
      </c>
      <c r="D7" s="22">
        <v>7920</v>
      </c>
      <c r="E7" s="35">
        <v>15</v>
      </c>
      <c r="F7" s="37">
        <v>15</v>
      </c>
      <c r="G7" s="27">
        <v>15</v>
      </c>
      <c r="H7" s="38">
        <v>15</v>
      </c>
      <c r="I7" s="39">
        <v>15</v>
      </c>
      <c r="J7" s="42">
        <v>15</v>
      </c>
      <c r="K7" s="41">
        <v>15</v>
      </c>
      <c r="L7" s="39">
        <v>15</v>
      </c>
      <c r="M7" s="28">
        <v>15</v>
      </c>
      <c r="N7" s="38">
        <v>15</v>
      </c>
      <c r="O7" s="39">
        <v>15</v>
      </c>
      <c r="P7" s="42">
        <v>15</v>
      </c>
      <c r="Q7" s="41">
        <v>15</v>
      </c>
      <c r="R7" s="39">
        <v>15</v>
      </c>
      <c r="S7" s="27">
        <v>15</v>
      </c>
      <c r="T7" s="38"/>
      <c r="U7" s="39"/>
      <c r="V7" s="42"/>
      <c r="W7" s="43"/>
      <c r="X7" s="37"/>
      <c r="Y7" s="42"/>
      <c r="Z7" s="102">
        <f aca="true" t="shared" si="0" ref="Z7:Z16">SUM(E7:Y7)</f>
        <v>225</v>
      </c>
    </row>
    <row r="8" spans="1:26" ht="15">
      <c r="A8" s="1">
        <f aca="true" t="shared" si="1" ref="A8:A15">+A7+1</f>
        <v>2</v>
      </c>
      <c r="B8" s="103" t="s">
        <v>66</v>
      </c>
      <c r="C8" s="126">
        <v>98</v>
      </c>
      <c r="D8" s="22">
        <v>2857</v>
      </c>
      <c r="E8" s="35"/>
      <c r="F8" s="37"/>
      <c r="G8" s="27"/>
      <c r="H8" s="38">
        <v>12</v>
      </c>
      <c r="I8" s="39">
        <v>12</v>
      </c>
      <c r="J8" s="42">
        <v>12</v>
      </c>
      <c r="K8" s="41">
        <v>12</v>
      </c>
      <c r="L8" s="39">
        <v>12</v>
      </c>
      <c r="M8" s="28">
        <v>12</v>
      </c>
      <c r="N8" s="38">
        <v>12</v>
      </c>
      <c r="O8" s="39">
        <v>12</v>
      </c>
      <c r="P8" s="42">
        <v>12</v>
      </c>
      <c r="Q8" s="41"/>
      <c r="R8" s="39"/>
      <c r="S8" s="27"/>
      <c r="T8" s="38">
        <v>9</v>
      </c>
      <c r="U8" s="39">
        <v>10</v>
      </c>
      <c r="V8" s="42">
        <v>12</v>
      </c>
      <c r="W8" s="43"/>
      <c r="X8" s="37"/>
      <c r="Y8" s="42"/>
      <c r="Z8" s="102">
        <f t="shared" si="0"/>
        <v>139</v>
      </c>
    </row>
    <row r="9" spans="1:26" ht="15">
      <c r="A9" s="1">
        <f t="shared" si="1"/>
        <v>3</v>
      </c>
      <c r="B9" s="104" t="s">
        <v>95</v>
      </c>
      <c r="C9" s="128">
        <v>23</v>
      </c>
      <c r="D9" s="137">
        <v>12427</v>
      </c>
      <c r="E9" s="60"/>
      <c r="F9" s="50"/>
      <c r="G9" s="29"/>
      <c r="H9" s="46"/>
      <c r="I9" s="45"/>
      <c r="J9" s="48"/>
      <c r="K9" s="44"/>
      <c r="L9" s="45"/>
      <c r="M9" s="34"/>
      <c r="N9" s="46">
        <v>10</v>
      </c>
      <c r="O9" s="45">
        <v>9</v>
      </c>
      <c r="P9" s="48">
        <v>9</v>
      </c>
      <c r="Q9" s="44">
        <v>12</v>
      </c>
      <c r="R9" s="45">
        <v>10</v>
      </c>
      <c r="S9" s="29">
        <v>12</v>
      </c>
      <c r="T9" s="46">
        <v>0</v>
      </c>
      <c r="U9" s="45">
        <v>8</v>
      </c>
      <c r="V9" s="48">
        <v>10</v>
      </c>
      <c r="W9" s="49">
        <v>15</v>
      </c>
      <c r="X9" s="50">
        <v>15</v>
      </c>
      <c r="Y9" s="48">
        <v>15</v>
      </c>
      <c r="Z9" s="102">
        <f t="shared" si="0"/>
        <v>125</v>
      </c>
    </row>
    <row r="10" spans="1:26" ht="15">
      <c r="A10" s="1">
        <f t="shared" si="1"/>
        <v>4</v>
      </c>
      <c r="B10" s="104" t="s">
        <v>96</v>
      </c>
      <c r="C10" s="128">
        <v>10</v>
      </c>
      <c r="D10" s="137">
        <v>10566</v>
      </c>
      <c r="E10" s="60"/>
      <c r="F10" s="50"/>
      <c r="G10" s="29"/>
      <c r="H10" s="46"/>
      <c r="I10" s="45"/>
      <c r="J10" s="48"/>
      <c r="K10" s="44"/>
      <c r="L10" s="45"/>
      <c r="M10" s="34"/>
      <c r="N10" s="46">
        <v>9</v>
      </c>
      <c r="O10" s="45">
        <v>8</v>
      </c>
      <c r="P10" s="48">
        <v>0</v>
      </c>
      <c r="Q10" s="44">
        <v>10</v>
      </c>
      <c r="R10" s="45">
        <v>12</v>
      </c>
      <c r="S10" s="29">
        <v>10</v>
      </c>
      <c r="T10" s="46">
        <v>12</v>
      </c>
      <c r="U10" s="45">
        <v>12</v>
      </c>
      <c r="V10" s="48">
        <v>9</v>
      </c>
      <c r="W10" s="49">
        <v>12</v>
      </c>
      <c r="X10" s="50">
        <v>12</v>
      </c>
      <c r="Y10" s="48">
        <v>12</v>
      </c>
      <c r="Z10" s="102">
        <f t="shared" si="0"/>
        <v>118</v>
      </c>
    </row>
    <row r="11" spans="1:26" ht="15">
      <c r="A11" s="1">
        <f t="shared" si="1"/>
        <v>5</v>
      </c>
      <c r="B11" s="104" t="s">
        <v>48</v>
      </c>
      <c r="C11" s="128">
        <v>8</v>
      </c>
      <c r="D11" s="76">
        <v>6754</v>
      </c>
      <c r="E11" s="60">
        <v>12</v>
      </c>
      <c r="F11" s="50">
        <v>12</v>
      </c>
      <c r="G11" s="29">
        <v>12</v>
      </c>
      <c r="H11" s="46">
        <v>10</v>
      </c>
      <c r="I11" s="45">
        <v>10</v>
      </c>
      <c r="J11" s="48">
        <v>10</v>
      </c>
      <c r="K11" s="44">
        <v>10</v>
      </c>
      <c r="L11" s="45">
        <v>10</v>
      </c>
      <c r="M11" s="34">
        <v>10</v>
      </c>
      <c r="N11" s="46"/>
      <c r="O11" s="45"/>
      <c r="P11" s="48"/>
      <c r="Q11" s="44"/>
      <c r="R11" s="45"/>
      <c r="S11" s="29"/>
      <c r="T11" s="46"/>
      <c r="U11" s="45"/>
      <c r="V11" s="48"/>
      <c r="W11" s="49"/>
      <c r="X11" s="50"/>
      <c r="Y11" s="48"/>
      <c r="Z11" s="102">
        <f t="shared" si="0"/>
        <v>96</v>
      </c>
    </row>
    <row r="12" spans="1:26" ht="15">
      <c r="A12" s="1">
        <f t="shared" si="1"/>
        <v>6</v>
      </c>
      <c r="B12" s="104" t="s">
        <v>68</v>
      </c>
      <c r="C12" s="128">
        <v>69</v>
      </c>
      <c r="D12" s="76">
        <v>10275</v>
      </c>
      <c r="E12" s="60"/>
      <c r="F12" s="50"/>
      <c r="G12" s="29"/>
      <c r="H12" s="46">
        <v>9</v>
      </c>
      <c r="I12" s="45">
        <v>8</v>
      </c>
      <c r="J12" s="48">
        <v>8</v>
      </c>
      <c r="K12" s="44"/>
      <c r="L12" s="45"/>
      <c r="M12" s="34"/>
      <c r="N12" s="46"/>
      <c r="O12" s="45"/>
      <c r="P12" s="48"/>
      <c r="Q12" s="44">
        <v>9</v>
      </c>
      <c r="R12" s="45">
        <v>9</v>
      </c>
      <c r="S12" s="29">
        <v>9</v>
      </c>
      <c r="T12" s="46">
        <v>0</v>
      </c>
      <c r="U12" s="45">
        <v>7</v>
      </c>
      <c r="V12" s="48">
        <v>7</v>
      </c>
      <c r="W12" s="49">
        <v>0</v>
      </c>
      <c r="X12" s="50">
        <v>10</v>
      </c>
      <c r="Y12" s="48">
        <v>10</v>
      </c>
      <c r="Z12" s="102">
        <f t="shared" si="0"/>
        <v>86</v>
      </c>
    </row>
    <row r="13" spans="1:26" ht="15">
      <c r="A13" s="1">
        <f t="shared" si="1"/>
        <v>7</v>
      </c>
      <c r="B13" s="104" t="s">
        <v>93</v>
      </c>
      <c r="C13" s="128">
        <v>84</v>
      </c>
      <c r="D13" s="137" t="s">
        <v>94</v>
      </c>
      <c r="E13" s="60"/>
      <c r="F13" s="50"/>
      <c r="G13" s="29"/>
      <c r="H13" s="46"/>
      <c r="I13" s="45"/>
      <c r="J13" s="48"/>
      <c r="K13" s="44"/>
      <c r="L13" s="45"/>
      <c r="M13" s="34"/>
      <c r="N13" s="46">
        <v>8</v>
      </c>
      <c r="O13" s="45">
        <v>10</v>
      </c>
      <c r="P13" s="48">
        <v>10</v>
      </c>
      <c r="Q13" s="44"/>
      <c r="R13" s="45"/>
      <c r="S13" s="29"/>
      <c r="T13" s="46">
        <v>15</v>
      </c>
      <c r="U13" s="45">
        <v>15</v>
      </c>
      <c r="V13" s="48">
        <v>15</v>
      </c>
      <c r="W13" s="49"/>
      <c r="X13" s="50"/>
      <c r="Y13" s="48"/>
      <c r="Z13" s="102">
        <f t="shared" si="0"/>
        <v>73</v>
      </c>
    </row>
    <row r="14" spans="1:26" ht="15">
      <c r="A14" s="1">
        <f t="shared" si="1"/>
        <v>8</v>
      </c>
      <c r="B14" s="104" t="s">
        <v>100</v>
      </c>
      <c r="C14" s="128">
        <v>31</v>
      </c>
      <c r="D14" s="76" t="s">
        <v>87</v>
      </c>
      <c r="E14" s="60"/>
      <c r="F14" s="50"/>
      <c r="G14" s="29"/>
      <c r="H14" s="46"/>
      <c r="I14" s="45"/>
      <c r="J14" s="48"/>
      <c r="K14" s="44"/>
      <c r="L14" s="45"/>
      <c r="M14" s="34"/>
      <c r="N14" s="46"/>
      <c r="O14" s="45"/>
      <c r="P14" s="48"/>
      <c r="Q14" s="44"/>
      <c r="R14" s="45"/>
      <c r="S14" s="29"/>
      <c r="T14" s="46">
        <v>10</v>
      </c>
      <c r="U14" s="45">
        <v>9</v>
      </c>
      <c r="V14" s="48">
        <v>8</v>
      </c>
      <c r="W14" s="49"/>
      <c r="X14" s="50"/>
      <c r="Y14" s="48"/>
      <c r="Z14" s="102">
        <f t="shared" si="0"/>
        <v>27</v>
      </c>
    </row>
    <row r="15" spans="1:26" ht="15">
      <c r="A15" s="1">
        <f t="shared" si="1"/>
        <v>9</v>
      </c>
      <c r="B15" s="104" t="s">
        <v>67</v>
      </c>
      <c r="C15" s="128">
        <v>31</v>
      </c>
      <c r="D15" s="76" t="s">
        <v>87</v>
      </c>
      <c r="E15" s="60"/>
      <c r="F15" s="50"/>
      <c r="G15" s="29"/>
      <c r="H15" s="46">
        <v>8</v>
      </c>
      <c r="I15" s="45">
        <v>9</v>
      </c>
      <c r="J15" s="48">
        <v>9</v>
      </c>
      <c r="K15" s="44"/>
      <c r="L15" s="45"/>
      <c r="M15" s="34"/>
      <c r="N15" s="46"/>
      <c r="O15" s="45"/>
      <c r="P15" s="48"/>
      <c r="Q15" s="44"/>
      <c r="R15" s="45"/>
      <c r="S15" s="29"/>
      <c r="T15" s="46"/>
      <c r="U15" s="45"/>
      <c r="V15" s="48"/>
      <c r="W15" s="49"/>
      <c r="X15" s="50"/>
      <c r="Y15" s="48"/>
      <c r="Z15" s="102">
        <f t="shared" si="0"/>
        <v>26</v>
      </c>
    </row>
    <row r="16" spans="2:26" ht="15.75" thickBot="1">
      <c r="B16" s="105"/>
      <c r="C16" s="106"/>
      <c r="D16" s="117"/>
      <c r="E16" s="73"/>
      <c r="F16" s="62"/>
      <c r="G16" s="36"/>
      <c r="H16" s="57"/>
      <c r="I16" s="56"/>
      <c r="J16" s="58"/>
      <c r="K16" s="55"/>
      <c r="L16" s="56"/>
      <c r="M16" s="30"/>
      <c r="N16" s="57"/>
      <c r="O16" s="56"/>
      <c r="P16" s="58"/>
      <c r="Q16" s="55"/>
      <c r="R16" s="56"/>
      <c r="S16" s="36"/>
      <c r="T16" s="57"/>
      <c r="U16" s="56"/>
      <c r="V16" s="58"/>
      <c r="W16" s="61"/>
      <c r="X16" s="62"/>
      <c r="Y16" s="58"/>
      <c r="Z16" s="122">
        <f t="shared" si="0"/>
        <v>0</v>
      </c>
    </row>
    <row r="17" spans="2:26" ht="15">
      <c r="B17" s="20"/>
      <c r="C17" s="21"/>
      <c r="D17" s="21"/>
      <c r="E17" s="18"/>
      <c r="F17" s="18"/>
      <c r="G17" s="31"/>
      <c r="H17" s="19"/>
      <c r="I17" s="19"/>
      <c r="J17" s="19"/>
      <c r="K17" s="18"/>
      <c r="L17" s="18"/>
      <c r="M17" s="18"/>
      <c r="N17" s="18"/>
      <c r="O17" s="18"/>
      <c r="P17" s="19"/>
      <c r="Q17" s="18"/>
      <c r="R17" s="18"/>
      <c r="S17" s="19"/>
      <c r="T17" s="18"/>
      <c r="U17" s="18"/>
      <c r="V17" s="19"/>
      <c r="W17" s="19"/>
      <c r="X17" s="19"/>
      <c r="Y17" s="19"/>
      <c r="Z17" s="75"/>
    </row>
    <row r="18" spans="1:26" s="13" customFormat="1" ht="15">
      <c r="A18" s="9"/>
      <c r="B18" s="10"/>
      <c r="C18" s="11"/>
      <c r="D18" s="11"/>
      <c r="E18" s="16"/>
      <c r="F18" s="16"/>
      <c r="G18" s="32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25"/>
    </row>
    <row r="19" spans="2:26" ht="15" customHeight="1">
      <c r="B19" s="185" t="s">
        <v>77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</row>
    <row r="20" spans="2:26" ht="3" customHeight="1" thickBot="1"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5" customHeight="1">
      <c r="A21" s="4"/>
      <c r="B21" s="187" t="s">
        <v>0</v>
      </c>
      <c r="C21" s="190" t="s">
        <v>4</v>
      </c>
      <c r="D21" s="189" t="s">
        <v>3</v>
      </c>
      <c r="E21" s="183" t="s">
        <v>7</v>
      </c>
      <c r="F21" s="184"/>
      <c r="G21" s="192"/>
      <c r="H21" s="183" t="s">
        <v>7</v>
      </c>
      <c r="I21" s="184"/>
      <c r="J21" s="192"/>
      <c r="K21" s="183" t="s">
        <v>7</v>
      </c>
      <c r="L21" s="184"/>
      <c r="M21" s="192"/>
      <c r="N21" s="183" t="s">
        <v>7</v>
      </c>
      <c r="O21" s="184"/>
      <c r="P21" s="192"/>
      <c r="Q21" s="183" t="s">
        <v>7</v>
      </c>
      <c r="R21" s="184"/>
      <c r="S21" s="192"/>
      <c r="T21" s="183" t="s">
        <v>7</v>
      </c>
      <c r="U21" s="184"/>
      <c r="V21" s="192"/>
      <c r="W21" s="183" t="s">
        <v>7</v>
      </c>
      <c r="X21" s="184"/>
      <c r="Y21" s="192"/>
      <c r="Z21" s="177" t="s">
        <v>6</v>
      </c>
    </row>
    <row r="22" spans="1:26" ht="15">
      <c r="A22" s="6"/>
      <c r="B22" s="188"/>
      <c r="C22" s="191"/>
      <c r="D22" s="188"/>
      <c r="E22" s="180">
        <f>+E4</f>
        <v>42805</v>
      </c>
      <c r="F22" s="181"/>
      <c r="G22" s="182"/>
      <c r="H22" s="180">
        <f>+H4</f>
        <v>42875</v>
      </c>
      <c r="I22" s="181"/>
      <c r="J22" s="182"/>
      <c r="K22" s="180">
        <v>42924</v>
      </c>
      <c r="L22" s="181"/>
      <c r="M22" s="182"/>
      <c r="N22" s="180">
        <f>+N4</f>
        <v>42966</v>
      </c>
      <c r="O22" s="181"/>
      <c r="P22" s="182"/>
      <c r="Q22" s="180">
        <f>+Q4</f>
        <v>43001</v>
      </c>
      <c r="R22" s="181"/>
      <c r="S22" s="182"/>
      <c r="T22" s="180">
        <f>+T4</f>
        <v>43036</v>
      </c>
      <c r="U22" s="181"/>
      <c r="V22" s="182"/>
      <c r="W22" s="180">
        <f>+W4</f>
        <v>43064</v>
      </c>
      <c r="X22" s="181"/>
      <c r="Y22" s="182"/>
      <c r="Z22" s="178"/>
    </row>
    <row r="23" spans="1:26" ht="15">
      <c r="A23" s="6"/>
      <c r="B23" s="188"/>
      <c r="C23" s="191"/>
      <c r="D23" s="188"/>
      <c r="E23" s="174" t="s">
        <v>5</v>
      </c>
      <c r="F23" s="172"/>
      <c r="G23" s="175"/>
      <c r="H23" s="174" t="s">
        <v>15</v>
      </c>
      <c r="I23" s="172"/>
      <c r="J23" s="175"/>
      <c r="K23" s="174" t="s">
        <v>16</v>
      </c>
      <c r="L23" s="172"/>
      <c r="M23" s="175"/>
      <c r="N23" s="174" t="s">
        <v>17</v>
      </c>
      <c r="O23" s="172"/>
      <c r="P23" s="175"/>
      <c r="Q23" s="174" t="s">
        <v>18</v>
      </c>
      <c r="R23" s="172"/>
      <c r="S23" s="175"/>
      <c r="T23" s="174" t="s">
        <v>19</v>
      </c>
      <c r="U23" s="172"/>
      <c r="V23" s="175"/>
      <c r="W23" s="174" t="s">
        <v>21</v>
      </c>
      <c r="X23" s="172"/>
      <c r="Y23" s="175"/>
      <c r="Z23" s="178"/>
    </row>
    <row r="24" spans="2:26" ht="15">
      <c r="B24" s="188"/>
      <c r="C24" s="191"/>
      <c r="D24" s="188"/>
      <c r="E24" s="97" t="s">
        <v>1</v>
      </c>
      <c r="F24" s="98" t="s">
        <v>2</v>
      </c>
      <c r="G24" s="99" t="s">
        <v>8</v>
      </c>
      <c r="H24" s="97" t="s">
        <v>1</v>
      </c>
      <c r="I24" s="98" t="s">
        <v>2</v>
      </c>
      <c r="J24" s="100" t="s">
        <v>8</v>
      </c>
      <c r="K24" s="97" t="s">
        <v>1</v>
      </c>
      <c r="L24" s="98" t="s">
        <v>2</v>
      </c>
      <c r="M24" s="100" t="s">
        <v>8</v>
      </c>
      <c r="N24" s="97" t="s">
        <v>1</v>
      </c>
      <c r="O24" s="98" t="s">
        <v>2</v>
      </c>
      <c r="P24" s="100" t="s">
        <v>8</v>
      </c>
      <c r="Q24" s="97" t="s">
        <v>1</v>
      </c>
      <c r="R24" s="98" t="s">
        <v>2</v>
      </c>
      <c r="S24" s="100" t="s">
        <v>8</v>
      </c>
      <c r="T24" s="97" t="s">
        <v>1</v>
      </c>
      <c r="U24" s="98" t="s">
        <v>2</v>
      </c>
      <c r="V24" s="100" t="s">
        <v>8</v>
      </c>
      <c r="W24" s="97" t="s">
        <v>1</v>
      </c>
      <c r="X24" s="98" t="s">
        <v>2</v>
      </c>
      <c r="Y24" s="100" t="s">
        <v>8</v>
      </c>
      <c r="Z24" s="179"/>
    </row>
    <row r="25" spans="1:26" ht="15">
      <c r="A25" s="1">
        <v>1</v>
      </c>
      <c r="B25" s="103" t="s">
        <v>40</v>
      </c>
      <c r="C25" s="126">
        <v>32</v>
      </c>
      <c r="D25" s="22">
        <v>6790</v>
      </c>
      <c r="E25" s="38">
        <v>8</v>
      </c>
      <c r="F25" s="39">
        <v>10</v>
      </c>
      <c r="G25" s="40">
        <v>12</v>
      </c>
      <c r="H25" s="38">
        <v>8</v>
      </c>
      <c r="I25" s="39">
        <v>8</v>
      </c>
      <c r="J25" s="40">
        <v>8</v>
      </c>
      <c r="K25" s="38">
        <v>10</v>
      </c>
      <c r="L25" s="39">
        <v>10</v>
      </c>
      <c r="M25" s="40">
        <v>9</v>
      </c>
      <c r="N25" s="38">
        <v>9</v>
      </c>
      <c r="O25" s="39">
        <v>9</v>
      </c>
      <c r="P25" s="42">
        <v>9</v>
      </c>
      <c r="Q25" s="38">
        <v>12</v>
      </c>
      <c r="R25" s="39">
        <v>15</v>
      </c>
      <c r="S25" s="42">
        <v>15</v>
      </c>
      <c r="T25" s="38">
        <v>9</v>
      </c>
      <c r="U25" s="39">
        <v>9</v>
      </c>
      <c r="V25" s="40">
        <v>7</v>
      </c>
      <c r="W25" s="38">
        <v>7</v>
      </c>
      <c r="X25" s="39">
        <v>10</v>
      </c>
      <c r="Y25" s="40">
        <v>8</v>
      </c>
      <c r="Z25" s="102">
        <f aca="true" t="shared" si="2" ref="Z25:Z33">SUM(E25:Y25)</f>
        <v>202</v>
      </c>
    </row>
    <row r="26" spans="1:26" ht="15">
      <c r="A26" s="1">
        <f aca="true" t="shared" si="3" ref="A26:A33">+A25+1</f>
        <v>2</v>
      </c>
      <c r="B26" s="103" t="s">
        <v>50</v>
      </c>
      <c r="C26" s="126">
        <v>3</v>
      </c>
      <c r="D26" s="22">
        <v>6795</v>
      </c>
      <c r="E26" s="38">
        <v>12</v>
      </c>
      <c r="F26" s="39">
        <v>12</v>
      </c>
      <c r="G26" s="40">
        <v>10</v>
      </c>
      <c r="H26" s="38">
        <v>10</v>
      </c>
      <c r="I26" s="39">
        <v>10</v>
      </c>
      <c r="J26" s="40">
        <v>12</v>
      </c>
      <c r="K26" s="38"/>
      <c r="L26" s="39"/>
      <c r="M26" s="40"/>
      <c r="N26" s="38">
        <v>12</v>
      </c>
      <c r="O26" s="39">
        <v>15</v>
      </c>
      <c r="P26" s="42">
        <v>12</v>
      </c>
      <c r="Q26" s="38">
        <v>15</v>
      </c>
      <c r="R26" s="39"/>
      <c r="S26" s="42"/>
      <c r="T26" s="38">
        <v>7</v>
      </c>
      <c r="U26" s="39">
        <v>10</v>
      </c>
      <c r="V26" s="40">
        <v>10</v>
      </c>
      <c r="W26" s="38">
        <v>15</v>
      </c>
      <c r="X26" s="39">
        <v>12</v>
      </c>
      <c r="Y26" s="40">
        <v>12</v>
      </c>
      <c r="Z26" s="102">
        <f t="shared" si="2"/>
        <v>186</v>
      </c>
    </row>
    <row r="27" spans="1:26" ht="15">
      <c r="A27" s="1">
        <f t="shared" si="3"/>
        <v>3</v>
      </c>
      <c r="B27" s="103" t="s">
        <v>49</v>
      </c>
      <c r="C27" s="126">
        <v>36</v>
      </c>
      <c r="D27" s="22">
        <v>80740</v>
      </c>
      <c r="E27" s="38">
        <v>15</v>
      </c>
      <c r="F27" s="39">
        <v>15</v>
      </c>
      <c r="G27" s="42">
        <v>15</v>
      </c>
      <c r="H27" s="38">
        <v>12</v>
      </c>
      <c r="I27" s="39">
        <v>15</v>
      </c>
      <c r="J27" s="42">
        <v>15</v>
      </c>
      <c r="K27" s="38">
        <v>15</v>
      </c>
      <c r="L27" s="39">
        <v>15</v>
      </c>
      <c r="M27" s="42">
        <v>15</v>
      </c>
      <c r="N27" s="38">
        <v>15</v>
      </c>
      <c r="O27" s="39">
        <v>12</v>
      </c>
      <c r="P27" s="42">
        <v>15</v>
      </c>
      <c r="Q27" s="38"/>
      <c r="R27" s="39"/>
      <c r="S27" s="42"/>
      <c r="T27" s="38"/>
      <c r="U27" s="39"/>
      <c r="V27" s="42"/>
      <c r="W27" s="43"/>
      <c r="X27" s="37"/>
      <c r="Y27" s="42"/>
      <c r="Z27" s="102">
        <f t="shared" si="2"/>
        <v>174</v>
      </c>
    </row>
    <row r="28" spans="1:26" ht="15">
      <c r="A28" s="1">
        <f t="shared" si="3"/>
        <v>4</v>
      </c>
      <c r="B28" s="103" t="s">
        <v>90</v>
      </c>
      <c r="C28" s="126">
        <v>7</v>
      </c>
      <c r="D28" s="22">
        <v>10573</v>
      </c>
      <c r="E28" s="38"/>
      <c r="F28" s="39"/>
      <c r="G28" s="40"/>
      <c r="H28" s="38"/>
      <c r="I28" s="39"/>
      <c r="J28" s="42"/>
      <c r="K28" s="38">
        <v>9</v>
      </c>
      <c r="L28" s="39">
        <v>9</v>
      </c>
      <c r="M28" s="42">
        <v>10</v>
      </c>
      <c r="N28" s="38">
        <v>10</v>
      </c>
      <c r="O28" s="39">
        <v>10</v>
      </c>
      <c r="P28" s="42">
        <v>10</v>
      </c>
      <c r="Q28" s="38">
        <v>10</v>
      </c>
      <c r="R28" s="39">
        <v>10</v>
      </c>
      <c r="S28" s="42">
        <v>12</v>
      </c>
      <c r="T28" s="38">
        <v>12</v>
      </c>
      <c r="U28" s="39">
        <v>8</v>
      </c>
      <c r="V28" s="42">
        <v>9</v>
      </c>
      <c r="W28" s="43">
        <v>9</v>
      </c>
      <c r="X28" s="37">
        <v>8</v>
      </c>
      <c r="Y28" s="42">
        <v>9</v>
      </c>
      <c r="Z28" s="102">
        <f t="shared" si="2"/>
        <v>145</v>
      </c>
    </row>
    <row r="29" spans="1:26" ht="15">
      <c r="A29" s="1">
        <f t="shared" si="3"/>
        <v>5</v>
      </c>
      <c r="B29" s="103" t="s">
        <v>51</v>
      </c>
      <c r="C29" s="126">
        <v>91</v>
      </c>
      <c r="D29" s="22">
        <v>6078</v>
      </c>
      <c r="E29" s="43">
        <v>10</v>
      </c>
      <c r="F29" s="37">
        <v>0</v>
      </c>
      <c r="G29" s="42">
        <v>0</v>
      </c>
      <c r="H29" s="38">
        <v>7</v>
      </c>
      <c r="I29" s="39">
        <v>7</v>
      </c>
      <c r="J29" s="42">
        <v>9</v>
      </c>
      <c r="K29" s="38"/>
      <c r="L29" s="39"/>
      <c r="M29" s="42"/>
      <c r="N29" s="38"/>
      <c r="O29" s="39"/>
      <c r="P29" s="42"/>
      <c r="Q29" s="38">
        <v>9</v>
      </c>
      <c r="R29" s="39">
        <v>12</v>
      </c>
      <c r="S29" s="42">
        <v>10</v>
      </c>
      <c r="T29" s="38">
        <v>8</v>
      </c>
      <c r="U29" s="39">
        <v>7</v>
      </c>
      <c r="V29" s="40">
        <v>8</v>
      </c>
      <c r="W29" s="38">
        <v>8</v>
      </c>
      <c r="X29" s="39">
        <v>9</v>
      </c>
      <c r="Y29" s="40">
        <v>7</v>
      </c>
      <c r="Z29" s="102">
        <f t="shared" si="2"/>
        <v>111</v>
      </c>
    </row>
    <row r="30" spans="1:26" ht="15">
      <c r="A30" s="1">
        <f t="shared" si="3"/>
        <v>6</v>
      </c>
      <c r="B30" s="103" t="s">
        <v>52</v>
      </c>
      <c r="C30" s="126">
        <v>55</v>
      </c>
      <c r="D30" s="22">
        <v>8012</v>
      </c>
      <c r="E30" s="38">
        <v>7</v>
      </c>
      <c r="F30" s="39">
        <v>9</v>
      </c>
      <c r="G30" s="40">
        <v>9</v>
      </c>
      <c r="H30" s="38">
        <v>9</v>
      </c>
      <c r="I30" s="39">
        <v>9</v>
      </c>
      <c r="J30" s="40">
        <v>10</v>
      </c>
      <c r="K30" s="38">
        <v>12</v>
      </c>
      <c r="L30" s="39">
        <v>12</v>
      </c>
      <c r="M30" s="40">
        <v>12</v>
      </c>
      <c r="N30" s="38"/>
      <c r="O30" s="39"/>
      <c r="P30" s="42"/>
      <c r="Q30" s="38"/>
      <c r="R30" s="39"/>
      <c r="S30" s="42"/>
      <c r="T30" s="38"/>
      <c r="U30" s="39"/>
      <c r="V30" s="40"/>
      <c r="W30" s="38"/>
      <c r="X30" s="39"/>
      <c r="Y30" s="40"/>
      <c r="Z30" s="102">
        <f t="shared" si="2"/>
        <v>89</v>
      </c>
    </row>
    <row r="31" spans="1:26" ht="15">
      <c r="A31" s="1">
        <f t="shared" si="3"/>
        <v>7</v>
      </c>
      <c r="B31" s="104" t="s">
        <v>47</v>
      </c>
      <c r="C31" s="128">
        <v>5</v>
      </c>
      <c r="D31" s="76">
        <v>7920</v>
      </c>
      <c r="E31" s="46"/>
      <c r="F31" s="45"/>
      <c r="G31" s="47"/>
      <c r="H31" s="46"/>
      <c r="I31" s="45"/>
      <c r="J31" s="48"/>
      <c r="K31" s="46"/>
      <c r="L31" s="45"/>
      <c r="M31" s="48"/>
      <c r="N31" s="46"/>
      <c r="O31" s="45"/>
      <c r="P31" s="48"/>
      <c r="Q31" s="46"/>
      <c r="R31" s="45"/>
      <c r="S31" s="48"/>
      <c r="T31" s="71">
        <v>10</v>
      </c>
      <c r="U31" s="45">
        <v>12</v>
      </c>
      <c r="V31" s="64">
        <v>12</v>
      </c>
      <c r="W31" s="49">
        <v>12</v>
      </c>
      <c r="X31" s="50">
        <v>15</v>
      </c>
      <c r="Y31" s="48">
        <v>15</v>
      </c>
      <c r="Z31" s="102">
        <f t="shared" si="2"/>
        <v>76</v>
      </c>
    </row>
    <row r="32" spans="1:26" ht="15">
      <c r="A32" s="1">
        <f t="shared" si="3"/>
        <v>8</v>
      </c>
      <c r="B32" s="104" t="s">
        <v>69</v>
      </c>
      <c r="C32" s="128">
        <v>691</v>
      </c>
      <c r="D32" s="76">
        <v>6076</v>
      </c>
      <c r="E32" s="46"/>
      <c r="F32" s="45"/>
      <c r="G32" s="47"/>
      <c r="H32" s="46">
        <v>15</v>
      </c>
      <c r="I32" s="45">
        <v>12</v>
      </c>
      <c r="J32" s="48">
        <v>0</v>
      </c>
      <c r="K32" s="46"/>
      <c r="L32" s="45"/>
      <c r="M32" s="48"/>
      <c r="N32" s="46"/>
      <c r="O32" s="45"/>
      <c r="P32" s="48"/>
      <c r="Q32" s="46"/>
      <c r="R32" s="45"/>
      <c r="S32" s="48"/>
      <c r="T32" s="71">
        <v>15</v>
      </c>
      <c r="U32" s="45">
        <v>15</v>
      </c>
      <c r="V32" s="64">
        <v>15</v>
      </c>
      <c r="W32" s="49"/>
      <c r="X32" s="50"/>
      <c r="Y32" s="48"/>
      <c r="Z32" s="102">
        <f t="shared" si="2"/>
        <v>72</v>
      </c>
    </row>
    <row r="33" spans="1:26" ht="15">
      <c r="A33" s="1">
        <f t="shared" si="3"/>
        <v>9</v>
      </c>
      <c r="B33" s="104" t="s">
        <v>93</v>
      </c>
      <c r="C33" s="128">
        <v>84</v>
      </c>
      <c r="D33" s="137" t="s">
        <v>122</v>
      </c>
      <c r="E33" s="46"/>
      <c r="F33" s="45"/>
      <c r="G33" s="47"/>
      <c r="H33" s="46"/>
      <c r="I33" s="45"/>
      <c r="J33" s="48"/>
      <c r="K33" s="46"/>
      <c r="L33" s="45"/>
      <c r="M33" s="48"/>
      <c r="N33" s="46"/>
      <c r="O33" s="45"/>
      <c r="P33" s="48"/>
      <c r="Q33" s="46"/>
      <c r="R33" s="45"/>
      <c r="S33" s="48"/>
      <c r="T33" s="71"/>
      <c r="U33" s="45"/>
      <c r="V33" s="64"/>
      <c r="W33" s="49">
        <v>10</v>
      </c>
      <c r="X33" s="50">
        <v>7</v>
      </c>
      <c r="Y33" s="48">
        <v>10</v>
      </c>
      <c r="Z33" s="102">
        <f t="shared" si="2"/>
        <v>27</v>
      </c>
    </row>
    <row r="34" spans="2:26" ht="15.75" thickBot="1">
      <c r="B34" s="105"/>
      <c r="C34" s="106"/>
      <c r="D34" s="117"/>
      <c r="E34" s="57"/>
      <c r="F34" s="56"/>
      <c r="G34" s="59"/>
      <c r="H34" s="57"/>
      <c r="I34" s="56"/>
      <c r="J34" s="59"/>
      <c r="K34" s="57"/>
      <c r="L34" s="56"/>
      <c r="M34" s="59"/>
      <c r="N34" s="57"/>
      <c r="O34" s="56"/>
      <c r="P34" s="59"/>
      <c r="Q34" s="57"/>
      <c r="R34" s="56"/>
      <c r="S34" s="59"/>
      <c r="T34" s="69"/>
      <c r="U34" s="56"/>
      <c r="V34" s="70"/>
      <c r="W34" s="57"/>
      <c r="X34" s="56"/>
      <c r="Y34" s="59"/>
      <c r="Z34" s="102"/>
    </row>
    <row r="35" ht="15">
      <c r="B35" s="10"/>
    </row>
  </sheetData>
  <sheetProtection/>
  <mergeCells count="52">
    <mergeCell ref="E23:G23"/>
    <mergeCell ref="H23:J23"/>
    <mergeCell ref="K23:M23"/>
    <mergeCell ref="N23:P23"/>
    <mergeCell ref="Q23:S23"/>
    <mergeCell ref="T23:V23"/>
    <mergeCell ref="W21:Y21"/>
    <mergeCell ref="Z21:Z24"/>
    <mergeCell ref="W22:Y22"/>
    <mergeCell ref="W23:Y23"/>
    <mergeCell ref="E22:G22"/>
    <mergeCell ref="H22:J22"/>
    <mergeCell ref="K22:M22"/>
    <mergeCell ref="N22:P22"/>
    <mergeCell ref="Q22:S22"/>
    <mergeCell ref="T22:V22"/>
    <mergeCell ref="B19:Z20"/>
    <mergeCell ref="B21:B24"/>
    <mergeCell ref="C21:C24"/>
    <mergeCell ref="D21:D24"/>
    <mergeCell ref="E21:G21"/>
    <mergeCell ref="H21:J21"/>
    <mergeCell ref="K21:M21"/>
    <mergeCell ref="N21:P21"/>
    <mergeCell ref="Q21:S21"/>
    <mergeCell ref="T21:V21"/>
    <mergeCell ref="H5:J5"/>
    <mergeCell ref="K5:M5"/>
    <mergeCell ref="N5:P5"/>
    <mergeCell ref="Q5:S5"/>
    <mergeCell ref="T5:V5"/>
    <mergeCell ref="W5:Y5"/>
    <mergeCell ref="W3:Y3"/>
    <mergeCell ref="Z3:Z6"/>
    <mergeCell ref="E4:G4"/>
    <mergeCell ref="H4:J4"/>
    <mergeCell ref="K4:M4"/>
    <mergeCell ref="N4:P4"/>
    <mergeCell ref="Q4:S4"/>
    <mergeCell ref="T4:V4"/>
    <mergeCell ref="W4:Y4"/>
    <mergeCell ref="E5:G5"/>
    <mergeCell ref="B1:Z2"/>
    <mergeCell ref="B3:B6"/>
    <mergeCell ref="C3:C6"/>
    <mergeCell ref="D3:D6"/>
    <mergeCell ref="E3:G3"/>
    <mergeCell ref="H3:J3"/>
    <mergeCell ref="K3:M3"/>
    <mergeCell ref="N3:P3"/>
    <mergeCell ref="Q3:S3"/>
    <mergeCell ref="T3:V3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&amp;L&amp;T &amp;D&amp;CMOTORSPORT SA
011 466 2440&amp;RPAGE 1 OF&amp;N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18.421875" style="171" bestFit="1" customWidth="1"/>
    <col min="2" max="2" width="22.00390625" style="171" bestFit="1" customWidth="1"/>
    <col min="3" max="16384" width="9.140625" style="171" customWidth="1"/>
  </cols>
  <sheetData>
    <row r="1" spans="1:7" s="164" customFormat="1" ht="23.25">
      <c r="A1" s="162" t="s">
        <v>101</v>
      </c>
      <c r="B1" s="162"/>
      <c r="C1" s="162"/>
      <c r="D1" s="163"/>
      <c r="E1" s="163"/>
      <c r="F1" s="163"/>
      <c r="G1" s="163"/>
    </row>
    <row r="2" spans="1:7" s="164" customFormat="1" ht="23.25">
      <c r="A2" s="162"/>
      <c r="B2" s="162"/>
      <c r="C2" s="162"/>
      <c r="D2" s="163"/>
      <c r="E2" s="163"/>
      <c r="F2" s="163"/>
      <c r="G2" s="163"/>
    </row>
    <row r="3" spans="1:7" s="164" customFormat="1" ht="20.25">
      <c r="A3" s="165" t="s">
        <v>102</v>
      </c>
      <c r="B3" s="165"/>
      <c r="C3" s="165"/>
      <c r="D3" s="165"/>
      <c r="E3" s="163"/>
      <c r="F3" s="163"/>
      <c r="G3" s="163"/>
    </row>
    <row r="4" spans="1:7" s="164" customFormat="1" ht="20.25">
      <c r="A4" s="165"/>
      <c r="B4" s="165"/>
      <c r="C4" s="165"/>
      <c r="D4" s="165"/>
      <c r="E4" s="163"/>
      <c r="F4" s="163"/>
      <c r="G4" s="163"/>
    </row>
    <row r="5" spans="1:7" s="164" customFormat="1" ht="15">
      <c r="A5" s="166" t="s">
        <v>103</v>
      </c>
      <c r="B5" s="167" t="s">
        <v>112</v>
      </c>
      <c r="C5" s="167"/>
      <c r="D5" s="163"/>
      <c r="E5" s="163"/>
      <c r="F5" s="163"/>
      <c r="G5" s="163"/>
    </row>
    <row r="6" spans="1:7" s="164" customFormat="1" ht="15">
      <c r="A6" s="166"/>
      <c r="B6" s="163"/>
      <c r="C6" s="163"/>
      <c r="D6" s="163"/>
      <c r="E6" s="163"/>
      <c r="F6" s="163"/>
      <c r="G6" s="163"/>
    </row>
    <row r="7" spans="1:7" s="164" customFormat="1" ht="15">
      <c r="A7" s="166"/>
      <c r="B7" s="163"/>
      <c r="C7" s="163"/>
      <c r="D7" s="163"/>
      <c r="E7" s="163"/>
      <c r="F7" s="163"/>
      <c r="G7" s="163"/>
    </row>
    <row r="8" spans="1:7" s="164" customFormat="1" ht="15">
      <c r="A8" s="166" t="s">
        <v>104</v>
      </c>
      <c r="B8" s="167" t="s">
        <v>113</v>
      </c>
      <c r="C8" s="167"/>
      <c r="D8" s="163"/>
      <c r="E8" s="163"/>
      <c r="F8" s="163"/>
      <c r="G8" s="163"/>
    </row>
    <row r="9" spans="1:7" s="164" customFormat="1" ht="15">
      <c r="A9" s="166"/>
      <c r="B9" s="163"/>
      <c r="C9" s="163"/>
      <c r="D9" s="163"/>
      <c r="E9" s="163"/>
      <c r="F9" s="163"/>
      <c r="G9" s="163"/>
    </row>
    <row r="10" spans="1:7" s="164" customFormat="1" ht="15">
      <c r="A10" s="166"/>
      <c r="B10" s="163"/>
      <c r="C10" s="163"/>
      <c r="D10" s="163"/>
      <c r="E10" s="163"/>
      <c r="F10" s="163"/>
      <c r="G10" s="163"/>
    </row>
    <row r="11" spans="1:7" s="164" customFormat="1" ht="15">
      <c r="A11" s="166" t="s">
        <v>105</v>
      </c>
      <c r="B11" s="167" t="s">
        <v>114</v>
      </c>
      <c r="C11" s="167"/>
      <c r="D11" s="163"/>
      <c r="E11" s="163"/>
      <c r="F11" s="163"/>
      <c r="G11" s="163"/>
    </row>
    <row r="12" spans="1:7" s="164" customFormat="1" ht="15">
      <c r="A12" s="166"/>
      <c r="B12" s="163"/>
      <c r="C12" s="163"/>
      <c r="D12" s="163"/>
      <c r="E12" s="163"/>
      <c r="F12" s="163"/>
      <c r="G12" s="163"/>
    </row>
    <row r="13" spans="1:7" s="164" customFormat="1" ht="15">
      <c r="A13" s="168"/>
      <c r="B13" s="163"/>
      <c r="C13" s="163"/>
      <c r="D13" s="163"/>
      <c r="E13" s="163"/>
      <c r="F13" s="163"/>
      <c r="G13" s="163"/>
    </row>
    <row r="14" spans="1:7" s="164" customFormat="1" ht="20.25">
      <c r="A14" s="165" t="s">
        <v>106</v>
      </c>
      <c r="B14" s="165"/>
      <c r="C14" s="165"/>
      <c r="D14" s="163"/>
      <c r="E14" s="163"/>
      <c r="F14" s="163"/>
      <c r="G14" s="163"/>
    </row>
    <row r="15" spans="1:7" s="164" customFormat="1" ht="20.25">
      <c r="A15" s="165" t="s">
        <v>36</v>
      </c>
      <c r="B15" s="165"/>
      <c r="C15" s="165"/>
      <c r="D15" s="163"/>
      <c r="E15" s="163"/>
      <c r="F15" s="163"/>
      <c r="G15" s="163"/>
    </row>
    <row r="16" spans="1:7" s="164" customFormat="1" ht="15">
      <c r="A16" s="166" t="s">
        <v>103</v>
      </c>
      <c r="B16" s="167" t="s">
        <v>9</v>
      </c>
      <c r="C16" s="167"/>
      <c r="D16" s="163"/>
      <c r="E16" s="163"/>
      <c r="F16" s="163"/>
      <c r="G16" s="163"/>
    </row>
    <row r="17" spans="1:7" s="164" customFormat="1" ht="15">
      <c r="A17" s="166"/>
      <c r="B17" s="163"/>
      <c r="C17" s="163"/>
      <c r="D17" s="163"/>
      <c r="E17" s="163"/>
      <c r="F17" s="163"/>
      <c r="G17" s="163"/>
    </row>
    <row r="18" spans="1:7" s="164" customFormat="1" ht="15">
      <c r="A18" s="166"/>
      <c r="B18" s="163"/>
      <c r="C18" s="163"/>
      <c r="D18" s="163"/>
      <c r="E18" s="163"/>
      <c r="F18" s="163"/>
      <c r="G18" s="163"/>
    </row>
    <row r="19" spans="1:7" s="164" customFormat="1" ht="15">
      <c r="A19" s="166" t="s">
        <v>104</v>
      </c>
      <c r="B19" s="167" t="s">
        <v>11</v>
      </c>
      <c r="C19" s="167"/>
      <c r="D19" s="163"/>
      <c r="E19" s="163"/>
      <c r="F19" s="163"/>
      <c r="G19" s="163"/>
    </row>
    <row r="20" spans="1:7" s="164" customFormat="1" ht="15">
      <c r="A20" s="166"/>
      <c r="B20" s="163"/>
      <c r="C20" s="163"/>
      <c r="D20" s="163"/>
      <c r="E20" s="163"/>
      <c r="F20" s="163"/>
      <c r="G20" s="163"/>
    </row>
    <row r="21" spans="1:7" s="164" customFormat="1" ht="15">
      <c r="A21" s="166"/>
      <c r="B21" s="163"/>
      <c r="C21" s="163"/>
      <c r="D21" s="163"/>
      <c r="E21" s="163"/>
      <c r="F21" s="163"/>
      <c r="G21" s="163"/>
    </row>
    <row r="22" spans="1:7" s="164" customFormat="1" ht="15">
      <c r="A22" s="166" t="s">
        <v>105</v>
      </c>
      <c r="B22" s="167" t="s">
        <v>33</v>
      </c>
      <c r="C22" s="167"/>
      <c r="D22" s="163"/>
      <c r="E22" s="163"/>
      <c r="F22" s="163"/>
      <c r="G22" s="163"/>
    </row>
    <row r="23" spans="1:7" s="164" customFormat="1" ht="15">
      <c r="A23" s="168"/>
      <c r="B23" s="163"/>
      <c r="C23" s="163"/>
      <c r="D23" s="163"/>
      <c r="E23" s="163"/>
      <c r="F23" s="163"/>
      <c r="G23" s="163"/>
    </row>
    <row r="25" s="170" customFormat="1" ht="20.25">
      <c r="A25" s="169" t="s">
        <v>107</v>
      </c>
    </row>
    <row r="26" s="170" customFormat="1" ht="20.25">
      <c r="A26" s="169"/>
    </row>
    <row r="27" spans="1:5" ht="15">
      <c r="A27" s="166" t="s">
        <v>103</v>
      </c>
      <c r="B27" s="167" t="s">
        <v>9</v>
      </c>
      <c r="C27" s="167"/>
      <c r="D27" s="164"/>
      <c r="E27" s="164"/>
    </row>
    <row r="28" spans="1:5" ht="15">
      <c r="A28" s="166"/>
      <c r="B28" s="163"/>
      <c r="C28" s="163"/>
      <c r="D28" s="164"/>
      <c r="E28" s="164"/>
    </row>
    <row r="29" spans="1:5" ht="15">
      <c r="A29" s="166"/>
      <c r="B29" s="163"/>
      <c r="C29" s="163"/>
      <c r="D29" s="164"/>
      <c r="E29" s="164"/>
    </row>
    <row r="30" spans="1:5" ht="15">
      <c r="A30" s="166" t="s">
        <v>104</v>
      </c>
      <c r="B30" s="167" t="s">
        <v>28</v>
      </c>
      <c r="C30" s="167"/>
      <c r="D30" s="164"/>
      <c r="E30" s="164"/>
    </row>
    <row r="31" spans="1:5" ht="15">
      <c r="A31" s="166"/>
      <c r="B31" s="163"/>
      <c r="C31" s="163"/>
      <c r="D31" s="164"/>
      <c r="E31" s="164"/>
    </row>
    <row r="32" spans="1:5" ht="15">
      <c r="A32" s="166"/>
      <c r="B32" s="163"/>
      <c r="C32" s="163"/>
      <c r="D32" s="164"/>
      <c r="E32" s="164"/>
    </row>
    <row r="33" spans="1:5" ht="15">
      <c r="A33" s="166" t="s">
        <v>105</v>
      </c>
      <c r="B33" s="167" t="s">
        <v>61</v>
      </c>
      <c r="C33" s="167"/>
      <c r="D33" s="164"/>
      <c r="E33" s="164"/>
    </row>
    <row r="34" spans="1:5" ht="15">
      <c r="A34" s="166"/>
      <c r="B34" s="163"/>
      <c r="C34" s="163"/>
      <c r="D34" s="164"/>
      <c r="E34" s="164"/>
    </row>
    <row r="35" spans="1:5" ht="15">
      <c r="A35" s="166"/>
      <c r="B35" s="163"/>
      <c r="C35" s="163"/>
      <c r="D35" s="164"/>
      <c r="E35" s="164"/>
    </row>
    <row r="36" spans="1:5" ht="15">
      <c r="A36" s="168"/>
      <c r="B36" s="164"/>
      <c r="C36" s="164"/>
      <c r="D36" s="164"/>
      <c r="E36" s="164"/>
    </row>
    <row r="37" spans="1:5" ht="20.25">
      <c r="A37" s="169" t="s">
        <v>108</v>
      </c>
      <c r="B37" s="164"/>
      <c r="C37" s="164"/>
      <c r="D37" s="164"/>
      <c r="E37" s="164"/>
    </row>
    <row r="38" spans="1:5" ht="20.25">
      <c r="A38" s="169"/>
      <c r="B38" s="164"/>
      <c r="C38" s="164"/>
      <c r="D38" s="164"/>
      <c r="E38" s="164"/>
    </row>
    <row r="39" spans="1:3" s="164" customFormat="1" ht="15">
      <c r="A39" s="166" t="s">
        <v>103</v>
      </c>
      <c r="B39" s="167" t="s">
        <v>64</v>
      </c>
      <c r="C39" s="167"/>
    </row>
    <row r="40" spans="1:3" s="164" customFormat="1" ht="15">
      <c r="A40" s="166"/>
      <c r="B40" s="163"/>
      <c r="C40" s="163"/>
    </row>
    <row r="41" spans="1:3" s="164" customFormat="1" ht="15">
      <c r="A41" s="166"/>
      <c r="B41" s="163"/>
      <c r="C41" s="163"/>
    </row>
    <row r="42" spans="1:3" s="164" customFormat="1" ht="15">
      <c r="A42" s="166" t="s">
        <v>104</v>
      </c>
      <c r="B42" s="167"/>
      <c r="C42" s="167"/>
    </row>
    <row r="43" spans="1:3" s="164" customFormat="1" ht="15">
      <c r="A43" s="166"/>
      <c r="B43" s="163"/>
      <c r="C43" s="163"/>
    </row>
    <row r="44" spans="1:3" s="164" customFormat="1" ht="14.25" customHeight="1">
      <c r="A44" s="166"/>
      <c r="B44" s="163"/>
      <c r="C44" s="163"/>
    </row>
    <row r="45" spans="1:3" s="164" customFormat="1" ht="15">
      <c r="A45" s="166" t="s">
        <v>105</v>
      </c>
      <c r="B45" s="167"/>
      <c r="C45" s="167"/>
    </row>
    <row r="46" s="164" customFormat="1" ht="15">
      <c r="A46" s="168"/>
    </row>
    <row r="47" s="164" customFormat="1" ht="15">
      <c r="A47" s="168"/>
    </row>
    <row r="48" s="164" customFormat="1" ht="20.25">
      <c r="A48" s="169" t="s">
        <v>109</v>
      </c>
    </row>
    <row r="49" s="164" customFormat="1" ht="20.25">
      <c r="A49" s="169"/>
    </row>
    <row r="50" spans="1:3" s="164" customFormat="1" ht="15">
      <c r="A50" s="166" t="s">
        <v>103</v>
      </c>
      <c r="B50" s="167" t="s">
        <v>34</v>
      </c>
      <c r="C50" s="167"/>
    </row>
    <row r="51" spans="1:3" s="164" customFormat="1" ht="15">
      <c r="A51" s="166"/>
      <c r="B51" s="163"/>
      <c r="C51" s="163"/>
    </row>
    <row r="52" spans="1:3" s="164" customFormat="1" ht="15">
      <c r="A52" s="166"/>
      <c r="B52" s="163"/>
      <c r="C52" s="163"/>
    </row>
    <row r="53" spans="1:3" s="164" customFormat="1" ht="15">
      <c r="A53" s="166" t="s">
        <v>104</v>
      </c>
      <c r="B53" s="167" t="s">
        <v>14</v>
      </c>
      <c r="C53" s="167"/>
    </row>
    <row r="54" spans="1:3" s="164" customFormat="1" ht="15">
      <c r="A54" s="166"/>
      <c r="B54" s="163"/>
      <c r="C54" s="163"/>
    </row>
    <row r="55" spans="1:3" s="164" customFormat="1" ht="15">
      <c r="A55" s="166"/>
      <c r="B55" s="163"/>
      <c r="C55" s="163"/>
    </row>
    <row r="56" spans="1:3" s="164" customFormat="1" ht="15">
      <c r="A56" s="166" t="s">
        <v>105</v>
      </c>
      <c r="B56" s="167" t="s">
        <v>25</v>
      </c>
      <c r="C56" s="167"/>
    </row>
    <row r="57" s="164" customFormat="1" ht="15">
      <c r="A57" s="168"/>
    </row>
    <row r="58" s="164" customFormat="1" ht="15">
      <c r="A58" s="168"/>
    </row>
    <row r="59" s="164" customFormat="1" ht="20.25">
      <c r="A59" s="169" t="s">
        <v>115</v>
      </c>
    </row>
    <row r="60" s="164" customFormat="1" ht="20.25">
      <c r="A60" s="169"/>
    </row>
    <row r="61" spans="1:3" s="164" customFormat="1" ht="15">
      <c r="A61" s="166" t="s">
        <v>103</v>
      </c>
      <c r="B61" s="167" t="s">
        <v>54</v>
      </c>
      <c r="C61" s="167"/>
    </row>
    <row r="62" spans="1:3" s="164" customFormat="1" ht="15">
      <c r="A62" s="166"/>
      <c r="B62" s="163"/>
      <c r="C62" s="163"/>
    </row>
    <row r="63" spans="1:3" s="164" customFormat="1" ht="15">
      <c r="A63" s="166"/>
      <c r="B63" s="163"/>
      <c r="C63" s="163"/>
    </row>
    <row r="64" spans="1:3" s="164" customFormat="1" ht="15">
      <c r="A64" s="166" t="s">
        <v>104</v>
      </c>
      <c r="B64" s="167" t="s">
        <v>80</v>
      </c>
      <c r="C64" s="167"/>
    </row>
    <row r="65" spans="1:3" s="164" customFormat="1" ht="15">
      <c r="A65" s="166"/>
      <c r="B65" s="163"/>
      <c r="C65" s="163"/>
    </row>
    <row r="66" spans="1:3" s="164" customFormat="1" ht="15">
      <c r="A66" s="166"/>
      <c r="B66" s="163"/>
      <c r="C66" s="163"/>
    </row>
    <row r="67" spans="1:3" s="164" customFormat="1" ht="15">
      <c r="A67" s="166" t="s">
        <v>105</v>
      </c>
      <c r="B67" s="167" t="s">
        <v>116</v>
      </c>
      <c r="C67" s="167"/>
    </row>
    <row r="68" s="164" customFormat="1" ht="15">
      <c r="A68" s="168"/>
    </row>
    <row r="69" s="164" customFormat="1" ht="15">
      <c r="A69" s="168"/>
    </row>
    <row r="70" spans="1:6" s="164" customFormat="1" ht="20.25">
      <c r="A70" s="169" t="s">
        <v>120</v>
      </c>
      <c r="F70" s="164" t="s">
        <v>110</v>
      </c>
    </row>
    <row r="71" s="164" customFormat="1" ht="20.25">
      <c r="A71" s="169"/>
    </row>
    <row r="72" spans="1:3" s="164" customFormat="1" ht="15">
      <c r="A72" s="166" t="s">
        <v>103</v>
      </c>
      <c r="B72" s="167" t="s">
        <v>47</v>
      </c>
      <c r="C72" s="167"/>
    </row>
    <row r="73" spans="1:3" s="164" customFormat="1" ht="15">
      <c r="A73" s="166"/>
      <c r="B73" s="163"/>
      <c r="C73" s="163"/>
    </row>
    <row r="74" spans="1:7" s="164" customFormat="1" ht="15.75">
      <c r="A74" s="166"/>
      <c r="B74" s="163"/>
      <c r="C74" s="163"/>
      <c r="G74" s="103"/>
    </row>
    <row r="75" spans="1:3" s="164" customFormat="1" ht="15">
      <c r="A75" s="166" t="s">
        <v>104</v>
      </c>
      <c r="B75" s="167" t="s">
        <v>66</v>
      </c>
      <c r="C75" s="167"/>
    </row>
    <row r="76" spans="1:3" s="164" customFormat="1" ht="15">
      <c r="A76" s="166"/>
      <c r="B76" s="163"/>
      <c r="C76" s="163"/>
    </row>
    <row r="77" spans="1:3" s="164" customFormat="1" ht="15">
      <c r="A77" s="166"/>
      <c r="B77" s="163"/>
      <c r="C77" s="163"/>
    </row>
    <row r="78" spans="1:3" s="164" customFormat="1" ht="15">
      <c r="A78" s="166" t="s">
        <v>105</v>
      </c>
      <c r="B78" s="167" t="s">
        <v>95</v>
      </c>
      <c r="C78" s="167"/>
    </row>
    <row r="79" spans="1:3" s="164" customFormat="1" ht="15">
      <c r="A79" s="166"/>
      <c r="B79" s="163"/>
      <c r="C79" s="163"/>
    </row>
    <row r="80" spans="1:3" s="164" customFormat="1" ht="15">
      <c r="A80" s="166"/>
      <c r="B80" s="163"/>
      <c r="C80" s="163"/>
    </row>
    <row r="81" s="164" customFormat="1" ht="20.25">
      <c r="A81" s="169" t="s">
        <v>121</v>
      </c>
    </row>
    <row r="82" s="164" customFormat="1" ht="20.25">
      <c r="A82" s="169"/>
    </row>
    <row r="83" spans="1:3" s="164" customFormat="1" ht="15">
      <c r="A83" s="166" t="s">
        <v>103</v>
      </c>
      <c r="B83" s="167" t="s">
        <v>40</v>
      </c>
      <c r="C83" s="167"/>
    </row>
    <row r="84" spans="1:3" s="164" customFormat="1" ht="15">
      <c r="A84" s="166"/>
      <c r="B84" s="163"/>
      <c r="C84" s="163"/>
    </row>
    <row r="85" spans="1:3" s="164" customFormat="1" ht="15">
      <c r="A85" s="166"/>
      <c r="B85" s="163"/>
      <c r="C85" s="163"/>
    </row>
    <row r="86" spans="1:3" s="164" customFormat="1" ht="15">
      <c r="A86" s="166" t="s">
        <v>104</v>
      </c>
      <c r="B86" s="167" t="s">
        <v>50</v>
      </c>
      <c r="C86" s="167"/>
    </row>
    <row r="87" spans="1:3" s="164" customFormat="1" ht="15">
      <c r="A87" s="166"/>
      <c r="B87" s="163"/>
      <c r="C87" s="163"/>
    </row>
    <row r="88" spans="1:3" s="164" customFormat="1" ht="15">
      <c r="A88" s="166"/>
      <c r="B88" s="163"/>
      <c r="C88" s="163"/>
    </row>
    <row r="89" spans="1:3" s="164" customFormat="1" ht="15">
      <c r="A89" s="166" t="s">
        <v>105</v>
      </c>
      <c r="B89" s="167" t="s">
        <v>49</v>
      </c>
      <c r="C89" s="167"/>
    </row>
    <row r="90" spans="1:3" s="164" customFormat="1" ht="15">
      <c r="A90" s="166"/>
      <c r="B90" s="163"/>
      <c r="C90" s="163"/>
    </row>
    <row r="91" spans="1:3" s="164" customFormat="1" ht="15">
      <c r="A91" s="166"/>
      <c r="B91" s="163"/>
      <c r="C91" s="163"/>
    </row>
    <row r="92" s="164" customFormat="1" ht="20.25" customHeight="1">
      <c r="A92" s="169" t="s">
        <v>111</v>
      </c>
    </row>
    <row r="93" s="164" customFormat="1" ht="15" customHeight="1">
      <c r="A93" s="169"/>
    </row>
    <row r="94" spans="1:3" s="164" customFormat="1" ht="15" customHeight="1">
      <c r="A94" s="166" t="s">
        <v>103</v>
      </c>
      <c r="B94" s="167" t="s">
        <v>29</v>
      </c>
      <c r="C94" s="167"/>
    </row>
    <row r="95" spans="1:3" s="164" customFormat="1" ht="15" customHeight="1">
      <c r="A95" s="166"/>
      <c r="B95" s="163"/>
      <c r="C95" s="163"/>
    </row>
    <row r="96" spans="1:3" s="164" customFormat="1" ht="15" customHeight="1">
      <c r="A96" s="166"/>
      <c r="B96" s="163"/>
      <c r="C96" s="163"/>
    </row>
    <row r="97" spans="1:3" s="164" customFormat="1" ht="15" customHeight="1">
      <c r="A97" s="166" t="s">
        <v>104</v>
      </c>
      <c r="B97" s="167" t="s">
        <v>31</v>
      </c>
      <c r="C97" s="167"/>
    </row>
    <row r="98" spans="1:3" s="164" customFormat="1" ht="15" customHeight="1">
      <c r="A98" s="166"/>
      <c r="B98" s="163"/>
      <c r="C98" s="163"/>
    </row>
    <row r="99" spans="1:3" s="164" customFormat="1" ht="15" customHeight="1">
      <c r="A99" s="166"/>
      <c r="B99" s="163"/>
      <c r="C99" s="163"/>
    </row>
    <row r="100" spans="1:3" s="164" customFormat="1" ht="15" customHeight="1">
      <c r="A100" s="166" t="s">
        <v>105</v>
      </c>
      <c r="B100" s="167" t="s">
        <v>30</v>
      </c>
      <c r="C100" s="167"/>
    </row>
    <row r="101" s="164" customFormat="1" ht="15" customHeight="1">
      <c r="A101" s="169"/>
    </row>
    <row r="102" s="164" customFormat="1" ht="15" customHeight="1">
      <c r="A102" s="169"/>
    </row>
    <row r="103" s="164" customFormat="1" ht="15" customHeight="1">
      <c r="A103" s="169"/>
    </row>
    <row r="104" s="164" customFormat="1" ht="15" customHeight="1">
      <c r="A104" s="168"/>
    </row>
    <row r="105" s="164" customFormat="1" ht="15" customHeight="1">
      <c r="A105" s="169"/>
    </row>
    <row r="106" s="164" customFormat="1" ht="15" customHeight="1">
      <c r="A106" s="169"/>
    </row>
    <row r="107" s="164" customFormat="1" ht="15" customHeight="1">
      <c r="A107" s="169"/>
    </row>
    <row r="108" s="164" customFormat="1" ht="15" customHeight="1">
      <c r="A108" s="168"/>
    </row>
    <row r="109" s="164" customFormat="1" ht="15" customHeight="1">
      <c r="A109" s="168"/>
    </row>
    <row r="110" s="164" customFormat="1" ht="15" customHeight="1">
      <c r="A110" s="169"/>
    </row>
    <row r="111" s="164" customFormat="1" ht="15" customHeight="1">
      <c r="A111" s="169"/>
    </row>
    <row r="112" s="164" customFormat="1" ht="15" customHeight="1">
      <c r="A112" s="168"/>
    </row>
    <row r="113" s="164" customFormat="1" ht="15" customHeight="1">
      <c r="A113" s="169"/>
    </row>
    <row r="114" s="164" customFormat="1" ht="15" customHeight="1">
      <c r="A114" s="169"/>
    </row>
    <row r="115" s="164" customFormat="1" ht="15" customHeight="1">
      <c r="A115" s="169"/>
    </row>
    <row r="116" s="164" customFormat="1" ht="15" customHeight="1">
      <c r="A116" s="168"/>
    </row>
    <row r="117" s="164" customFormat="1" ht="15" customHeight="1">
      <c r="A117" s="169"/>
    </row>
    <row r="118" s="164" customFormat="1" ht="15" customHeight="1">
      <c r="A118" s="169"/>
    </row>
    <row r="119" s="164" customFormat="1" ht="15" customHeight="1">
      <c r="A119" s="169"/>
    </row>
    <row r="120" s="164" customFormat="1" ht="15" customHeight="1">
      <c r="A120" s="168"/>
    </row>
    <row r="121" s="164" customFormat="1" ht="15" customHeight="1">
      <c r="A121" s="169"/>
    </row>
    <row r="122" s="164" customFormat="1" ht="15" customHeight="1">
      <c r="A122" s="169"/>
    </row>
    <row r="123" s="164" customFormat="1" ht="15" customHeight="1">
      <c r="A123" s="169"/>
    </row>
    <row r="124" spans="1:4" s="170" customFormat="1" ht="20.25">
      <c r="A124" s="168"/>
      <c r="D124" s="164"/>
    </row>
    <row r="125" s="170" customFormat="1" ht="20.25">
      <c r="D125" s="164"/>
    </row>
    <row r="126" ht="15">
      <c r="D126" s="164"/>
    </row>
    <row r="127" ht="15">
      <c r="D127" s="164"/>
    </row>
    <row r="128" ht="15">
      <c r="D128" s="164"/>
    </row>
    <row r="129" ht="15">
      <c r="D129" s="16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Celeste</cp:lastModifiedBy>
  <cp:lastPrinted>2017-11-03T05:31:34Z</cp:lastPrinted>
  <dcterms:created xsi:type="dcterms:W3CDTF">2004-09-13T13:31:09Z</dcterms:created>
  <dcterms:modified xsi:type="dcterms:W3CDTF">2017-11-27T11:46:05Z</dcterms:modified>
  <cp:category/>
  <cp:version/>
  <cp:contentType/>
  <cp:contentStatus/>
</cp:coreProperties>
</file>