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leste\Desktop\Lizelle\Points\2017\Border\Karting\"/>
    </mc:Choice>
  </mc:AlternateContent>
  <bookViews>
    <workbookView xWindow="0" yWindow="0" windowWidth="20490" windowHeight="7755" tabRatio="920"/>
  </bookViews>
  <sheets>
    <sheet name="Cadetts" sheetId="32" r:id="rId1"/>
    <sheet name="60cc Juniors" sheetId="26" r:id="rId2"/>
    <sheet name="Class C" sheetId="14" r:id="rId3"/>
    <sheet name="Class B" sheetId="24" r:id="rId4"/>
    <sheet name="Class A" sheetId="28" r:id="rId5"/>
    <sheet name="DD2" sheetId="30" r:id="rId6"/>
  </sheets>
  <definedNames>
    <definedName name="_xlnm._FilterDatabase" localSheetId="1" hidden="1">'60cc Juniors'!$B$11:$AN$11</definedName>
    <definedName name="_xlnm._FilterDatabase" localSheetId="0" hidden="1">Cadetts!#REF!</definedName>
    <definedName name="_xlnm.Print_Area" localSheetId="4">'Class A'!$A$1:$AN$28</definedName>
    <definedName name="_xlnm.Print_Area" localSheetId="3">'Class B'!$A$1:$AN$12</definedName>
    <definedName name="_xlnm.Print_Area" localSheetId="2">'Class C'!$A$1:$AO$33</definedName>
  </definedNames>
  <calcPr calcId="162913"/>
  <fileRecoveryPr autoRecover="0"/>
</workbook>
</file>

<file path=xl/calcChain.xml><?xml version="1.0" encoding="utf-8"?>
<calcChain xmlns="http://schemas.openxmlformats.org/spreadsheetml/2006/main">
  <c r="AL11" i="30" l="1"/>
  <c r="AK11" i="30"/>
  <c r="AJ11" i="30"/>
  <c r="AI11" i="30"/>
  <c r="AH11" i="30"/>
  <c r="AG11" i="30"/>
  <c r="AF11" i="30"/>
  <c r="AE11" i="30"/>
  <c r="AD11" i="30"/>
  <c r="AN11" i="30" s="1"/>
  <c r="AK13" i="30"/>
  <c r="AL10" i="24"/>
  <c r="AK10" i="24"/>
  <c r="AJ10" i="24"/>
  <c r="AI10" i="24"/>
  <c r="AH10" i="24"/>
  <c r="AG10" i="24"/>
  <c r="AF10" i="24"/>
  <c r="AE10" i="24"/>
  <c r="AD10" i="24"/>
  <c r="AN10" i="24" s="1"/>
  <c r="AL9" i="24"/>
  <c r="AK9" i="24"/>
  <c r="AJ9" i="24"/>
  <c r="AI9" i="24"/>
  <c r="AH9" i="24"/>
  <c r="AG9" i="24"/>
  <c r="AF9" i="24"/>
  <c r="AE9" i="24"/>
  <c r="AD9" i="24"/>
  <c r="AN9" i="24" s="1"/>
  <c r="AM8" i="24"/>
  <c r="AL8" i="24"/>
  <c r="AK8" i="24"/>
  <c r="AD8" i="24"/>
  <c r="AK9" i="32"/>
  <c r="AJ9" i="32"/>
  <c r="AI9" i="32"/>
  <c r="AH9" i="32"/>
  <c r="AG9" i="32"/>
  <c r="AF9" i="32"/>
  <c r="AE9" i="32"/>
  <c r="AD9" i="32"/>
  <c r="AC9" i="32"/>
  <c r="AM9" i="32" s="1"/>
  <c r="AN8" i="24" l="1"/>
  <c r="AL10" i="14"/>
  <c r="AK10" i="14"/>
  <c r="AJ10" i="14"/>
  <c r="AI10" i="14"/>
  <c r="AH10" i="14"/>
  <c r="AG10" i="14"/>
  <c r="AF10" i="14"/>
  <c r="AE10" i="14"/>
  <c r="AD10" i="14"/>
  <c r="AN10" i="14" s="1"/>
  <c r="AJ13" i="30" l="1"/>
  <c r="AH13" i="30"/>
  <c r="AG13" i="30"/>
  <c r="AF13" i="30"/>
  <c r="AE13" i="30"/>
  <c r="AD13" i="30"/>
  <c r="AN13" i="30" s="1"/>
  <c r="AK10" i="32"/>
  <c r="AJ10" i="32"/>
  <c r="AI10" i="32"/>
  <c r="AH10" i="32"/>
  <c r="AG10" i="32"/>
  <c r="AF10" i="32"/>
  <c r="AE10" i="32"/>
  <c r="AD10" i="32"/>
  <c r="AC10" i="32"/>
  <c r="AM10" i="32" s="1"/>
  <c r="AM8" i="30"/>
  <c r="AJ14" i="30"/>
  <c r="AL12" i="30" l="1"/>
  <c r="AK12" i="30"/>
  <c r="AJ12" i="30"/>
  <c r="AI12" i="30"/>
  <c r="AH12" i="30"/>
  <c r="AG12" i="30"/>
  <c r="AF12" i="30"/>
  <c r="AE12" i="30"/>
  <c r="AD12" i="30"/>
  <c r="AN12" i="30" s="1"/>
  <c r="AL10" i="30"/>
  <c r="AK10" i="30"/>
  <c r="AJ10" i="30"/>
  <c r="AI10" i="30"/>
  <c r="AH10" i="30"/>
  <c r="AG10" i="30"/>
  <c r="AF10" i="30"/>
  <c r="AE10" i="30"/>
  <c r="AD10" i="30"/>
  <c r="AD9" i="30"/>
  <c r="AN9" i="30" s="1"/>
  <c r="AE9" i="30"/>
  <c r="AF9" i="30"/>
  <c r="AG9" i="30"/>
  <c r="AH9" i="30"/>
  <c r="AI9" i="30"/>
  <c r="AJ9" i="30"/>
  <c r="AK9" i="30"/>
  <c r="AL9" i="30"/>
  <c r="AL15" i="30"/>
  <c r="AK15" i="30"/>
  <c r="AJ15" i="30"/>
  <c r="AI15" i="30"/>
  <c r="AH15" i="30"/>
  <c r="AG15" i="30"/>
  <c r="AF15" i="30"/>
  <c r="AE15" i="30"/>
  <c r="AD15" i="30"/>
  <c r="AN15" i="30" s="1"/>
  <c r="AH14" i="30"/>
  <c r="AN10" i="30" l="1"/>
  <c r="AL8" i="26"/>
  <c r="AK8" i="26"/>
  <c r="AJ8" i="26"/>
  <c r="AI8" i="26"/>
  <c r="AH8" i="26"/>
  <c r="AG8" i="26"/>
  <c r="AF8" i="26"/>
  <c r="AE8" i="26"/>
  <c r="AD8" i="26"/>
  <c r="AN8" i="26" s="1"/>
  <c r="AL9" i="26"/>
  <c r="AK9" i="26"/>
  <c r="AJ9" i="26"/>
  <c r="AI9" i="26"/>
  <c r="AH9" i="26"/>
  <c r="AG9" i="26"/>
  <c r="AF9" i="26"/>
  <c r="AE9" i="26"/>
  <c r="AD9" i="26"/>
  <c r="AN9" i="26" s="1"/>
  <c r="AL14" i="26"/>
  <c r="AK14" i="26"/>
  <c r="AJ14" i="26"/>
  <c r="AI14" i="26"/>
  <c r="AH14" i="26"/>
  <c r="AG14" i="26"/>
  <c r="AF14" i="26"/>
  <c r="AE14" i="26"/>
  <c r="AD14" i="26"/>
  <c r="AN14" i="26" s="1"/>
  <c r="AD11" i="24" l="1"/>
  <c r="AN11" i="24" s="1"/>
  <c r="AL8" i="14"/>
  <c r="AK8" i="14"/>
  <c r="AJ8" i="14"/>
  <c r="AI8" i="14"/>
  <c r="AH8" i="14"/>
  <c r="AG8" i="14"/>
  <c r="AF8" i="14"/>
  <c r="AE8" i="14"/>
  <c r="AD8" i="14"/>
  <c r="AN8" i="14" s="1"/>
  <c r="AL9" i="14"/>
  <c r="AK9" i="14"/>
  <c r="AJ9" i="14"/>
  <c r="AI9" i="14"/>
  <c r="AH9" i="14"/>
  <c r="AG9" i="14"/>
  <c r="AF9" i="14"/>
  <c r="AE9" i="14"/>
  <c r="AD9" i="14"/>
  <c r="AN9" i="14" s="1"/>
  <c r="AG14" i="30"/>
  <c r="AF14" i="30"/>
  <c r="AE14" i="30"/>
  <c r="AD14" i="30"/>
  <c r="AN14" i="30" s="1"/>
  <c r="AL13" i="26" l="1"/>
  <c r="AK13" i="26"/>
  <c r="AJ13" i="26"/>
  <c r="AI13" i="26"/>
  <c r="AH13" i="26"/>
  <c r="AG13" i="26"/>
  <c r="AF13" i="26"/>
  <c r="AE13" i="26"/>
  <c r="AD13" i="26"/>
  <c r="AN13" i="26" s="1"/>
  <c r="AM11" i="26"/>
  <c r="AL23" i="30" l="1"/>
  <c r="AK23" i="30"/>
  <c r="AJ23" i="30"/>
  <c r="AI23" i="30"/>
  <c r="AH23" i="30"/>
  <c r="AG23" i="30"/>
  <c r="AF23" i="30"/>
  <c r="AE23" i="30"/>
  <c r="AD23" i="30"/>
  <c r="AN23" i="30" s="1"/>
  <c r="AL22" i="30"/>
  <c r="AK22" i="30"/>
  <c r="AJ22" i="30"/>
  <c r="AI22" i="30"/>
  <c r="AH22" i="30"/>
  <c r="AG22" i="30"/>
  <c r="AF22" i="30"/>
  <c r="AE22" i="30"/>
  <c r="AD22" i="30"/>
  <c r="AN22" i="30" s="1"/>
  <c r="AL21" i="30"/>
  <c r="AK21" i="30"/>
  <c r="AJ21" i="30"/>
  <c r="AI21" i="30"/>
  <c r="AH21" i="30"/>
  <c r="AG21" i="30"/>
  <c r="AF21" i="30"/>
  <c r="AE21" i="30"/>
  <c r="AD21" i="30"/>
  <c r="AN21" i="30" s="1"/>
  <c r="AL20" i="30"/>
  <c r="AK20" i="30"/>
  <c r="AJ20" i="30"/>
  <c r="AI20" i="30"/>
  <c r="AH20" i="30"/>
  <c r="AG20" i="30"/>
  <c r="AF20" i="30"/>
  <c r="AE20" i="30"/>
  <c r="AD20" i="30"/>
  <c r="AN20" i="30" s="1"/>
  <c r="AL19" i="30"/>
  <c r="AK19" i="30"/>
  <c r="AJ19" i="30"/>
  <c r="AI19" i="30"/>
  <c r="AH19" i="30"/>
  <c r="AG19" i="30"/>
  <c r="AF19" i="30"/>
  <c r="AE19" i="30"/>
  <c r="AD19" i="30"/>
  <c r="AN19" i="30" s="1"/>
  <c r="AL18" i="30"/>
  <c r="AK18" i="30"/>
  <c r="AJ18" i="30"/>
  <c r="AI18" i="30"/>
  <c r="AH18" i="30"/>
  <c r="AG18" i="30"/>
  <c r="AF18" i="30"/>
  <c r="AE18" i="30"/>
  <c r="AD18" i="30"/>
  <c r="AN18" i="30" s="1"/>
  <c r="AL16" i="30"/>
  <c r="AK16" i="30"/>
  <c r="AJ16" i="30"/>
  <c r="AI16" i="30"/>
  <c r="AH16" i="30"/>
  <c r="AG16" i="30"/>
  <c r="AF16" i="30"/>
  <c r="AE16" i="30"/>
  <c r="AD16" i="30"/>
  <c r="AN16" i="30" s="1"/>
  <c r="AL8" i="30"/>
  <c r="AK8" i="30"/>
  <c r="AJ8" i="30"/>
  <c r="AI8" i="30"/>
  <c r="AH8" i="30"/>
  <c r="AG8" i="30"/>
  <c r="AF8" i="30"/>
  <c r="AE8" i="30"/>
  <c r="AD8" i="30"/>
  <c r="AN8" i="30" s="1"/>
  <c r="AL12" i="24" l="1"/>
  <c r="AK12" i="24"/>
  <c r="AD12" i="24"/>
  <c r="AN12" i="24" s="1"/>
  <c r="AM12" i="28" l="1"/>
  <c r="AM11" i="28"/>
  <c r="AM10" i="28"/>
  <c r="AM9" i="28"/>
  <c r="AM8" i="28"/>
  <c r="AK21" i="32"/>
  <c r="AJ21" i="32"/>
  <c r="AI21" i="32"/>
  <c r="AH21" i="32"/>
  <c r="AG21" i="32"/>
  <c r="AF21" i="32"/>
  <c r="AE21" i="32"/>
  <c r="AD21" i="32"/>
  <c r="AC21" i="32"/>
  <c r="AK20" i="32"/>
  <c r="AJ20" i="32"/>
  <c r="AI20" i="32"/>
  <c r="AH20" i="32"/>
  <c r="AG20" i="32"/>
  <c r="AF20" i="32"/>
  <c r="AE20" i="32"/>
  <c r="AD20" i="32"/>
  <c r="AC20" i="32"/>
  <c r="AK19" i="32"/>
  <c r="AJ19" i="32"/>
  <c r="AI19" i="32"/>
  <c r="AH19" i="32"/>
  <c r="AG19" i="32"/>
  <c r="AF19" i="32"/>
  <c r="AE19" i="32"/>
  <c r="AD19" i="32"/>
  <c r="AC19" i="32"/>
  <c r="AK18" i="32"/>
  <c r="AJ18" i="32"/>
  <c r="AI18" i="32"/>
  <c r="AH18" i="32"/>
  <c r="AG18" i="32"/>
  <c r="AF18" i="32"/>
  <c r="AE18" i="32"/>
  <c r="AD18" i="32"/>
  <c r="AC18" i="32"/>
  <c r="AK17" i="32"/>
  <c r="AJ17" i="32"/>
  <c r="AI17" i="32"/>
  <c r="AH17" i="32"/>
  <c r="AG17" i="32"/>
  <c r="AF17" i="32"/>
  <c r="AE17" i="32"/>
  <c r="AD17" i="32"/>
  <c r="AC17" i="32"/>
  <c r="AK16" i="32"/>
  <c r="AJ16" i="32"/>
  <c r="AI16" i="32"/>
  <c r="AH16" i="32"/>
  <c r="AG16" i="32"/>
  <c r="AF16" i="32"/>
  <c r="AE16" i="32"/>
  <c r="AD16" i="32"/>
  <c r="AC16" i="32"/>
  <c r="AK15" i="32"/>
  <c r="AJ15" i="32"/>
  <c r="AI15" i="32"/>
  <c r="AH15" i="32"/>
  <c r="AG15" i="32"/>
  <c r="AF15" i="32"/>
  <c r="AE15" i="32"/>
  <c r="AD15" i="32"/>
  <c r="AC15" i="32"/>
  <c r="AK14" i="32"/>
  <c r="AJ14" i="32"/>
  <c r="AI14" i="32"/>
  <c r="AH14" i="32"/>
  <c r="AG14" i="32"/>
  <c r="AF14" i="32"/>
  <c r="AE14" i="32"/>
  <c r="AD14" i="32"/>
  <c r="AC14" i="32"/>
  <c r="AK13" i="32"/>
  <c r="AJ13" i="32"/>
  <c r="AI13" i="32"/>
  <c r="AH13" i="32"/>
  <c r="AG13" i="32"/>
  <c r="AF13" i="32"/>
  <c r="AE13" i="32"/>
  <c r="AD13" i="32"/>
  <c r="AC13" i="32"/>
  <c r="AK12" i="32"/>
  <c r="AJ12" i="32"/>
  <c r="AI12" i="32"/>
  <c r="AH12" i="32"/>
  <c r="AG12" i="32"/>
  <c r="AF12" i="32"/>
  <c r="AE12" i="32"/>
  <c r="AD12" i="32"/>
  <c r="AC12" i="32"/>
  <c r="AK11" i="32"/>
  <c r="AJ11" i="32"/>
  <c r="AI11" i="32"/>
  <c r="AH11" i="32"/>
  <c r="AG11" i="32"/>
  <c r="AF11" i="32"/>
  <c r="AE11" i="32"/>
  <c r="AD11" i="32"/>
  <c r="AC11" i="32"/>
  <c r="AK8" i="32"/>
  <c r="AJ8" i="32"/>
  <c r="AI8" i="32"/>
  <c r="AH8" i="32"/>
  <c r="AG8" i="32"/>
  <c r="AF8" i="32"/>
  <c r="AE8" i="32"/>
  <c r="AD8" i="32"/>
  <c r="AC8" i="32"/>
  <c r="AL21" i="28"/>
  <c r="AK21" i="28"/>
  <c r="AJ21" i="28"/>
  <c r="AI21" i="28"/>
  <c r="AH21" i="28"/>
  <c r="AG21" i="28"/>
  <c r="AM21" i="28" s="1"/>
  <c r="AF21" i="28"/>
  <c r="AE21" i="28"/>
  <c r="AD21" i="28"/>
  <c r="AL20" i="28"/>
  <c r="AK20" i="28"/>
  <c r="AJ20" i="28"/>
  <c r="AI20" i="28"/>
  <c r="AH20" i="28"/>
  <c r="AM20" i="28" s="1"/>
  <c r="AG20" i="28"/>
  <c r="AF20" i="28"/>
  <c r="AE20" i="28"/>
  <c r="AD20" i="28"/>
  <c r="AL19" i="28"/>
  <c r="AK19" i="28"/>
  <c r="AJ19" i="28"/>
  <c r="AI19" i="28"/>
  <c r="AH19" i="28"/>
  <c r="AG19" i="28"/>
  <c r="AF19" i="28"/>
  <c r="AE19" i="28"/>
  <c r="AM19" i="28" s="1"/>
  <c r="AD19" i="28"/>
  <c r="AL18" i="28"/>
  <c r="AK18" i="28"/>
  <c r="AJ18" i="28"/>
  <c r="AI18" i="28"/>
  <c r="AH18" i="28"/>
  <c r="AG18" i="28"/>
  <c r="AF18" i="28"/>
  <c r="AM18" i="28" s="1"/>
  <c r="AE18" i="28"/>
  <c r="AD18" i="28"/>
  <c r="AL17" i="28"/>
  <c r="AK17" i="28"/>
  <c r="AJ17" i="28"/>
  <c r="AI17" i="28"/>
  <c r="AH17" i="28"/>
  <c r="AG17" i="28"/>
  <c r="AM17" i="28" s="1"/>
  <c r="AF17" i="28"/>
  <c r="AE17" i="28"/>
  <c r="AD17" i="28"/>
  <c r="AL16" i="28"/>
  <c r="AK16" i="28"/>
  <c r="AJ16" i="28"/>
  <c r="AI16" i="28"/>
  <c r="AH16" i="28"/>
  <c r="AM16" i="28" s="1"/>
  <c r="AG16" i="28"/>
  <c r="AF16" i="28"/>
  <c r="AE16" i="28"/>
  <c r="AD16" i="28"/>
  <c r="AL15" i="28"/>
  <c r="AK15" i="28"/>
  <c r="AJ15" i="28"/>
  <c r="AI15" i="28"/>
  <c r="AH15" i="28"/>
  <c r="AG15" i="28"/>
  <c r="AF15" i="28"/>
  <c r="AE15" i="28"/>
  <c r="AM15" i="28" s="1"/>
  <c r="AD15" i="28"/>
  <c r="AL14" i="28"/>
  <c r="AK14" i="28"/>
  <c r="AJ14" i="28"/>
  <c r="AI14" i="28"/>
  <c r="AH14" i="28"/>
  <c r="AG14" i="28"/>
  <c r="AF14" i="28"/>
  <c r="AM14" i="28" s="1"/>
  <c r="AE14" i="28"/>
  <c r="AD14" i="28"/>
  <c r="AL22" i="24"/>
  <c r="AK22" i="24"/>
  <c r="AJ22" i="24"/>
  <c r="AI22" i="24"/>
  <c r="AH22" i="24"/>
  <c r="AG22" i="24"/>
  <c r="AF22" i="24"/>
  <c r="AE22" i="24"/>
  <c r="AD22" i="24"/>
  <c r="AL21" i="24"/>
  <c r="AK21" i="24"/>
  <c r="AJ21" i="24"/>
  <c r="AI21" i="24"/>
  <c r="AH21" i="24"/>
  <c r="AG21" i="24"/>
  <c r="AF21" i="24"/>
  <c r="AE21" i="24"/>
  <c r="AD21" i="24"/>
  <c r="AL20" i="24"/>
  <c r="AK20" i="24"/>
  <c r="AJ20" i="24"/>
  <c r="AI20" i="24"/>
  <c r="AH20" i="24"/>
  <c r="AG20" i="24"/>
  <c r="AF20" i="24"/>
  <c r="AE20" i="24"/>
  <c r="AD20" i="24"/>
  <c r="AL19" i="24"/>
  <c r="AK19" i="24"/>
  <c r="AJ19" i="24"/>
  <c r="AI19" i="24"/>
  <c r="AH19" i="24"/>
  <c r="AG19" i="24"/>
  <c r="AF19" i="24"/>
  <c r="AE19" i="24"/>
  <c r="AD19" i="24"/>
  <c r="AL18" i="24"/>
  <c r="AK18" i="24"/>
  <c r="AJ18" i="24"/>
  <c r="AI18" i="24"/>
  <c r="AH18" i="24"/>
  <c r="AG18" i="24"/>
  <c r="AF18" i="24"/>
  <c r="AE18" i="24"/>
  <c r="AD18" i="24"/>
  <c r="AL17" i="24"/>
  <c r="AK17" i="24"/>
  <c r="AJ17" i="24"/>
  <c r="AI17" i="24"/>
  <c r="AH17" i="24"/>
  <c r="AG17" i="24"/>
  <c r="AF17" i="24"/>
  <c r="AE17" i="24"/>
  <c r="AD17" i="24"/>
  <c r="AL16" i="24"/>
  <c r="AK16" i="24"/>
  <c r="AJ16" i="24"/>
  <c r="AI16" i="24"/>
  <c r="AH16" i="24"/>
  <c r="AG16" i="24"/>
  <c r="AF16" i="24"/>
  <c r="AE16" i="24"/>
  <c r="AD16" i="24"/>
  <c r="AL15" i="24"/>
  <c r="AK15" i="24"/>
  <c r="AJ15" i="24"/>
  <c r="AI15" i="24"/>
  <c r="AH15" i="24"/>
  <c r="AG15" i="24"/>
  <c r="AF15" i="24"/>
  <c r="AE15" i="24"/>
  <c r="AD15" i="24"/>
  <c r="AL23" i="14"/>
  <c r="AK23" i="14"/>
  <c r="AJ23" i="14"/>
  <c r="AI23" i="14"/>
  <c r="AH23" i="14"/>
  <c r="AG23" i="14"/>
  <c r="AF23" i="14"/>
  <c r="AE23" i="14"/>
  <c r="AD23" i="14"/>
  <c r="AL22" i="14"/>
  <c r="AK22" i="14"/>
  <c r="AJ22" i="14"/>
  <c r="AI22" i="14"/>
  <c r="AH22" i="14"/>
  <c r="AG22" i="14"/>
  <c r="AF22" i="14"/>
  <c r="AE22" i="14"/>
  <c r="AD22" i="14"/>
  <c r="AL21" i="14"/>
  <c r="AK21" i="14"/>
  <c r="AJ21" i="14"/>
  <c r="AI21" i="14"/>
  <c r="AH21" i="14"/>
  <c r="AG21" i="14"/>
  <c r="AF21" i="14"/>
  <c r="AE21" i="14"/>
  <c r="AD21" i="14"/>
  <c r="AL20" i="14"/>
  <c r="AK20" i="14"/>
  <c r="AJ20" i="14"/>
  <c r="AI20" i="14"/>
  <c r="AH20" i="14"/>
  <c r="AG20" i="14"/>
  <c r="AF20" i="14"/>
  <c r="AE20" i="14"/>
  <c r="AD20" i="14"/>
  <c r="AL19" i="14"/>
  <c r="AK19" i="14"/>
  <c r="AJ19" i="14"/>
  <c r="AI19" i="14"/>
  <c r="AH19" i="14"/>
  <c r="AG19" i="14"/>
  <c r="AF19" i="14"/>
  <c r="AE19" i="14"/>
  <c r="AD19" i="14"/>
  <c r="AL18" i="14"/>
  <c r="AK18" i="14"/>
  <c r="AJ18" i="14"/>
  <c r="AI18" i="14"/>
  <c r="AH18" i="14"/>
  <c r="AG18" i="14"/>
  <c r="AF18" i="14"/>
  <c r="AE18" i="14"/>
  <c r="AD18" i="14"/>
  <c r="AL17" i="14"/>
  <c r="AK17" i="14"/>
  <c r="AJ17" i="14"/>
  <c r="AI17" i="14"/>
  <c r="AH17" i="14"/>
  <c r="AG17" i="14"/>
  <c r="AF17" i="14"/>
  <c r="AE17" i="14"/>
  <c r="AD17" i="14"/>
  <c r="AL16" i="14"/>
  <c r="AK16" i="14"/>
  <c r="AJ16" i="14"/>
  <c r="AI16" i="14"/>
  <c r="AH16" i="14"/>
  <c r="AG16" i="14"/>
  <c r="AF16" i="14"/>
  <c r="AE16" i="14"/>
  <c r="AD16" i="14"/>
  <c r="AL15" i="14"/>
  <c r="AK15" i="14"/>
  <c r="AJ15" i="14"/>
  <c r="AI15" i="14"/>
  <c r="AH15" i="14"/>
  <c r="AG15" i="14"/>
  <c r="AF15" i="14"/>
  <c r="AE15" i="14"/>
  <c r="AD15" i="14"/>
  <c r="AL14" i="14"/>
  <c r="AK14" i="14"/>
  <c r="AJ14" i="14"/>
  <c r="AI14" i="14"/>
  <c r="AH14" i="14"/>
  <c r="AG14" i="14"/>
  <c r="AF14" i="14"/>
  <c r="AE14" i="14"/>
  <c r="AD14" i="14"/>
  <c r="AL13" i="14"/>
  <c r="AK13" i="14"/>
  <c r="AJ13" i="14"/>
  <c r="AI13" i="14"/>
  <c r="AH13" i="14"/>
  <c r="AG13" i="14"/>
  <c r="AF13" i="14"/>
  <c r="AE13" i="14"/>
  <c r="AD13" i="14"/>
  <c r="AL25" i="26"/>
  <c r="AK25" i="26"/>
  <c r="AJ25" i="26"/>
  <c r="AI25" i="26"/>
  <c r="AH25" i="26"/>
  <c r="AG25" i="26"/>
  <c r="AF25" i="26"/>
  <c r="AE25" i="26"/>
  <c r="AD25" i="26"/>
  <c r="AL24" i="26"/>
  <c r="AK24" i="26"/>
  <c r="AJ24" i="26"/>
  <c r="AI24" i="26"/>
  <c r="AH24" i="26"/>
  <c r="AG24" i="26"/>
  <c r="AF24" i="26"/>
  <c r="AE24" i="26"/>
  <c r="AD24" i="26"/>
  <c r="AL23" i="26"/>
  <c r="AK23" i="26"/>
  <c r="AJ23" i="26"/>
  <c r="AI23" i="26"/>
  <c r="AH23" i="26"/>
  <c r="AG23" i="26"/>
  <c r="AF23" i="26"/>
  <c r="AE23" i="26"/>
  <c r="AD23" i="26"/>
  <c r="AL22" i="26"/>
  <c r="AK22" i="26"/>
  <c r="AJ22" i="26"/>
  <c r="AI22" i="26"/>
  <c r="AH22" i="26"/>
  <c r="AG22" i="26"/>
  <c r="AF22" i="26"/>
  <c r="AE22" i="26"/>
  <c r="AM22" i="26" s="1"/>
  <c r="AD22" i="26"/>
  <c r="AL21" i="26"/>
  <c r="AK21" i="26"/>
  <c r="AJ21" i="26"/>
  <c r="AI21" i="26"/>
  <c r="AH21" i="26"/>
  <c r="AG21" i="26"/>
  <c r="AF21" i="26"/>
  <c r="AE21" i="26"/>
  <c r="AD21" i="26"/>
  <c r="AL20" i="26"/>
  <c r="AK20" i="26"/>
  <c r="AJ20" i="26"/>
  <c r="AI20" i="26"/>
  <c r="AH20" i="26"/>
  <c r="AG20" i="26"/>
  <c r="AF20" i="26"/>
  <c r="AE20" i="26"/>
  <c r="AD20" i="26"/>
  <c r="AL19" i="26"/>
  <c r="AK19" i="26"/>
  <c r="AJ19" i="26"/>
  <c r="AI19" i="26"/>
  <c r="AH19" i="26"/>
  <c r="AG19" i="26"/>
  <c r="AF19" i="26"/>
  <c r="AE19" i="26"/>
  <c r="AD19" i="26"/>
  <c r="AL18" i="26"/>
  <c r="AK18" i="26"/>
  <c r="AJ18" i="26"/>
  <c r="AI18" i="26"/>
  <c r="AH18" i="26"/>
  <c r="AG18" i="26"/>
  <c r="AF18" i="26"/>
  <c r="AE18" i="26"/>
  <c r="AM18" i="26" s="1"/>
  <c r="AD18" i="26"/>
  <c r="AL17" i="26"/>
  <c r="AK17" i="26"/>
  <c r="AJ17" i="26"/>
  <c r="AI17" i="26"/>
  <c r="AH17" i="26"/>
  <c r="AG17" i="26"/>
  <c r="AF17" i="26"/>
  <c r="AE17" i="26"/>
  <c r="AD17" i="26"/>
  <c r="AL12" i="26"/>
  <c r="AK12" i="26"/>
  <c r="AJ12" i="26"/>
  <c r="AI12" i="26"/>
  <c r="AH12" i="26"/>
  <c r="AG12" i="26"/>
  <c r="AF12" i="26"/>
  <c r="AE12" i="26"/>
  <c r="AD12" i="26"/>
  <c r="AL11" i="26"/>
  <c r="AK11" i="26"/>
  <c r="AJ11" i="26"/>
  <c r="AI11" i="26"/>
  <c r="AH11" i="26"/>
  <c r="AG11" i="26"/>
  <c r="AF11" i="26"/>
  <c r="AE11" i="26"/>
  <c r="AD11" i="26"/>
  <c r="AL10" i="26"/>
  <c r="AK10" i="26"/>
  <c r="AJ10" i="26"/>
  <c r="AI10" i="26"/>
  <c r="AH10" i="26"/>
  <c r="AG10" i="26"/>
  <c r="AF10" i="26"/>
  <c r="AE10" i="26"/>
  <c r="AD10" i="26"/>
  <c r="AL12" i="14"/>
  <c r="AK12" i="14"/>
  <c r="AJ12" i="14"/>
  <c r="AI12" i="14"/>
  <c r="AH12" i="14"/>
  <c r="AG12" i="14"/>
  <c r="AF12" i="14"/>
  <c r="AE12" i="14"/>
  <c r="AD12" i="14"/>
  <c r="AL14" i="24"/>
  <c r="AK14" i="24"/>
  <c r="AJ14" i="24"/>
  <c r="AI14" i="24"/>
  <c r="AH14" i="24"/>
  <c r="AG14" i="24"/>
  <c r="AF14" i="24"/>
  <c r="AE14" i="24"/>
  <c r="AD14" i="24"/>
  <c r="AL13" i="24"/>
  <c r="AK13" i="24"/>
  <c r="AJ13" i="24"/>
  <c r="AI13" i="24"/>
  <c r="AH13" i="24"/>
  <c r="AG13" i="24"/>
  <c r="AF13" i="24"/>
  <c r="AE13" i="24"/>
  <c r="AD13" i="24"/>
  <c r="AL13" i="28"/>
  <c r="AK13" i="28"/>
  <c r="AJ13" i="28"/>
  <c r="AI13" i="28"/>
  <c r="AH13" i="28"/>
  <c r="AG13" i="28"/>
  <c r="AM13" i="28" s="1"/>
  <c r="AF13" i="28"/>
  <c r="AE13" i="28"/>
  <c r="AD13" i="28"/>
  <c r="AL12" i="28"/>
  <c r="AK12" i="28"/>
  <c r="AJ12" i="28"/>
  <c r="AI12" i="28"/>
  <c r="AH12" i="28"/>
  <c r="AG12" i="28"/>
  <c r="AF12" i="28"/>
  <c r="AE12" i="28"/>
  <c r="AD12" i="28"/>
  <c r="AL11" i="28"/>
  <c r="AK11" i="28"/>
  <c r="AJ11" i="28"/>
  <c r="AI11" i="28"/>
  <c r="AH11" i="28"/>
  <c r="AG11" i="28"/>
  <c r="AF11" i="28"/>
  <c r="AE11" i="28"/>
  <c r="AD11" i="28"/>
  <c r="AL10" i="28"/>
  <c r="AK10" i="28"/>
  <c r="AJ10" i="28"/>
  <c r="AI10" i="28"/>
  <c r="AH10" i="28"/>
  <c r="AG10" i="28"/>
  <c r="AF10" i="28"/>
  <c r="AE10" i="28"/>
  <c r="AD10" i="28"/>
  <c r="AL9" i="28"/>
  <c r="AK9" i="28"/>
  <c r="AJ9" i="28"/>
  <c r="AI9" i="28"/>
  <c r="AH9" i="28"/>
  <c r="AG9" i="28"/>
  <c r="AF9" i="28"/>
  <c r="AE9" i="28"/>
  <c r="AD9" i="28"/>
  <c r="AL8" i="28"/>
  <c r="AK8" i="28"/>
  <c r="AJ8" i="28"/>
  <c r="AI8" i="28"/>
  <c r="AH8" i="28"/>
  <c r="AG8" i="28"/>
  <c r="AF8" i="28"/>
  <c r="AE8" i="28"/>
  <c r="AD8" i="28"/>
  <c r="AM13" i="24" l="1"/>
  <c r="AN13" i="24" s="1"/>
  <c r="AM15" i="24"/>
  <c r="AN15" i="24" s="1"/>
  <c r="AM12" i="32"/>
  <c r="AL13" i="32"/>
  <c r="AM13" i="32" s="1"/>
  <c r="AL16" i="32"/>
  <c r="AL17" i="32"/>
  <c r="AM17" i="32" s="1"/>
  <c r="AL20" i="32"/>
  <c r="AM20" i="32" s="1"/>
  <c r="AL21" i="32"/>
  <c r="AM21" i="32" s="1"/>
  <c r="AL14" i="32"/>
  <c r="AL18" i="32"/>
  <c r="AM20" i="26"/>
  <c r="AN20" i="26" s="1"/>
  <c r="AM24" i="26"/>
  <c r="AM21" i="26"/>
  <c r="AM25" i="26"/>
  <c r="AN25" i="26" s="1"/>
  <c r="AM19" i="26"/>
  <c r="AN19" i="26" s="1"/>
  <c r="AM23" i="26"/>
  <c r="AN23" i="26" s="1"/>
  <c r="AM16" i="14"/>
  <c r="AN16" i="14" s="1"/>
  <c r="AM16" i="24"/>
  <c r="AN16" i="24" s="1"/>
  <c r="AM19" i="24"/>
  <c r="AN19" i="24" s="1"/>
  <c r="AM20" i="24"/>
  <c r="AN20" i="24" s="1"/>
  <c r="AM17" i="24"/>
  <c r="AN17" i="24" s="1"/>
  <c r="AM21" i="24"/>
  <c r="AN21" i="24" s="1"/>
  <c r="AM18" i="24"/>
  <c r="AN18" i="24" s="1"/>
  <c r="AM22" i="24"/>
  <c r="AN22" i="24" s="1"/>
  <c r="AM8" i="32"/>
  <c r="AM16" i="32"/>
  <c r="AM11" i="32"/>
  <c r="AL15" i="32"/>
  <c r="AM15" i="32" s="1"/>
  <c r="AL19" i="32"/>
  <c r="AM19" i="32" s="1"/>
  <c r="AM13" i="14"/>
  <c r="AN13" i="14" s="1"/>
  <c r="AM17" i="14"/>
  <c r="AN17" i="14" s="1"/>
  <c r="AM14" i="14"/>
  <c r="AN14" i="14" s="1"/>
  <c r="AM18" i="14"/>
  <c r="AN18" i="14" s="1"/>
  <c r="AM15" i="14"/>
  <c r="AN15" i="14" s="1"/>
  <c r="AM19" i="14"/>
  <c r="AN19" i="14" s="1"/>
  <c r="AM23" i="14"/>
  <c r="AN23" i="14" s="1"/>
  <c r="AM14" i="24"/>
  <c r="AN14" i="24" s="1"/>
  <c r="AM12" i="14"/>
  <c r="AN12" i="14" s="1"/>
  <c r="AN15" i="28"/>
  <c r="AN19" i="28"/>
  <c r="AM14" i="32"/>
  <c r="AM18" i="32"/>
  <c r="AN21" i="28"/>
  <c r="AN14" i="28"/>
  <c r="AN18" i="28"/>
  <c r="AN16" i="28"/>
  <c r="AN20" i="28"/>
  <c r="AM20" i="14"/>
  <c r="AN20" i="14" s="1"/>
  <c r="AM21" i="14"/>
  <c r="AN21" i="14" s="1"/>
  <c r="AM22" i="14"/>
  <c r="AN22" i="14" s="1"/>
  <c r="AN21" i="26"/>
  <c r="AN22" i="26"/>
  <c r="AN24" i="26"/>
  <c r="AN17" i="28"/>
  <c r="AN9" i="28"/>
  <c r="AN13" i="28"/>
  <c r="AN11" i="26"/>
  <c r="AN12" i="26"/>
  <c r="AN10" i="26"/>
  <c r="AN17" i="26"/>
  <c r="AN18" i="26"/>
  <c r="AN11" i="28"/>
  <c r="AN8" i="28"/>
  <c r="AN12" i="28"/>
  <c r="AN10" i="28"/>
  <c r="AG29" i="30" l="1"/>
  <c r="AP19" i="30" l="1"/>
</calcChain>
</file>

<file path=xl/sharedStrings.xml><?xml version="1.0" encoding="utf-8"?>
<sst xmlns="http://schemas.openxmlformats.org/spreadsheetml/2006/main" count="428" uniqueCount="110">
  <si>
    <t>Competitor</t>
  </si>
  <si>
    <t>H1</t>
  </si>
  <si>
    <t>H2</t>
  </si>
  <si>
    <t>H3</t>
  </si>
  <si>
    <t>Kart No.</t>
  </si>
  <si>
    <t>Sub Total</t>
  </si>
  <si>
    <t>Provisional Results subject to change</t>
  </si>
  <si>
    <t>MSA                    Licence                Number</t>
  </si>
  <si>
    <t>Round 1</t>
  </si>
  <si>
    <t>Round 2</t>
  </si>
  <si>
    <t>Round 3</t>
  </si>
  <si>
    <t>Round 4</t>
  </si>
  <si>
    <t>Round 5</t>
  </si>
  <si>
    <t>Round 6</t>
  </si>
  <si>
    <t>Round 8</t>
  </si>
  <si>
    <t>Drop Points</t>
  </si>
  <si>
    <t>Total after drops</t>
  </si>
  <si>
    <t>R1</t>
  </si>
  <si>
    <t>R2</t>
  </si>
  <si>
    <t>R3</t>
  </si>
  <si>
    <t>R4</t>
  </si>
  <si>
    <t>R5</t>
  </si>
  <si>
    <t>R6</t>
  </si>
  <si>
    <t>R7</t>
  </si>
  <si>
    <t>R8</t>
  </si>
  <si>
    <t xml:space="preserve">  </t>
  </si>
  <si>
    <t xml:space="preserve"> </t>
  </si>
  <si>
    <t>Means Disqualified</t>
  </si>
  <si>
    <t>POINTS SCORE AS FOLLOWS:</t>
  </si>
  <si>
    <t>Not finished race but completed 67% of race will get the last points</t>
  </si>
  <si>
    <t xml:space="preserve">   </t>
  </si>
  <si>
    <t>1st = 15, 2nd= 12, 3rd= 10, 4th= 9, 5th= 8 6th= 7 and so on</t>
  </si>
  <si>
    <t>Started race but not finished 67% of race will get last points less 2 points</t>
  </si>
  <si>
    <t>Type Of Licence</t>
  </si>
  <si>
    <t>MSA Licence Number</t>
  </si>
  <si>
    <t>Fun - Open Day</t>
  </si>
  <si>
    <t>Round Spare</t>
  </si>
  <si>
    <t>2017 BORDER KARTING CLUB CHAMPIONSHIP - ROTAX DD2</t>
  </si>
  <si>
    <t>2017 BORDER KARTING CLUB CHAMPIONSHIP - CLASS A</t>
  </si>
  <si>
    <t>2017 BORDER KARTING CLUB CHAMPIONSHIP - CLASS B</t>
  </si>
  <si>
    <t>2017 BORDER KARTING CLUB CHAMPIONSHIP - CLASS C</t>
  </si>
  <si>
    <t>2017 BORDER KARTING CLUB CHAMPIONSHIP - 60cc JUNIORS</t>
  </si>
  <si>
    <t>2017 BORDER KARTING CLUB CHAMPIONSHIP - 50CC CADETTS</t>
  </si>
  <si>
    <t>Jared De Kock</t>
  </si>
  <si>
    <t>Club</t>
  </si>
  <si>
    <t>Melindre Marais</t>
  </si>
  <si>
    <t>Chene Marais</t>
  </si>
  <si>
    <t>Kyle Heidman</t>
  </si>
  <si>
    <t>Shaun Gradwell</t>
  </si>
  <si>
    <t>Regional</t>
  </si>
  <si>
    <t>Richard Clarke</t>
  </si>
  <si>
    <t>Craig Borges</t>
  </si>
  <si>
    <t>Brent Strydom</t>
  </si>
  <si>
    <t>Tristan Wantenaar</t>
  </si>
  <si>
    <t>Blake Kruger</t>
  </si>
  <si>
    <t>Geoff Stephen</t>
  </si>
  <si>
    <t>Kevin Vosloo</t>
  </si>
  <si>
    <t>NON MEMBERS</t>
  </si>
  <si>
    <t>Bryn High</t>
  </si>
  <si>
    <t>Kaylim Padayache</t>
  </si>
  <si>
    <t>Jordan Van Der Merwe</t>
  </si>
  <si>
    <t>Jordan Dorning</t>
  </si>
  <si>
    <t>Daniel Van Zummeren</t>
  </si>
  <si>
    <t>Sebastian Smith</t>
  </si>
  <si>
    <t>Red Scholtz</t>
  </si>
  <si>
    <t>Heath Vallance</t>
  </si>
  <si>
    <t>Ashton Nel</t>
  </si>
  <si>
    <t>Neil Stephen</t>
  </si>
  <si>
    <t>Complied by : Joe Borges</t>
  </si>
  <si>
    <t>AFTER ROUND 1 : Melindre Marais Heat 2 = 36.744 &amp; Heat 3 = 36.790 = Moves up tp "B"Class</t>
  </si>
  <si>
    <t>AFTER ROUND 1 : Cherne Marais Heat 2 = 36.730 &amp; Heat 3 = 36.879 = Moves up tp "B"Class</t>
  </si>
  <si>
    <t>AFTER ROUND 2 : Ashton Nel Heat 1 = 36.695  &amp; Heat 2 = 36.709 = Moves up tp "B"Class</t>
  </si>
  <si>
    <t>National</t>
  </si>
  <si>
    <t>07277</t>
  </si>
  <si>
    <t>Licence</t>
  </si>
  <si>
    <t>06459</t>
  </si>
  <si>
    <t>06510</t>
  </si>
  <si>
    <t>06630</t>
  </si>
  <si>
    <t>05630</t>
  </si>
  <si>
    <t>05271</t>
  </si>
  <si>
    <t>05087</t>
  </si>
  <si>
    <t>05261</t>
  </si>
  <si>
    <t>01555</t>
  </si>
  <si>
    <t>05206</t>
  </si>
  <si>
    <t>06461</t>
  </si>
  <si>
    <t>02508</t>
  </si>
  <si>
    <t>06089</t>
  </si>
  <si>
    <t>06194</t>
  </si>
  <si>
    <t>02854</t>
  </si>
  <si>
    <t>07442</t>
  </si>
  <si>
    <t>06295</t>
  </si>
  <si>
    <t>06085</t>
  </si>
  <si>
    <t>06474</t>
  </si>
  <si>
    <t>REVI</t>
  </si>
  <si>
    <t>SED</t>
  </si>
  <si>
    <t>Kiesha Potieter</t>
  </si>
  <si>
    <t>Cuan Flusk</t>
  </si>
  <si>
    <t>David Burberry</t>
  </si>
  <si>
    <t>Caleb Odendaal</t>
  </si>
  <si>
    <t>Dylan Stevens</t>
  </si>
  <si>
    <t>AFTER ROUND 3 : Geoff Stephen Heat 1 = 36.846  &amp; Heat 2 = 36.866 = Moves up tp "B"Class</t>
  </si>
  <si>
    <t>Kenzo Barnard</t>
  </si>
  <si>
    <t>Came 2nd</t>
  </si>
  <si>
    <t>Every Race</t>
  </si>
  <si>
    <t>10 x 1st Places</t>
  </si>
  <si>
    <t>5 x 1st Places</t>
  </si>
  <si>
    <t>OE</t>
  </si>
  <si>
    <t>04888</t>
  </si>
  <si>
    <t>06010</t>
  </si>
  <si>
    <t>06294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</si>
</sst>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9"/>
      <color indexed="10"/>
      <name val="Calibri"/>
      <family val="2"/>
    </font>
    <font>
      <b/>
      <u/>
      <sz val="1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0"/>
      <name val="Calibri"/>
      <family val="2"/>
    </font>
    <font>
      <b/>
      <u/>
      <sz val="14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/>
      <diagonal/>
    </border>
  </borders>
  <cellStyleXfs count="5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</cellStyleXfs>
  <cellXfs count="162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16" fontId="5" fillId="0" borderId="0" xfId="0" applyNumberFormat="1" applyFont="1" applyAlignment="1"/>
    <xf numFmtId="16" fontId="8" fillId="0" borderId="0" xfId="0" applyNumberFormat="1" applyFont="1" applyAlignment="1"/>
    <xf numFmtId="0" fontId="8" fillId="0" borderId="0" xfId="0" applyFont="1"/>
    <xf numFmtId="0" fontId="9" fillId="2" borderId="1" xfId="3" applyFont="1" applyFill="1" applyBorder="1" applyAlignment="1"/>
    <xf numFmtId="0" fontId="9" fillId="2" borderId="1" xfId="3" applyFont="1" applyFill="1" applyBorder="1" applyAlignment="1">
      <alignment horizontal="center"/>
    </xf>
    <xf numFmtId="1" fontId="10" fillId="2" borderId="7" xfId="1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1" fontId="7" fillId="0" borderId="0" xfId="0" applyNumberFormat="1" applyFont="1"/>
    <xf numFmtId="0" fontId="12" fillId="0" borderId="0" xfId="0" applyFont="1" applyAlignment="1">
      <alignment horizontal="center" vertical="center" wrapText="1"/>
    </xf>
    <xf numFmtId="1" fontId="7" fillId="4" borderId="1" xfId="0" applyNumberFormat="1" applyFont="1" applyFill="1" applyBorder="1"/>
    <xf numFmtId="49" fontId="8" fillId="5" borderId="4" xfId="0" applyNumberFormat="1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1" fontId="10" fillId="5" borderId="7" xfId="1" quotePrefix="1" applyNumberFormat="1" applyFont="1" applyFill="1" applyBorder="1" applyAlignment="1">
      <alignment horizontal="center"/>
    </xf>
    <xf numFmtId="1" fontId="10" fillId="0" borderId="6" xfId="1" quotePrefix="1" applyNumberFormat="1" applyFont="1" applyFill="1" applyBorder="1" applyAlignment="1">
      <alignment horizontal="center"/>
    </xf>
    <xf numFmtId="1" fontId="10" fillId="0" borderId="7" xfId="1" quotePrefix="1" applyNumberFormat="1" applyFont="1" applyFill="1" applyBorder="1" applyAlignment="1">
      <alignment horizontal="center"/>
    </xf>
    <xf numFmtId="1" fontId="10" fillId="0" borderId="6" xfId="1" applyNumberFormat="1" applyFont="1" applyFill="1" applyBorder="1" applyAlignment="1">
      <alignment horizontal="center"/>
    </xf>
    <xf numFmtId="1" fontId="10" fillId="0" borderId="19" xfId="1" quotePrefix="1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" fontId="10" fillId="6" borderId="19" xfId="1" quotePrefix="1" applyNumberFormat="1" applyFont="1" applyFill="1" applyBorder="1" applyAlignment="1">
      <alignment horizontal="center"/>
    </xf>
    <xf numFmtId="1" fontId="10" fillId="6" borderId="7" xfId="1" quotePrefix="1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" fontId="10" fillId="6" borderId="8" xfId="1" quotePrefix="1" applyNumberFormat="1" applyFont="1" applyFill="1" applyBorder="1" applyAlignment="1">
      <alignment horizontal="center"/>
    </xf>
    <xf numFmtId="1" fontId="10" fillId="6" borderId="8" xfId="1" applyNumberFormat="1" applyFont="1" applyFill="1" applyBorder="1" applyAlignment="1">
      <alignment horizontal="center"/>
    </xf>
    <xf numFmtId="1" fontId="10" fillId="6" borderId="9" xfId="1" quotePrefix="1" applyNumberFormat="1" applyFont="1" applyFill="1" applyBorder="1" applyAlignment="1">
      <alignment horizontal="center"/>
    </xf>
    <xf numFmtId="1" fontId="10" fillId="6" borderId="10" xfId="1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0" xfId="0" applyFont="1"/>
    <xf numFmtId="1" fontId="10" fillId="6" borderId="10" xfId="1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9" fillId="2" borderId="1" xfId="3" applyNumberFormat="1" applyFont="1" applyFill="1" applyBorder="1" applyAlignment="1">
      <alignment horizontal="center"/>
    </xf>
    <xf numFmtId="1" fontId="10" fillId="7" borderId="9" xfId="1" quotePrefix="1" applyNumberFormat="1" applyFont="1" applyFill="1" applyBorder="1" applyAlignment="1">
      <alignment horizontal="center"/>
    </xf>
    <xf numFmtId="1" fontId="10" fillId="6" borderId="5" xfId="1" quotePrefix="1" applyNumberFormat="1" applyFont="1" applyFill="1" applyBorder="1" applyAlignment="1">
      <alignment horizontal="center"/>
    </xf>
    <xf numFmtId="1" fontId="10" fillId="6" borderId="5" xfId="1" applyNumberFormat="1" applyFont="1" applyFill="1" applyBorder="1" applyAlignment="1">
      <alignment horizontal="center"/>
    </xf>
    <xf numFmtId="1" fontId="10" fillId="6" borderId="19" xfId="1" applyNumberFormat="1" applyFont="1" applyFill="1" applyBorder="1" applyAlignment="1">
      <alignment horizontal="center"/>
    </xf>
    <xf numFmtId="1" fontId="10" fillId="6" borderId="7" xfId="1" applyNumberFormat="1" applyFont="1" applyFill="1" applyBorder="1" applyAlignment="1">
      <alignment horizontal="center"/>
    </xf>
    <xf numFmtId="1" fontId="10" fillId="6" borderId="6" xfId="1" quotePrefix="1" applyNumberFormat="1" applyFont="1" applyFill="1" applyBorder="1" applyAlignment="1">
      <alignment horizontal="center"/>
    </xf>
    <xf numFmtId="1" fontId="10" fillId="6" borderId="6" xfId="1" applyNumberFormat="1" applyFont="1" applyFill="1" applyBorder="1" applyAlignment="1">
      <alignment horizontal="center"/>
    </xf>
    <xf numFmtId="49" fontId="9" fillId="2" borderId="1" xfId="3" applyNumberFormat="1" applyFont="1" applyFill="1" applyBorder="1" applyAlignment="1"/>
    <xf numFmtId="0" fontId="9" fillId="2" borderId="1" xfId="3" applyFont="1" applyFill="1" applyBorder="1" applyAlignment="1">
      <alignment horizontal="left"/>
    </xf>
    <xf numFmtId="1" fontId="10" fillId="7" borderId="0" xfId="1" quotePrefix="1" applyNumberFormat="1" applyFont="1" applyFill="1" applyBorder="1" applyAlignment="1">
      <alignment horizontal="center"/>
    </xf>
    <xf numFmtId="1" fontId="7" fillId="3" borderId="1" xfId="0" applyNumberFormat="1" applyFont="1" applyFill="1" applyBorder="1"/>
    <xf numFmtId="49" fontId="9" fillId="8" borderId="1" xfId="3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1" fontId="10" fillId="9" borderId="10" xfId="1" quotePrefix="1" applyNumberFormat="1" applyFont="1" applyFill="1" applyBorder="1" applyAlignment="1">
      <alignment horizontal="center"/>
    </xf>
    <xf numFmtId="0" fontId="13" fillId="9" borderId="0" xfId="0" applyFont="1" applyFill="1"/>
    <xf numFmtId="0" fontId="7" fillId="9" borderId="0" xfId="0" applyFont="1" applyFill="1"/>
    <xf numFmtId="0" fontId="7" fillId="9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0" fontId="9" fillId="9" borderId="1" xfId="3" applyFont="1" applyFill="1" applyBorder="1" applyAlignment="1">
      <alignment horizontal="center"/>
    </xf>
    <xf numFmtId="1" fontId="10" fillId="9" borderId="9" xfId="1" quotePrefix="1" applyNumberFormat="1" applyFont="1" applyFill="1" applyBorder="1" applyAlignment="1">
      <alignment horizontal="center"/>
    </xf>
    <xf numFmtId="49" fontId="9" fillId="9" borderId="1" xfId="3" applyNumberFormat="1" applyFont="1" applyFill="1" applyBorder="1" applyAlignment="1">
      <alignment horizontal="center"/>
    </xf>
    <xf numFmtId="1" fontId="10" fillId="9" borderId="10" xfId="1" applyNumberFormat="1" applyFont="1" applyFill="1" applyBorder="1" applyAlignment="1">
      <alignment horizontal="center"/>
    </xf>
    <xf numFmtId="1" fontId="10" fillId="6" borderId="9" xfId="1" applyNumberFormat="1" applyFont="1" applyFill="1" applyBorder="1" applyAlignment="1">
      <alignment horizontal="center"/>
    </xf>
    <xf numFmtId="0" fontId="9" fillId="9" borderId="1" xfId="3" applyFont="1" applyFill="1" applyBorder="1" applyAlignment="1"/>
    <xf numFmtId="49" fontId="9" fillId="8" borderId="1" xfId="3" applyNumberFormat="1" applyFont="1" applyFill="1" applyBorder="1" applyAlignment="1"/>
    <xf numFmtId="0" fontId="7" fillId="6" borderId="0" xfId="0" applyFont="1" applyFill="1"/>
    <xf numFmtId="1" fontId="7" fillId="6" borderId="0" xfId="0" applyNumberFormat="1" applyFont="1" applyFill="1" applyAlignment="1">
      <alignment horizontal="center"/>
    </xf>
    <xf numFmtId="1" fontId="15" fillId="9" borderId="8" xfId="1" applyNumberFormat="1" applyFont="1" applyFill="1" applyBorder="1" applyAlignment="1">
      <alignment horizontal="center"/>
    </xf>
    <xf numFmtId="1" fontId="15" fillId="9" borderId="9" xfId="1" quotePrefix="1" applyNumberFormat="1" applyFont="1" applyFill="1" applyBorder="1" applyAlignment="1">
      <alignment horizontal="center"/>
    </xf>
    <xf numFmtId="0" fontId="13" fillId="8" borderId="0" xfId="0" applyFont="1" applyFill="1"/>
    <xf numFmtId="0" fontId="7" fillId="8" borderId="0" xfId="0" applyFont="1" applyFill="1"/>
    <xf numFmtId="0" fontId="7" fillId="8" borderId="0" xfId="0" applyFont="1" applyFill="1" applyAlignment="1">
      <alignment horizontal="center"/>
    </xf>
    <xf numFmtId="1" fontId="7" fillId="8" borderId="0" xfId="0" applyNumberFormat="1" applyFont="1" applyFill="1" applyAlignment="1">
      <alignment horizontal="center"/>
    </xf>
    <xf numFmtId="49" fontId="9" fillId="10" borderId="1" xfId="3" applyNumberFormat="1" applyFont="1" applyFill="1" applyBorder="1" applyAlignment="1">
      <alignment horizontal="center"/>
    </xf>
    <xf numFmtId="49" fontId="9" fillId="9" borderId="1" xfId="3" applyNumberFormat="1" applyFont="1" applyFill="1" applyBorder="1" applyAlignment="1"/>
    <xf numFmtId="1" fontId="10" fillId="0" borderId="8" xfId="1" applyNumberFormat="1" applyFont="1" applyFill="1" applyBorder="1" applyAlignment="1">
      <alignment horizontal="center"/>
    </xf>
    <xf numFmtId="1" fontId="10" fillId="0" borderId="9" xfId="1" quotePrefix="1" applyNumberFormat="1" applyFont="1" applyFill="1" applyBorder="1" applyAlignment="1">
      <alignment horizontal="center"/>
    </xf>
    <xf numFmtId="1" fontId="10" fillId="0" borderId="10" xfId="1" applyNumberFormat="1" applyFont="1" applyFill="1" applyBorder="1" applyAlignment="1">
      <alignment horizontal="center"/>
    </xf>
    <xf numFmtId="1" fontId="10" fillId="0" borderId="10" xfId="1" quotePrefix="1" applyNumberFormat="1" applyFont="1" applyFill="1" applyBorder="1" applyAlignment="1">
      <alignment horizontal="center"/>
    </xf>
    <xf numFmtId="1" fontId="13" fillId="7" borderId="0" xfId="0" applyNumberFormat="1" applyFont="1" applyFill="1" applyAlignment="1">
      <alignment horizontal="center"/>
    </xf>
    <xf numFmtId="1" fontId="13" fillId="7" borderId="0" xfId="0" applyNumberFormat="1" applyFont="1" applyFill="1" applyAlignment="1"/>
    <xf numFmtId="1" fontId="15" fillId="9" borderId="10" xfId="1" quotePrefix="1" applyNumberFormat="1" applyFont="1" applyFill="1" applyBorder="1" applyAlignment="1">
      <alignment horizontal="center"/>
    </xf>
    <xf numFmtId="1" fontId="10" fillId="9" borderId="5" xfId="1" quotePrefix="1" applyNumberFormat="1" applyFont="1" applyFill="1" applyBorder="1" applyAlignment="1">
      <alignment horizontal="center"/>
    </xf>
    <xf numFmtId="1" fontId="10" fillId="9" borderId="19" xfId="1" quotePrefix="1" applyNumberFormat="1" applyFont="1" applyFill="1" applyBorder="1" applyAlignment="1">
      <alignment horizontal="center"/>
    </xf>
    <xf numFmtId="1" fontId="10" fillId="9" borderId="7" xfId="1" quotePrefix="1" applyNumberFormat="1" applyFont="1" applyFill="1" applyBorder="1" applyAlignment="1">
      <alignment horizontal="center"/>
    </xf>
    <xf numFmtId="0" fontId="13" fillId="10" borderId="0" xfId="0" applyFont="1" applyFill="1"/>
    <xf numFmtId="0" fontId="7" fillId="10" borderId="0" xfId="0" applyFont="1" applyFill="1"/>
    <xf numFmtId="0" fontId="7" fillId="10" borderId="0" xfId="0" applyFont="1" applyFill="1" applyAlignment="1">
      <alignment horizontal="center"/>
    </xf>
    <xf numFmtId="1" fontId="7" fillId="10" borderId="0" xfId="0" applyNumberFormat="1" applyFont="1" applyFill="1" applyAlignment="1">
      <alignment horizontal="center"/>
    </xf>
    <xf numFmtId="0" fontId="8" fillId="8" borderId="0" xfId="0" applyFont="1" applyFill="1"/>
    <xf numFmtId="0" fontId="12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6" fontId="8" fillId="2" borderId="16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16" fontId="8" fillId="2" borderId="15" xfId="0" applyNumberFormat="1" applyFont="1" applyFill="1" applyBorder="1" applyAlignment="1">
      <alignment horizontal="center"/>
    </xf>
    <xf numFmtId="16" fontId="8" fillId="2" borderId="11" xfId="0" applyNumberFormat="1" applyFont="1" applyFill="1" applyBorder="1" applyAlignment="1">
      <alignment horizontal="center"/>
    </xf>
    <xf numFmtId="16" fontId="8" fillId="2" borderId="12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" fontId="11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1" xfId="3" applyFont="1" applyFill="1" applyBorder="1" applyAlignment="1"/>
    <xf numFmtId="0" fontId="9" fillId="0" borderId="1" xfId="3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 vertical="center" wrapText="1"/>
    </xf>
    <xf numFmtId="16" fontId="8" fillId="11" borderId="16" xfId="0" applyNumberFormat="1" applyFont="1" applyFill="1" applyBorder="1" applyAlignment="1">
      <alignment horizontal="center" vertical="center" wrapText="1"/>
    </xf>
    <xf numFmtId="1" fontId="8" fillId="11" borderId="3" xfId="0" applyNumberFormat="1" applyFont="1" applyFill="1" applyBorder="1" applyAlignment="1">
      <alignment horizontal="center"/>
    </xf>
    <xf numFmtId="1" fontId="8" fillId="11" borderId="14" xfId="0" applyNumberFormat="1" applyFont="1" applyFill="1" applyBorder="1" applyAlignment="1">
      <alignment horizontal="center"/>
    </xf>
    <xf numFmtId="1" fontId="8" fillId="11" borderId="4" xfId="0" applyNumberFormat="1" applyFont="1" applyFill="1" applyBorder="1" applyAlignment="1">
      <alignment horizontal="center"/>
    </xf>
    <xf numFmtId="49" fontId="8" fillId="11" borderId="4" xfId="0" applyNumberFormat="1" applyFont="1" applyFill="1" applyBorder="1" applyAlignment="1">
      <alignment horizontal="center" vertical="center" wrapText="1" shrinkToFit="1"/>
    </xf>
    <xf numFmtId="49" fontId="8" fillId="11" borderId="4" xfId="0" applyNumberFormat="1" applyFont="1" applyFill="1" applyBorder="1" applyAlignment="1">
      <alignment horizontal="center" vertical="center" wrapText="1" shrinkToFit="1"/>
    </xf>
    <xf numFmtId="0" fontId="8" fillId="11" borderId="1" xfId="0" applyFont="1" applyFill="1" applyBorder="1" applyAlignment="1">
      <alignment horizontal="center" vertical="top" wrapText="1"/>
    </xf>
    <xf numFmtId="0" fontId="7" fillId="11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16" fontId="8" fillId="11" borderId="15" xfId="0" applyNumberFormat="1" applyFont="1" applyFill="1" applyBorder="1" applyAlignment="1">
      <alignment horizontal="center"/>
    </xf>
    <xf numFmtId="16" fontId="8" fillId="11" borderId="11" xfId="0" applyNumberFormat="1" applyFont="1" applyFill="1" applyBorder="1" applyAlignment="1">
      <alignment horizontal="center"/>
    </xf>
    <xf numFmtId="16" fontId="8" fillId="11" borderId="12" xfId="0" applyNumberFormat="1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 vertical="center" wrapText="1" shrinkToFit="1"/>
    </xf>
    <xf numFmtId="0" fontId="7" fillId="11" borderId="13" xfId="0" applyFont="1" applyFill="1" applyBorder="1" applyAlignment="1">
      <alignment horizontal="center" vertical="center" wrapText="1" shrinkToFit="1"/>
    </xf>
    <xf numFmtId="0" fontId="0" fillId="11" borderId="1" xfId="0" applyFill="1" applyBorder="1" applyAlignment="1">
      <alignment horizontal="center" vertical="top" wrapText="1"/>
    </xf>
    <xf numFmtId="0" fontId="8" fillId="11" borderId="18" xfId="0" applyFont="1" applyFill="1" applyBorder="1" applyAlignment="1">
      <alignment horizontal="center" vertical="center" wrapText="1"/>
    </xf>
    <xf numFmtId="49" fontId="8" fillId="11" borderId="8" xfId="0" applyNumberFormat="1" applyFont="1" applyFill="1" applyBorder="1" applyAlignment="1">
      <alignment horizontal="center"/>
    </xf>
    <xf numFmtId="49" fontId="8" fillId="11" borderId="9" xfId="0" applyNumberFormat="1" applyFont="1" applyFill="1" applyBorder="1" applyAlignment="1">
      <alignment horizontal="center"/>
    </xf>
    <xf numFmtId="49" fontId="8" fillId="11" borderId="10" xfId="0" applyNumberFormat="1" applyFont="1" applyFill="1" applyBorder="1" applyAlignment="1">
      <alignment horizontal="center"/>
    </xf>
    <xf numFmtId="49" fontId="8" fillId="11" borderId="3" xfId="0" applyNumberFormat="1" applyFont="1" applyFill="1" applyBorder="1" applyAlignment="1">
      <alignment horizontal="center"/>
    </xf>
    <xf numFmtId="49" fontId="8" fillId="11" borderId="20" xfId="0" applyNumberFormat="1" applyFont="1" applyFill="1" applyBorder="1" applyAlignment="1">
      <alignment horizontal="center"/>
    </xf>
    <xf numFmtId="49" fontId="8" fillId="11" borderId="4" xfId="0" applyNumberFormat="1" applyFont="1" applyFill="1" applyBorder="1" applyAlignment="1">
      <alignment horizontal="center"/>
    </xf>
    <xf numFmtId="49" fontId="8" fillId="11" borderId="11" xfId="0" applyNumberFormat="1" applyFont="1" applyFill="1" applyBorder="1" applyAlignment="1">
      <alignment horizontal="center"/>
    </xf>
    <xf numFmtId="49" fontId="8" fillId="11" borderId="19" xfId="0" applyNumberFormat="1" applyFont="1" applyFill="1" applyBorder="1" applyAlignment="1">
      <alignment horizontal="center"/>
    </xf>
    <xf numFmtId="49" fontId="8" fillId="11" borderId="12" xfId="0" applyNumberFormat="1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 vertical="center" wrapText="1" shrinkToFit="1"/>
    </xf>
    <xf numFmtId="0" fontId="7" fillId="11" borderId="12" xfId="0" applyFont="1" applyFill="1" applyBorder="1" applyAlignment="1">
      <alignment horizontal="center" vertical="center" wrapText="1" shrinkToFit="1"/>
    </xf>
    <xf numFmtId="1" fontId="8" fillId="11" borderId="1" xfId="0" applyNumberFormat="1" applyFont="1" applyFill="1" applyBorder="1"/>
    <xf numFmtId="0" fontId="9" fillId="2" borderId="1" xfId="3" quotePrefix="1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/>
    </xf>
    <xf numFmtId="49" fontId="9" fillId="2" borderId="1" xfId="3" quotePrefix="1" applyNumberFormat="1" applyFont="1" applyFill="1" applyBorder="1" applyAlignment="1">
      <alignment horizontal="center"/>
    </xf>
    <xf numFmtId="49" fontId="8" fillId="11" borderId="16" xfId="0" applyNumberFormat="1" applyFont="1" applyFill="1" applyBorder="1" applyAlignment="1">
      <alignment horizontal="center" vertical="center" wrapText="1" shrinkToFit="1"/>
    </xf>
    <xf numFmtId="49" fontId="8" fillId="11" borderId="17" xfId="0" applyNumberFormat="1" applyFont="1" applyFill="1" applyBorder="1" applyAlignment="1">
      <alignment horizontal="center" vertical="center" wrapText="1" shrinkToFit="1"/>
    </xf>
    <xf numFmtId="49" fontId="8" fillId="11" borderId="18" xfId="0" applyNumberFormat="1" applyFont="1" applyFill="1" applyBorder="1" applyAlignment="1">
      <alignment horizontal="center" vertical="center" wrapText="1" shrinkToFit="1"/>
    </xf>
    <xf numFmtId="49" fontId="9" fillId="0" borderId="1" xfId="3" applyNumberFormat="1" applyFont="1" applyFill="1" applyBorder="1" applyAlignment="1"/>
  </cellXfs>
  <cellStyles count="5">
    <cellStyle name="Normal" xfId="0" builtinId="0"/>
    <cellStyle name="PTSNUM" xfId="1"/>
    <cellStyle name="PTSTOT" xfId="2"/>
    <cellStyle name="PTSTOT 2" xfId="4"/>
    <cellStyle name="PTST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P27"/>
  <sheetViews>
    <sheetView tabSelected="1" zoomScaleNormal="100" workbookViewId="0">
      <pane xSplit="4" ySplit="7" topLeftCell="E8" activePane="bottomRight" state="frozen"/>
      <selection pane="topRight" activeCell="D1" sqref="D1"/>
      <selection pane="bottomLeft" activeCell="A7" sqref="A7"/>
      <selection pane="bottomRight" activeCell="B30" sqref="B30"/>
    </sheetView>
  </sheetViews>
  <sheetFormatPr defaultColWidth="11.42578125" defaultRowHeight="12.75" x14ac:dyDescent="0.2"/>
  <cols>
    <col min="1" max="1" width="3" style="43" customWidth="1"/>
    <col min="2" max="2" width="18.140625" style="44" customWidth="1"/>
    <col min="3" max="3" width="7.7109375" style="44" customWidth="1"/>
    <col min="4" max="4" width="5.85546875" style="46" customWidth="1"/>
    <col min="5" max="16" width="4.7109375" style="4" customWidth="1"/>
    <col min="17" max="19" width="4.7109375" style="4" hidden="1" customWidth="1"/>
    <col min="20" max="25" width="4.7109375" style="4" customWidth="1"/>
    <col min="26" max="28" width="4.7109375" style="4" hidden="1" customWidth="1"/>
    <col min="29" max="29" width="5.85546875" style="4" customWidth="1"/>
    <col min="30" max="30" width="3" style="44" hidden="1" customWidth="1"/>
    <col min="31" max="31" width="4.5703125" style="44" hidden="1" customWidth="1"/>
    <col min="32" max="32" width="3.5703125" style="44" hidden="1" customWidth="1"/>
    <col min="33" max="33" width="3.7109375" style="44" hidden="1" customWidth="1"/>
    <col min="34" max="34" width="3.42578125" style="44" hidden="1" customWidth="1"/>
    <col min="35" max="35" width="3.85546875" style="44" hidden="1" customWidth="1"/>
    <col min="36" max="36" width="4" style="44" hidden="1" customWidth="1"/>
    <col min="37" max="37" width="3.5703125" style="44" hidden="1" customWidth="1"/>
    <col min="38" max="38" width="6" style="44" customWidth="1"/>
    <col min="39" max="39" width="7.28515625" style="44" customWidth="1"/>
    <col min="40" max="42" width="11.42578125" style="44" customWidth="1"/>
    <col min="43" max="16384" width="11.42578125" style="44"/>
  </cols>
  <sheetData>
    <row r="1" spans="1:42" ht="31.5" customHeight="1" x14ac:dyDescent="0.35">
      <c r="B1" s="99" t="s">
        <v>42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2"/>
    </row>
    <row r="2" spans="1:42" x14ac:dyDescent="0.2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1:42" ht="12.75" customHeight="1" x14ac:dyDescent="0.2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42" x14ac:dyDescent="0.2">
      <c r="B4" s="109" t="s">
        <v>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2" s="6" customFormat="1" ht="12.75" customHeight="1" x14ac:dyDescent="0.2">
      <c r="A5" s="5"/>
      <c r="B5" s="124" t="s">
        <v>0</v>
      </c>
      <c r="C5" s="124" t="s">
        <v>7</v>
      </c>
      <c r="D5" s="125" t="s">
        <v>4</v>
      </c>
      <c r="E5" s="126" t="s">
        <v>8</v>
      </c>
      <c r="F5" s="127"/>
      <c r="G5" s="128"/>
      <c r="H5" s="126" t="s">
        <v>9</v>
      </c>
      <c r="I5" s="127"/>
      <c r="J5" s="128"/>
      <c r="K5" s="126" t="s">
        <v>10</v>
      </c>
      <c r="L5" s="127"/>
      <c r="M5" s="128"/>
      <c r="N5" s="126" t="s">
        <v>11</v>
      </c>
      <c r="O5" s="127"/>
      <c r="P5" s="128"/>
      <c r="Q5" s="126" t="s">
        <v>35</v>
      </c>
      <c r="R5" s="127"/>
      <c r="S5" s="128"/>
      <c r="T5" s="126" t="s">
        <v>12</v>
      </c>
      <c r="U5" s="127"/>
      <c r="V5" s="128"/>
      <c r="W5" s="126" t="s">
        <v>13</v>
      </c>
      <c r="X5" s="127"/>
      <c r="Y5" s="128"/>
      <c r="Z5" s="126" t="s">
        <v>14</v>
      </c>
      <c r="AA5" s="127"/>
      <c r="AB5" s="128"/>
      <c r="AC5" s="129" t="s">
        <v>5</v>
      </c>
      <c r="AD5" s="130" t="s">
        <v>17</v>
      </c>
      <c r="AE5" s="130" t="s">
        <v>18</v>
      </c>
      <c r="AF5" s="130" t="s">
        <v>19</v>
      </c>
      <c r="AG5" s="130" t="s">
        <v>20</v>
      </c>
      <c r="AH5" s="130" t="s">
        <v>21</v>
      </c>
      <c r="AI5" s="130" t="s">
        <v>22</v>
      </c>
      <c r="AJ5" s="130" t="s">
        <v>23</v>
      </c>
      <c r="AK5" s="130" t="s">
        <v>24</v>
      </c>
      <c r="AL5" s="131" t="s">
        <v>15</v>
      </c>
      <c r="AM5" s="131" t="s">
        <v>16</v>
      </c>
    </row>
    <row r="6" spans="1:42" s="8" customFormat="1" x14ac:dyDescent="0.2">
      <c r="A6" s="7"/>
      <c r="B6" s="132"/>
      <c r="C6" s="133"/>
      <c r="D6" s="132"/>
      <c r="E6" s="134">
        <v>42053</v>
      </c>
      <c r="F6" s="135"/>
      <c r="G6" s="136"/>
      <c r="H6" s="134">
        <v>42137</v>
      </c>
      <c r="I6" s="135"/>
      <c r="J6" s="136"/>
      <c r="K6" s="134">
        <v>42165</v>
      </c>
      <c r="L6" s="135"/>
      <c r="M6" s="136"/>
      <c r="N6" s="134">
        <v>42228</v>
      </c>
      <c r="O6" s="135"/>
      <c r="P6" s="136"/>
      <c r="Q6" s="134">
        <v>42215</v>
      </c>
      <c r="R6" s="135"/>
      <c r="S6" s="136"/>
      <c r="T6" s="134">
        <v>42256</v>
      </c>
      <c r="U6" s="135"/>
      <c r="V6" s="136"/>
      <c r="W6" s="134">
        <v>42291</v>
      </c>
      <c r="X6" s="135"/>
      <c r="Y6" s="136"/>
      <c r="Z6" s="134">
        <v>42336</v>
      </c>
      <c r="AA6" s="135"/>
      <c r="AB6" s="136"/>
      <c r="AC6" s="137"/>
      <c r="AD6" s="138"/>
      <c r="AE6" s="138"/>
      <c r="AF6" s="138"/>
      <c r="AG6" s="138"/>
      <c r="AH6" s="138"/>
      <c r="AI6" s="138"/>
      <c r="AJ6" s="138"/>
      <c r="AK6" s="138"/>
      <c r="AL6" s="139"/>
      <c r="AM6" s="139"/>
    </row>
    <row r="7" spans="1:42" s="45" customFormat="1" ht="30" customHeight="1" x14ac:dyDescent="0.2">
      <c r="A7" s="43"/>
      <c r="B7" s="132"/>
      <c r="C7" s="140"/>
      <c r="D7" s="132"/>
      <c r="E7" s="141" t="s">
        <v>1</v>
      </c>
      <c r="F7" s="142" t="s">
        <v>2</v>
      </c>
      <c r="G7" s="143" t="s">
        <v>3</v>
      </c>
      <c r="H7" s="141" t="s">
        <v>1</v>
      </c>
      <c r="I7" s="142" t="s">
        <v>2</v>
      </c>
      <c r="J7" s="143" t="s">
        <v>3</v>
      </c>
      <c r="K7" s="141" t="s">
        <v>1</v>
      </c>
      <c r="L7" s="142" t="s">
        <v>2</v>
      </c>
      <c r="M7" s="143" t="s">
        <v>3</v>
      </c>
      <c r="N7" s="144" t="s">
        <v>1</v>
      </c>
      <c r="O7" s="145" t="s">
        <v>2</v>
      </c>
      <c r="P7" s="146" t="s">
        <v>3</v>
      </c>
      <c r="Q7" s="144" t="s">
        <v>1</v>
      </c>
      <c r="R7" s="145" t="s">
        <v>2</v>
      </c>
      <c r="S7" s="146" t="s">
        <v>3</v>
      </c>
      <c r="T7" s="144" t="s">
        <v>1</v>
      </c>
      <c r="U7" s="145" t="s">
        <v>2</v>
      </c>
      <c r="V7" s="146" t="s">
        <v>3</v>
      </c>
      <c r="W7" s="144" t="s">
        <v>1</v>
      </c>
      <c r="X7" s="145" t="s">
        <v>2</v>
      </c>
      <c r="Y7" s="146" t="s">
        <v>3</v>
      </c>
      <c r="Z7" s="147" t="s">
        <v>1</v>
      </c>
      <c r="AA7" s="148" t="s">
        <v>2</v>
      </c>
      <c r="AB7" s="149" t="s">
        <v>3</v>
      </c>
      <c r="AC7" s="150"/>
      <c r="AD7" s="151"/>
      <c r="AE7" s="151"/>
      <c r="AF7" s="151"/>
      <c r="AG7" s="151"/>
      <c r="AH7" s="151"/>
      <c r="AI7" s="151"/>
      <c r="AJ7" s="151"/>
      <c r="AK7" s="151"/>
      <c r="AL7" s="139"/>
      <c r="AM7" s="139"/>
    </row>
    <row r="8" spans="1:42" s="45" customFormat="1" ht="12.75" customHeight="1" x14ac:dyDescent="0.2">
      <c r="A8" s="43">
        <v>1</v>
      </c>
      <c r="B8" s="122" t="s">
        <v>60</v>
      </c>
      <c r="C8" s="48" t="s">
        <v>75</v>
      </c>
      <c r="D8" s="123">
        <v>27</v>
      </c>
      <c r="E8" s="34">
        <v>15</v>
      </c>
      <c r="F8" s="35">
        <v>15</v>
      </c>
      <c r="G8" s="70">
        <v>8</v>
      </c>
      <c r="H8" s="33">
        <v>15</v>
      </c>
      <c r="I8" s="35">
        <v>15</v>
      </c>
      <c r="J8" s="36">
        <v>15</v>
      </c>
      <c r="K8" s="34">
        <v>15</v>
      </c>
      <c r="L8" s="35">
        <v>15</v>
      </c>
      <c r="M8" s="36">
        <v>15</v>
      </c>
      <c r="N8" s="50">
        <v>15</v>
      </c>
      <c r="O8" s="30">
        <v>15</v>
      </c>
      <c r="P8" s="31">
        <v>15</v>
      </c>
      <c r="Q8" s="35"/>
      <c r="R8" s="30"/>
      <c r="S8" s="31"/>
      <c r="T8" s="50">
        <v>15</v>
      </c>
      <c r="U8" s="30">
        <v>15</v>
      </c>
      <c r="V8" s="31">
        <v>15</v>
      </c>
      <c r="W8" s="91">
        <v>12</v>
      </c>
      <c r="X8" s="30">
        <v>12</v>
      </c>
      <c r="Y8" s="31">
        <v>12</v>
      </c>
      <c r="Z8" s="50"/>
      <c r="AA8" s="30"/>
      <c r="AB8" s="31"/>
      <c r="AC8" s="12">
        <f t="shared" ref="AC8:AC14" si="0">SUM(E8:AB8)</f>
        <v>254</v>
      </c>
      <c r="AD8" s="24">
        <f t="shared" ref="AD8:AD14" si="1">SUM(E8:G8)</f>
        <v>38</v>
      </c>
      <c r="AE8" s="24">
        <f t="shared" ref="AE8:AE14" si="2">SUM(H8:J8)</f>
        <v>45</v>
      </c>
      <c r="AF8" s="24">
        <f t="shared" ref="AF8:AF14" si="3">SUM(K8:M8)</f>
        <v>45</v>
      </c>
      <c r="AG8" s="24">
        <f t="shared" ref="AG8:AG14" si="4">SUM(N8:P8)</f>
        <v>45</v>
      </c>
      <c r="AH8" s="24">
        <f t="shared" ref="AH8:AH14" si="5">SUM(Q8:S8)</f>
        <v>0</v>
      </c>
      <c r="AI8" s="24">
        <f t="shared" ref="AI8:AI14" si="6">SUM(T8:V8)</f>
        <v>45</v>
      </c>
      <c r="AJ8" s="24">
        <f t="shared" ref="AJ8:AJ14" si="7">SUM(W8:Y8)</f>
        <v>36</v>
      </c>
      <c r="AK8" s="24">
        <f t="shared" ref="AK8:AK14" si="8">SUM(Z8:AB8)</f>
        <v>0</v>
      </c>
      <c r="AL8" s="59">
        <v>20</v>
      </c>
      <c r="AM8" s="152">
        <f t="shared" ref="AM8:AM21" si="9">AC8-AL8</f>
        <v>234</v>
      </c>
    </row>
    <row r="9" spans="1:42" s="45" customFormat="1" ht="12.75" customHeight="1" x14ac:dyDescent="0.2">
      <c r="A9" s="43">
        <v>2</v>
      </c>
      <c r="B9" s="122" t="s">
        <v>64</v>
      </c>
      <c r="C9" s="48" t="s">
        <v>76</v>
      </c>
      <c r="D9" s="123">
        <v>26</v>
      </c>
      <c r="E9" s="34">
        <v>10</v>
      </c>
      <c r="F9" s="35">
        <v>12</v>
      </c>
      <c r="G9" s="36">
        <v>12</v>
      </c>
      <c r="H9" s="34">
        <v>12</v>
      </c>
      <c r="I9" s="35">
        <v>12</v>
      </c>
      <c r="J9" s="36">
        <v>12</v>
      </c>
      <c r="K9" s="34">
        <v>12</v>
      </c>
      <c r="L9" s="35">
        <v>12</v>
      </c>
      <c r="M9" s="36">
        <v>12</v>
      </c>
      <c r="N9" s="61">
        <v>0</v>
      </c>
      <c r="O9" s="68">
        <v>0</v>
      </c>
      <c r="P9" s="36">
        <v>0</v>
      </c>
      <c r="Q9" s="51"/>
      <c r="R9" s="30"/>
      <c r="S9" s="31"/>
      <c r="T9" s="50">
        <v>10</v>
      </c>
      <c r="U9" s="30">
        <v>12</v>
      </c>
      <c r="V9" s="31">
        <v>12</v>
      </c>
      <c r="W9" s="50">
        <v>15</v>
      </c>
      <c r="X9" s="30">
        <v>15</v>
      </c>
      <c r="Y9" s="31">
        <v>15</v>
      </c>
      <c r="Z9" s="54"/>
      <c r="AA9" s="30"/>
      <c r="AB9" s="31"/>
      <c r="AC9" s="12">
        <f t="shared" ref="AC9" si="10">SUM(E9:AB9)</f>
        <v>185</v>
      </c>
      <c r="AD9" s="24">
        <f t="shared" si="1"/>
        <v>34</v>
      </c>
      <c r="AE9" s="24">
        <f t="shared" si="2"/>
        <v>36</v>
      </c>
      <c r="AF9" s="24">
        <f t="shared" si="3"/>
        <v>36</v>
      </c>
      <c r="AG9" s="24">
        <f t="shared" si="4"/>
        <v>0</v>
      </c>
      <c r="AH9" s="24">
        <f t="shared" si="5"/>
        <v>0</v>
      </c>
      <c r="AI9" s="24">
        <f t="shared" si="6"/>
        <v>34</v>
      </c>
      <c r="AJ9" s="24">
        <f t="shared" si="7"/>
        <v>45</v>
      </c>
      <c r="AK9" s="24">
        <f t="shared" si="8"/>
        <v>0</v>
      </c>
      <c r="AL9" s="59">
        <v>0</v>
      </c>
      <c r="AM9" s="152">
        <f t="shared" si="9"/>
        <v>185</v>
      </c>
    </row>
    <row r="10" spans="1:42" s="45" customFormat="1" ht="12.75" customHeight="1" x14ac:dyDescent="0.2">
      <c r="A10" s="43">
        <v>3</v>
      </c>
      <c r="B10" s="122" t="s">
        <v>65</v>
      </c>
      <c r="C10" s="48" t="s">
        <v>77</v>
      </c>
      <c r="D10" s="123">
        <v>333</v>
      </c>
      <c r="E10" s="34">
        <v>12</v>
      </c>
      <c r="F10" s="35">
        <v>10</v>
      </c>
      <c r="G10" s="42">
        <v>15</v>
      </c>
      <c r="H10" s="34">
        <v>10</v>
      </c>
      <c r="I10" s="35">
        <v>10</v>
      </c>
      <c r="J10" s="36">
        <v>10</v>
      </c>
      <c r="K10" s="34">
        <v>10</v>
      </c>
      <c r="L10" s="35">
        <v>10</v>
      </c>
      <c r="M10" s="36">
        <v>10</v>
      </c>
      <c r="N10" s="50">
        <v>12</v>
      </c>
      <c r="O10" s="30">
        <v>12</v>
      </c>
      <c r="P10" s="31">
        <v>12</v>
      </c>
      <c r="Q10" s="51"/>
      <c r="R10" s="30"/>
      <c r="S10" s="31"/>
      <c r="T10" s="50">
        <v>8</v>
      </c>
      <c r="U10" s="92">
        <v>9</v>
      </c>
      <c r="V10" s="93">
        <v>9</v>
      </c>
      <c r="W10" s="50">
        <v>10</v>
      </c>
      <c r="X10" s="30">
        <v>10</v>
      </c>
      <c r="Y10" s="31">
        <v>10</v>
      </c>
      <c r="Z10" s="50"/>
      <c r="AA10" s="30"/>
      <c r="AB10" s="31"/>
      <c r="AC10" s="12">
        <f t="shared" si="0"/>
        <v>189</v>
      </c>
      <c r="AD10" s="24">
        <f t="shared" si="1"/>
        <v>37</v>
      </c>
      <c r="AE10" s="24">
        <f t="shared" si="2"/>
        <v>30</v>
      </c>
      <c r="AF10" s="24">
        <f t="shared" si="3"/>
        <v>30</v>
      </c>
      <c r="AG10" s="24">
        <f t="shared" si="4"/>
        <v>36</v>
      </c>
      <c r="AH10" s="24">
        <f t="shared" si="5"/>
        <v>0</v>
      </c>
      <c r="AI10" s="24">
        <f t="shared" si="6"/>
        <v>26</v>
      </c>
      <c r="AJ10" s="24">
        <f t="shared" si="7"/>
        <v>30</v>
      </c>
      <c r="AK10" s="24">
        <f t="shared" si="8"/>
        <v>0</v>
      </c>
      <c r="AL10" s="59">
        <v>18</v>
      </c>
      <c r="AM10" s="152">
        <f t="shared" si="9"/>
        <v>171</v>
      </c>
    </row>
    <row r="11" spans="1:42" x14ac:dyDescent="0.2">
      <c r="A11" s="43">
        <v>4</v>
      </c>
      <c r="B11" s="122" t="s">
        <v>98</v>
      </c>
      <c r="C11" s="48" t="s">
        <v>106</v>
      </c>
      <c r="D11" s="123">
        <v>7</v>
      </c>
      <c r="E11" s="34">
        <v>0</v>
      </c>
      <c r="F11" s="35">
        <v>0</v>
      </c>
      <c r="G11" s="42">
        <v>0</v>
      </c>
      <c r="H11" s="34">
        <v>0</v>
      </c>
      <c r="I11" s="68">
        <v>0</v>
      </c>
      <c r="J11" s="62">
        <v>0</v>
      </c>
      <c r="K11" s="34">
        <v>8</v>
      </c>
      <c r="L11" s="35">
        <v>9</v>
      </c>
      <c r="M11" s="36">
        <v>9</v>
      </c>
      <c r="N11" s="50">
        <v>10</v>
      </c>
      <c r="O11" s="30">
        <v>10</v>
      </c>
      <c r="P11" s="31">
        <v>10</v>
      </c>
      <c r="Q11" s="51"/>
      <c r="R11" s="30"/>
      <c r="S11" s="31"/>
      <c r="T11" s="50">
        <v>9</v>
      </c>
      <c r="U11" s="30">
        <v>8</v>
      </c>
      <c r="V11" s="31">
        <v>8</v>
      </c>
      <c r="W11" s="50">
        <v>0</v>
      </c>
      <c r="X11" s="30">
        <v>0</v>
      </c>
      <c r="Y11" s="31">
        <v>0</v>
      </c>
      <c r="Z11" s="54"/>
      <c r="AA11" s="30"/>
      <c r="AB11" s="31"/>
      <c r="AC11" s="12">
        <f t="shared" si="0"/>
        <v>81</v>
      </c>
      <c r="AD11" s="24">
        <f t="shared" si="1"/>
        <v>0</v>
      </c>
      <c r="AE11" s="24">
        <f t="shared" si="2"/>
        <v>0</v>
      </c>
      <c r="AF11" s="24">
        <f t="shared" si="3"/>
        <v>26</v>
      </c>
      <c r="AG11" s="24">
        <f t="shared" si="4"/>
        <v>30</v>
      </c>
      <c r="AH11" s="24">
        <f t="shared" si="5"/>
        <v>0</v>
      </c>
      <c r="AI11" s="24">
        <f t="shared" si="6"/>
        <v>25</v>
      </c>
      <c r="AJ11" s="24">
        <f t="shared" si="7"/>
        <v>0</v>
      </c>
      <c r="AK11" s="24">
        <f t="shared" si="8"/>
        <v>0</v>
      </c>
      <c r="AL11" s="59">
        <v>0</v>
      </c>
      <c r="AM11" s="152">
        <f t="shared" si="9"/>
        <v>81</v>
      </c>
      <c r="AO11" s="45"/>
      <c r="AP11" s="45"/>
    </row>
    <row r="12" spans="1:42" x14ac:dyDescent="0.2">
      <c r="A12" s="43">
        <v>5</v>
      </c>
      <c r="B12" s="122" t="s">
        <v>99</v>
      </c>
      <c r="C12" s="153" t="s">
        <v>107</v>
      </c>
      <c r="D12" s="123">
        <v>22</v>
      </c>
      <c r="E12" s="34">
        <v>0</v>
      </c>
      <c r="F12" s="35">
        <v>0</v>
      </c>
      <c r="G12" s="42">
        <v>0</v>
      </c>
      <c r="H12" s="34">
        <v>0</v>
      </c>
      <c r="I12" s="35">
        <v>0</v>
      </c>
      <c r="J12" s="36">
        <v>0</v>
      </c>
      <c r="K12" s="34">
        <v>0</v>
      </c>
      <c r="L12" s="35">
        <v>0</v>
      </c>
      <c r="M12" s="36">
        <v>0</v>
      </c>
      <c r="N12" s="50">
        <v>0</v>
      </c>
      <c r="O12" s="92">
        <v>0</v>
      </c>
      <c r="P12" s="93">
        <v>0</v>
      </c>
      <c r="Q12" s="51"/>
      <c r="R12" s="30"/>
      <c r="S12" s="31"/>
      <c r="T12" s="50">
        <v>12</v>
      </c>
      <c r="U12" s="30">
        <v>10</v>
      </c>
      <c r="V12" s="31">
        <v>10</v>
      </c>
      <c r="W12" s="50">
        <v>0</v>
      </c>
      <c r="X12" s="30">
        <v>0</v>
      </c>
      <c r="Y12" s="31">
        <v>0</v>
      </c>
      <c r="Z12" s="54"/>
      <c r="AA12" s="30"/>
      <c r="AB12" s="31"/>
      <c r="AC12" s="12">
        <f t="shared" si="0"/>
        <v>32</v>
      </c>
      <c r="AD12" s="24">
        <f t="shared" si="1"/>
        <v>0</v>
      </c>
      <c r="AE12" s="24">
        <f t="shared" si="2"/>
        <v>0</v>
      </c>
      <c r="AF12" s="24">
        <f t="shared" si="3"/>
        <v>0</v>
      </c>
      <c r="AG12" s="24">
        <f t="shared" si="4"/>
        <v>0</v>
      </c>
      <c r="AH12" s="24">
        <f t="shared" si="5"/>
        <v>0</v>
      </c>
      <c r="AI12" s="24">
        <f t="shared" si="6"/>
        <v>32</v>
      </c>
      <c r="AJ12" s="24">
        <f t="shared" si="7"/>
        <v>0</v>
      </c>
      <c r="AK12" s="24">
        <f t="shared" si="8"/>
        <v>0</v>
      </c>
      <c r="AL12" s="59">
        <v>0</v>
      </c>
      <c r="AM12" s="152">
        <f t="shared" si="9"/>
        <v>32</v>
      </c>
      <c r="AO12" s="45"/>
      <c r="AP12" s="45"/>
    </row>
    <row r="13" spans="1:42" hidden="1" x14ac:dyDescent="0.2">
      <c r="A13" s="43">
        <v>6</v>
      </c>
      <c r="B13" s="10"/>
      <c r="C13" s="56"/>
      <c r="D13" s="11"/>
      <c r="E13" s="34"/>
      <c r="F13" s="35"/>
      <c r="G13" s="42"/>
      <c r="H13" s="34"/>
      <c r="I13" s="35"/>
      <c r="J13" s="36"/>
      <c r="K13" s="34"/>
      <c r="L13" s="35"/>
      <c r="M13" s="36"/>
      <c r="N13" s="50"/>
      <c r="O13" s="30"/>
      <c r="P13" s="31"/>
      <c r="Q13" s="34"/>
      <c r="R13" s="35"/>
      <c r="S13" s="36"/>
      <c r="T13" s="50"/>
      <c r="U13" s="30"/>
      <c r="V13" s="31"/>
      <c r="W13" s="50"/>
      <c r="X13" s="30"/>
      <c r="Y13" s="31"/>
      <c r="Z13" s="55"/>
      <c r="AA13" s="30"/>
      <c r="AB13" s="31"/>
      <c r="AC13" s="12">
        <f t="shared" si="0"/>
        <v>0</v>
      </c>
      <c r="AD13" s="24">
        <f t="shared" si="1"/>
        <v>0</v>
      </c>
      <c r="AE13" s="24">
        <f t="shared" si="2"/>
        <v>0</v>
      </c>
      <c r="AF13" s="24">
        <f t="shared" si="3"/>
        <v>0</v>
      </c>
      <c r="AG13" s="24">
        <f t="shared" si="4"/>
        <v>0</v>
      </c>
      <c r="AH13" s="24">
        <f t="shared" si="5"/>
        <v>0</v>
      </c>
      <c r="AI13" s="24">
        <f t="shared" si="6"/>
        <v>0</v>
      </c>
      <c r="AJ13" s="24">
        <f t="shared" si="7"/>
        <v>0</v>
      </c>
      <c r="AK13" s="24">
        <f t="shared" si="8"/>
        <v>0</v>
      </c>
      <c r="AL13" s="59">
        <f t="shared" ref="AL13:AL21" si="11">SUM(AD13:AI13)</f>
        <v>0</v>
      </c>
      <c r="AM13" s="20">
        <f t="shared" si="9"/>
        <v>0</v>
      </c>
      <c r="AO13" s="45"/>
      <c r="AP13" s="45"/>
    </row>
    <row r="14" spans="1:42" hidden="1" x14ac:dyDescent="0.2">
      <c r="A14" s="43">
        <v>7</v>
      </c>
      <c r="B14" s="10"/>
      <c r="C14" s="48"/>
      <c r="D14" s="11"/>
      <c r="E14" s="34"/>
      <c r="F14" s="35"/>
      <c r="G14" s="36"/>
      <c r="H14" s="34"/>
      <c r="I14" s="35"/>
      <c r="J14" s="36"/>
      <c r="K14" s="34"/>
      <c r="L14" s="35"/>
      <c r="M14" s="36"/>
      <c r="N14" s="51"/>
      <c r="O14" s="30"/>
      <c r="P14" s="31"/>
      <c r="Q14" s="51"/>
      <c r="R14" s="30"/>
      <c r="S14" s="31"/>
      <c r="T14" s="51"/>
      <c r="U14" s="30"/>
      <c r="V14" s="31"/>
      <c r="W14" s="50"/>
      <c r="X14" s="30"/>
      <c r="Y14" s="31"/>
      <c r="Z14" s="25"/>
      <c r="AA14" s="28"/>
      <c r="AB14" s="26"/>
      <c r="AC14" s="12">
        <f t="shared" si="0"/>
        <v>0</v>
      </c>
      <c r="AD14" s="24">
        <f t="shared" si="1"/>
        <v>0</v>
      </c>
      <c r="AE14" s="24">
        <f t="shared" si="2"/>
        <v>0</v>
      </c>
      <c r="AF14" s="24">
        <f t="shared" si="3"/>
        <v>0</v>
      </c>
      <c r="AG14" s="24">
        <f t="shared" si="4"/>
        <v>0</v>
      </c>
      <c r="AH14" s="24">
        <f t="shared" si="5"/>
        <v>0</v>
      </c>
      <c r="AI14" s="24">
        <f t="shared" si="6"/>
        <v>0</v>
      </c>
      <c r="AJ14" s="24">
        <f t="shared" si="7"/>
        <v>0</v>
      </c>
      <c r="AK14" s="24">
        <f t="shared" si="8"/>
        <v>0</v>
      </c>
      <c r="AL14" s="59">
        <f t="shared" si="11"/>
        <v>0</v>
      </c>
      <c r="AM14" s="20">
        <f t="shared" si="9"/>
        <v>0</v>
      </c>
      <c r="AO14" s="45"/>
      <c r="AP14" s="45"/>
    </row>
    <row r="15" spans="1:42" hidden="1" x14ac:dyDescent="0.2">
      <c r="A15" s="43">
        <v>8</v>
      </c>
      <c r="B15" s="10"/>
      <c r="C15" s="48"/>
      <c r="D15" s="11"/>
      <c r="E15" s="34"/>
      <c r="F15" s="35"/>
      <c r="G15" s="36"/>
      <c r="H15" s="34"/>
      <c r="I15" s="35"/>
      <c r="J15" s="36"/>
      <c r="K15" s="34"/>
      <c r="L15" s="35"/>
      <c r="M15" s="36"/>
      <c r="N15" s="51"/>
      <c r="O15" s="30"/>
      <c r="P15" s="31"/>
      <c r="Q15" s="51"/>
      <c r="R15" s="30"/>
      <c r="S15" s="31"/>
      <c r="T15" s="51"/>
      <c r="U15" s="30"/>
      <c r="V15" s="31"/>
      <c r="W15" s="50"/>
      <c r="X15" s="30"/>
      <c r="Y15" s="31"/>
      <c r="Z15" s="25"/>
      <c r="AA15" s="28"/>
      <c r="AB15" s="26"/>
      <c r="AC15" s="12">
        <f t="shared" ref="AC15:AC21" si="12">SUM(E15:AB15)</f>
        <v>0</v>
      </c>
      <c r="AD15" s="24">
        <f t="shared" ref="AD15:AD21" si="13">SUM(E15:G15)</f>
        <v>0</v>
      </c>
      <c r="AE15" s="24">
        <f t="shared" ref="AE15:AE21" si="14">SUM(H15:J15)</f>
        <v>0</v>
      </c>
      <c r="AF15" s="24">
        <f t="shared" ref="AF15:AF21" si="15">SUM(K15:M15)</f>
        <v>0</v>
      </c>
      <c r="AG15" s="24">
        <f t="shared" ref="AG15:AG21" si="16">SUM(N15:P15)</f>
        <v>0</v>
      </c>
      <c r="AH15" s="24">
        <f t="shared" ref="AH15:AH21" si="17">SUM(Q15:S15)</f>
        <v>0</v>
      </c>
      <c r="AI15" s="24">
        <f t="shared" ref="AI15:AI21" si="18">SUM(T15:V15)</f>
        <v>0</v>
      </c>
      <c r="AJ15" s="24">
        <f t="shared" ref="AJ15:AJ21" si="19">SUM(W15:Y15)</f>
        <v>0</v>
      </c>
      <c r="AK15" s="24">
        <f t="shared" ref="AK15:AK21" si="20">SUM(Z15:AB15)</f>
        <v>0</v>
      </c>
      <c r="AL15" s="59">
        <f t="shared" si="11"/>
        <v>0</v>
      </c>
      <c r="AM15" s="20">
        <f t="shared" si="9"/>
        <v>0</v>
      </c>
      <c r="AO15" s="45"/>
      <c r="AP15" s="45"/>
    </row>
    <row r="16" spans="1:42" hidden="1" x14ac:dyDescent="0.2">
      <c r="A16" s="43">
        <v>9</v>
      </c>
      <c r="B16" s="10"/>
      <c r="C16" s="48"/>
      <c r="D16" s="11"/>
      <c r="E16" s="34"/>
      <c r="F16" s="35"/>
      <c r="G16" s="36"/>
      <c r="H16" s="34"/>
      <c r="I16" s="35"/>
      <c r="J16" s="36"/>
      <c r="K16" s="34"/>
      <c r="L16" s="35"/>
      <c r="M16" s="36"/>
      <c r="N16" s="51"/>
      <c r="O16" s="30"/>
      <c r="P16" s="31"/>
      <c r="Q16" s="51"/>
      <c r="R16" s="30"/>
      <c r="S16" s="31"/>
      <c r="T16" s="51"/>
      <c r="U16" s="30"/>
      <c r="V16" s="31"/>
      <c r="W16" s="50"/>
      <c r="X16" s="30"/>
      <c r="Y16" s="31"/>
      <c r="Z16" s="25"/>
      <c r="AA16" s="28"/>
      <c r="AB16" s="26"/>
      <c r="AC16" s="12">
        <f t="shared" si="12"/>
        <v>0</v>
      </c>
      <c r="AD16" s="24">
        <f t="shared" si="13"/>
        <v>0</v>
      </c>
      <c r="AE16" s="24">
        <f t="shared" si="14"/>
        <v>0</v>
      </c>
      <c r="AF16" s="24">
        <f t="shared" si="15"/>
        <v>0</v>
      </c>
      <c r="AG16" s="24">
        <f t="shared" si="16"/>
        <v>0</v>
      </c>
      <c r="AH16" s="24">
        <f t="shared" si="17"/>
        <v>0</v>
      </c>
      <c r="AI16" s="24">
        <f t="shared" si="18"/>
        <v>0</v>
      </c>
      <c r="AJ16" s="24">
        <f t="shared" si="19"/>
        <v>0</v>
      </c>
      <c r="AK16" s="24">
        <f t="shared" si="20"/>
        <v>0</v>
      </c>
      <c r="AL16" s="59">
        <f t="shared" si="11"/>
        <v>0</v>
      </c>
      <c r="AM16" s="20">
        <f t="shared" si="9"/>
        <v>0</v>
      </c>
      <c r="AO16" s="45"/>
      <c r="AP16" s="45"/>
    </row>
    <row r="17" spans="1:42" hidden="1" x14ac:dyDescent="0.2">
      <c r="A17" s="43">
        <v>10</v>
      </c>
      <c r="B17" s="10"/>
      <c r="C17" s="48"/>
      <c r="D17" s="11"/>
      <c r="E17" s="34"/>
      <c r="F17" s="35"/>
      <c r="G17" s="36"/>
      <c r="H17" s="34"/>
      <c r="I17" s="35"/>
      <c r="J17" s="36"/>
      <c r="K17" s="34"/>
      <c r="L17" s="35"/>
      <c r="M17" s="36"/>
      <c r="N17" s="51"/>
      <c r="O17" s="30"/>
      <c r="P17" s="31"/>
      <c r="Q17" s="51"/>
      <c r="R17" s="30"/>
      <c r="S17" s="31"/>
      <c r="T17" s="51"/>
      <c r="U17" s="30"/>
      <c r="V17" s="31"/>
      <c r="W17" s="50"/>
      <c r="X17" s="30"/>
      <c r="Y17" s="31"/>
      <c r="Z17" s="25"/>
      <c r="AA17" s="28"/>
      <c r="AB17" s="26"/>
      <c r="AC17" s="12">
        <f t="shared" si="12"/>
        <v>0</v>
      </c>
      <c r="AD17" s="24">
        <f t="shared" si="13"/>
        <v>0</v>
      </c>
      <c r="AE17" s="24">
        <f t="shared" si="14"/>
        <v>0</v>
      </c>
      <c r="AF17" s="24">
        <f t="shared" si="15"/>
        <v>0</v>
      </c>
      <c r="AG17" s="24">
        <f t="shared" si="16"/>
        <v>0</v>
      </c>
      <c r="AH17" s="24">
        <f t="shared" si="17"/>
        <v>0</v>
      </c>
      <c r="AI17" s="24">
        <f t="shared" si="18"/>
        <v>0</v>
      </c>
      <c r="AJ17" s="24">
        <f t="shared" si="19"/>
        <v>0</v>
      </c>
      <c r="AK17" s="24">
        <f t="shared" si="20"/>
        <v>0</v>
      </c>
      <c r="AL17" s="59">
        <f t="shared" si="11"/>
        <v>0</v>
      </c>
      <c r="AM17" s="20">
        <f t="shared" si="9"/>
        <v>0</v>
      </c>
      <c r="AO17" s="45"/>
      <c r="AP17" s="45"/>
    </row>
    <row r="18" spans="1:42" hidden="1" x14ac:dyDescent="0.2">
      <c r="A18" s="43">
        <v>11</v>
      </c>
      <c r="B18" s="10"/>
      <c r="C18" s="48"/>
      <c r="D18" s="11"/>
      <c r="E18" s="34"/>
      <c r="F18" s="35"/>
      <c r="G18" s="36"/>
      <c r="H18" s="34"/>
      <c r="I18" s="35"/>
      <c r="J18" s="36"/>
      <c r="K18" s="34"/>
      <c r="L18" s="35"/>
      <c r="M18" s="36"/>
      <c r="N18" s="51"/>
      <c r="O18" s="30"/>
      <c r="P18" s="31"/>
      <c r="Q18" s="51"/>
      <c r="R18" s="30"/>
      <c r="S18" s="31"/>
      <c r="T18" s="51"/>
      <c r="U18" s="30"/>
      <c r="V18" s="31"/>
      <c r="W18" s="50"/>
      <c r="X18" s="30"/>
      <c r="Y18" s="31"/>
      <c r="Z18" s="25"/>
      <c r="AA18" s="28"/>
      <c r="AB18" s="26"/>
      <c r="AC18" s="12">
        <f t="shared" si="12"/>
        <v>0</v>
      </c>
      <c r="AD18" s="24">
        <f t="shared" si="13"/>
        <v>0</v>
      </c>
      <c r="AE18" s="24">
        <f t="shared" si="14"/>
        <v>0</v>
      </c>
      <c r="AF18" s="24">
        <f t="shared" si="15"/>
        <v>0</v>
      </c>
      <c r="AG18" s="24">
        <f t="shared" si="16"/>
        <v>0</v>
      </c>
      <c r="AH18" s="24">
        <f t="shared" si="17"/>
        <v>0</v>
      </c>
      <c r="AI18" s="24">
        <f t="shared" si="18"/>
        <v>0</v>
      </c>
      <c r="AJ18" s="24">
        <f t="shared" si="19"/>
        <v>0</v>
      </c>
      <c r="AK18" s="24">
        <f t="shared" si="20"/>
        <v>0</v>
      </c>
      <c r="AL18" s="59">
        <f t="shared" si="11"/>
        <v>0</v>
      </c>
      <c r="AM18" s="20">
        <f t="shared" si="9"/>
        <v>0</v>
      </c>
      <c r="AO18" s="45"/>
      <c r="AP18" s="45"/>
    </row>
    <row r="19" spans="1:42" hidden="1" x14ac:dyDescent="0.2">
      <c r="A19" s="43">
        <v>12</v>
      </c>
      <c r="B19" s="10"/>
      <c r="C19" s="48"/>
      <c r="D19" s="11"/>
      <c r="E19" s="34"/>
      <c r="F19" s="35"/>
      <c r="G19" s="36"/>
      <c r="H19" s="34"/>
      <c r="I19" s="35"/>
      <c r="J19" s="36"/>
      <c r="K19" s="34"/>
      <c r="L19" s="35"/>
      <c r="M19" s="36"/>
      <c r="N19" s="51"/>
      <c r="O19" s="30"/>
      <c r="P19" s="31"/>
      <c r="Q19" s="51"/>
      <c r="R19" s="30"/>
      <c r="S19" s="31"/>
      <c r="T19" s="51"/>
      <c r="U19" s="30"/>
      <c r="V19" s="31"/>
      <c r="W19" s="50"/>
      <c r="X19" s="30"/>
      <c r="Y19" s="31"/>
      <c r="Z19" s="25"/>
      <c r="AA19" s="28"/>
      <c r="AB19" s="26"/>
      <c r="AC19" s="12">
        <f t="shared" si="12"/>
        <v>0</v>
      </c>
      <c r="AD19" s="24">
        <f t="shared" si="13"/>
        <v>0</v>
      </c>
      <c r="AE19" s="24">
        <f t="shared" si="14"/>
        <v>0</v>
      </c>
      <c r="AF19" s="24">
        <f t="shared" si="15"/>
        <v>0</v>
      </c>
      <c r="AG19" s="24">
        <f t="shared" si="16"/>
        <v>0</v>
      </c>
      <c r="AH19" s="24">
        <f t="shared" si="17"/>
        <v>0</v>
      </c>
      <c r="AI19" s="24">
        <f t="shared" si="18"/>
        <v>0</v>
      </c>
      <c r="AJ19" s="24">
        <f t="shared" si="19"/>
        <v>0</v>
      </c>
      <c r="AK19" s="24">
        <f t="shared" si="20"/>
        <v>0</v>
      </c>
      <c r="AL19" s="59">
        <f t="shared" si="11"/>
        <v>0</v>
      </c>
      <c r="AM19" s="20">
        <f t="shared" si="9"/>
        <v>0</v>
      </c>
    </row>
    <row r="20" spans="1:42" hidden="1" x14ac:dyDescent="0.2">
      <c r="A20" s="43">
        <v>13</v>
      </c>
      <c r="B20" s="10"/>
      <c r="C20" s="48"/>
      <c r="D20" s="11"/>
      <c r="E20" s="34"/>
      <c r="F20" s="35"/>
      <c r="G20" s="36"/>
      <c r="H20" s="34"/>
      <c r="I20" s="35"/>
      <c r="J20" s="36"/>
      <c r="K20" s="34"/>
      <c r="L20" s="35"/>
      <c r="M20" s="36"/>
      <c r="N20" s="51"/>
      <c r="O20" s="30"/>
      <c r="P20" s="31"/>
      <c r="Q20" s="51"/>
      <c r="R20" s="30"/>
      <c r="S20" s="31"/>
      <c r="T20" s="51"/>
      <c r="U20" s="30"/>
      <c r="V20" s="31"/>
      <c r="W20" s="50"/>
      <c r="X20" s="30"/>
      <c r="Y20" s="31"/>
      <c r="Z20" s="25"/>
      <c r="AA20" s="28"/>
      <c r="AB20" s="26"/>
      <c r="AC20" s="12">
        <f t="shared" si="12"/>
        <v>0</v>
      </c>
      <c r="AD20" s="24">
        <f t="shared" si="13"/>
        <v>0</v>
      </c>
      <c r="AE20" s="24">
        <f t="shared" si="14"/>
        <v>0</v>
      </c>
      <c r="AF20" s="24">
        <f t="shared" si="15"/>
        <v>0</v>
      </c>
      <c r="AG20" s="24">
        <f t="shared" si="16"/>
        <v>0</v>
      </c>
      <c r="AH20" s="24">
        <f t="shared" si="17"/>
        <v>0</v>
      </c>
      <c r="AI20" s="24">
        <f t="shared" si="18"/>
        <v>0</v>
      </c>
      <c r="AJ20" s="24">
        <f t="shared" si="19"/>
        <v>0</v>
      </c>
      <c r="AK20" s="24">
        <f t="shared" si="20"/>
        <v>0</v>
      </c>
      <c r="AL20" s="59">
        <f t="shared" si="11"/>
        <v>0</v>
      </c>
      <c r="AM20" s="20">
        <f t="shared" si="9"/>
        <v>0</v>
      </c>
    </row>
    <row r="21" spans="1:42" hidden="1" x14ac:dyDescent="0.2">
      <c r="A21" s="43">
        <v>14</v>
      </c>
      <c r="B21" s="10"/>
      <c r="C21" s="48"/>
      <c r="D21" s="11"/>
      <c r="E21" s="34"/>
      <c r="F21" s="35"/>
      <c r="G21" s="36"/>
      <c r="H21" s="34"/>
      <c r="I21" s="35"/>
      <c r="J21" s="36"/>
      <c r="K21" s="34"/>
      <c r="L21" s="35"/>
      <c r="M21" s="36"/>
      <c r="N21" s="51"/>
      <c r="O21" s="30"/>
      <c r="P21" s="31"/>
      <c r="Q21" s="51"/>
      <c r="R21" s="30"/>
      <c r="S21" s="31"/>
      <c r="T21" s="51"/>
      <c r="U21" s="30"/>
      <c r="V21" s="31"/>
      <c r="W21" s="50"/>
      <c r="X21" s="30"/>
      <c r="Y21" s="31"/>
      <c r="Z21" s="25"/>
      <c r="AA21" s="28"/>
      <c r="AB21" s="26"/>
      <c r="AC21" s="12">
        <f t="shared" si="12"/>
        <v>0</v>
      </c>
      <c r="AD21" s="24">
        <f t="shared" si="13"/>
        <v>0</v>
      </c>
      <c r="AE21" s="24">
        <f t="shared" si="14"/>
        <v>0</v>
      </c>
      <c r="AF21" s="24">
        <f t="shared" si="15"/>
        <v>0</v>
      </c>
      <c r="AG21" s="24">
        <f t="shared" si="16"/>
        <v>0</v>
      </c>
      <c r="AH21" s="24">
        <f t="shared" si="17"/>
        <v>0</v>
      </c>
      <c r="AI21" s="24">
        <f t="shared" si="18"/>
        <v>0</v>
      </c>
      <c r="AJ21" s="24">
        <f t="shared" si="19"/>
        <v>0</v>
      </c>
      <c r="AK21" s="24">
        <f t="shared" si="20"/>
        <v>0</v>
      </c>
      <c r="AL21" s="59">
        <f t="shared" si="11"/>
        <v>0</v>
      </c>
      <c r="AM21" s="20">
        <f t="shared" si="9"/>
        <v>0</v>
      </c>
    </row>
    <row r="22" spans="1:42" x14ac:dyDescent="0.2"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47"/>
      <c r="AA22" s="47"/>
      <c r="AB22" s="47"/>
      <c r="AC22" s="47"/>
    </row>
    <row r="23" spans="1:42" x14ac:dyDescent="0.2">
      <c r="B23" s="45" t="s">
        <v>27</v>
      </c>
      <c r="C23" s="49"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42" ht="15.75" x14ac:dyDescent="0.25">
      <c r="B24" s="41" t="s">
        <v>28</v>
      </c>
      <c r="C24" s="38"/>
      <c r="D24" s="39"/>
      <c r="E24" s="40"/>
      <c r="F24" s="40"/>
      <c r="G24" s="40"/>
      <c r="H24" s="40"/>
      <c r="I24" s="40"/>
      <c r="J24" s="40"/>
    </row>
    <row r="25" spans="1:42" ht="15.75" x14ac:dyDescent="0.25">
      <c r="B25" s="38" t="s">
        <v>31</v>
      </c>
      <c r="C25" s="38"/>
      <c r="D25" s="39"/>
      <c r="E25" s="40"/>
      <c r="F25" s="40"/>
      <c r="G25" s="40"/>
      <c r="H25" s="40"/>
      <c r="I25" s="40"/>
      <c r="J25" s="40"/>
    </row>
    <row r="26" spans="1:42" ht="15.75" x14ac:dyDescent="0.25">
      <c r="B26" s="38" t="s">
        <v>29</v>
      </c>
      <c r="C26" s="38"/>
      <c r="D26" s="39"/>
      <c r="E26" s="40"/>
      <c r="F26" s="40"/>
      <c r="G26" s="40"/>
      <c r="H26" s="40"/>
      <c r="I26" s="40"/>
      <c r="J26" s="40"/>
    </row>
    <row r="27" spans="1:42" ht="15.75" x14ac:dyDescent="0.25">
      <c r="B27" s="38" t="s">
        <v>32</v>
      </c>
      <c r="C27" s="38"/>
      <c r="D27" s="39"/>
      <c r="E27" s="40"/>
      <c r="F27" s="40"/>
      <c r="G27" s="40"/>
      <c r="H27" s="40"/>
      <c r="I27" s="40"/>
      <c r="J27" s="40"/>
    </row>
  </sheetData>
  <mergeCells count="32">
    <mergeCell ref="W22:Y22"/>
    <mergeCell ref="E22:G22"/>
    <mergeCell ref="H22:J22"/>
    <mergeCell ref="K22:M22"/>
    <mergeCell ref="N22:P22"/>
    <mergeCell ref="Q22:S22"/>
    <mergeCell ref="T22:V22"/>
    <mergeCell ref="AM5:AM7"/>
    <mergeCell ref="E6:G6"/>
    <mergeCell ref="H6:J6"/>
    <mergeCell ref="K6:M6"/>
    <mergeCell ref="N6:P6"/>
    <mergeCell ref="Q6:S6"/>
    <mergeCell ref="T6:V6"/>
    <mergeCell ref="W6:Y6"/>
    <mergeCell ref="Z6:AB6"/>
    <mergeCell ref="Q5:S5"/>
    <mergeCell ref="T5:V5"/>
    <mergeCell ref="W5:Y5"/>
    <mergeCell ref="Z5:AB5"/>
    <mergeCell ref="AC5:AC7"/>
    <mergeCell ref="AL5:AL7"/>
    <mergeCell ref="B1:AC2"/>
    <mergeCell ref="B3:AC3"/>
    <mergeCell ref="B5:B7"/>
    <mergeCell ref="C5:C7"/>
    <mergeCell ref="D5:D7"/>
    <mergeCell ref="E5:G5"/>
    <mergeCell ref="H5:J5"/>
    <mergeCell ref="K5:M5"/>
    <mergeCell ref="N5:P5"/>
    <mergeCell ref="B4:AC4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Q31"/>
  <sheetViews>
    <sheetView zoomScaleNormal="100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AN8" sqref="AN8:AN16"/>
    </sheetView>
  </sheetViews>
  <sheetFormatPr defaultColWidth="11.42578125" defaultRowHeight="12.75" x14ac:dyDescent="0.2"/>
  <cols>
    <col min="1" max="1" width="3" style="1" bestFit="1" customWidth="1"/>
    <col min="2" max="2" width="18.140625" style="3" customWidth="1"/>
    <col min="3" max="3" width="9.28515625" style="3" customWidth="1"/>
    <col min="4" max="4" width="7.7109375" style="44" customWidth="1"/>
    <col min="5" max="5" width="5.85546875" style="13" customWidth="1"/>
    <col min="6" max="17" width="4.7109375" style="4" customWidth="1"/>
    <col min="18" max="20" width="4.7109375" style="4" hidden="1" customWidth="1"/>
    <col min="21" max="26" width="4.7109375" style="4" customWidth="1"/>
    <col min="27" max="29" width="4.7109375" style="4" hidden="1" customWidth="1"/>
    <col min="30" max="30" width="5.85546875" style="4" customWidth="1"/>
    <col min="31" max="31" width="3" style="3" hidden="1" customWidth="1"/>
    <col min="32" max="32" width="4.5703125" style="3" hidden="1" customWidth="1"/>
    <col min="33" max="33" width="3.5703125" style="3" hidden="1" customWidth="1"/>
    <col min="34" max="34" width="3.7109375" style="3" hidden="1" customWidth="1"/>
    <col min="35" max="35" width="3.42578125" style="3" hidden="1" customWidth="1"/>
    <col min="36" max="36" width="3.85546875" style="3" hidden="1" customWidth="1"/>
    <col min="37" max="37" width="4" style="3" hidden="1" customWidth="1"/>
    <col min="38" max="38" width="3.5703125" style="3" hidden="1" customWidth="1"/>
    <col min="39" max="39" width="6" style="3" customWidth="1"/>
    <col min="40" max="40" width="7.28515625" style="3" customWidth="1"/>
    <col min="41" max="43" width="11.42578125" style="3" customWidth="1"/>
    <col min="44" max="16384" width="11.42578125" style="3"/>
  </cols>
  <sheetData>
    <row r="1" spans="1:43" ht="31.5" customHeight="1" x14ac:dyDescent="0.35">
      <c r="B1" s="99" t="s">
        <v>41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2"/>
    </row>
    <row r="2" spans="1:43" x14ac:dyDescent="0.2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43" ht="12.75" customHeight="1" x14ac:dyDescent="0.2"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</row>
    <row r="4" spans="1:43" s="44" customFormat="1" x14ac:dyDescent="0.2">
      <c r="A4" s="43"/>
      <c r="B4" s="109" t="s">
        <v>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43" s="6" customFormat="1" ht="12.75" customHeight="1" x14ac:dyDescent="0.2">
      <c r="A5" s="5"/>
      <c r="B5" s="124" t="s">
        <v>0</v>
      </c>
      <c r="C5" s="124" t="s">
        <v>7</v>
      </c>
      <c r="D5" s="154"/>
      <c r="E5" s="125" t="s">
        <v>4</v>
      </c>
      <c r="F5" s="126" t="s">
        <v>8</v>
      </c>
      <c r="G5" s="127"/>
      <c r="H5" s="128"/>
      <c r="I5" s="126" t="s">
        <v>9</v>
      </c>
      <c r="J5" s="127"/>
      <c r="K5" s="128"/>
      <c r="L5" s="126" t="s">
        <v>10</v>
      </c>
      <c r="M5" s="127"/>
      <c r="N5" s="128"/>
      <c r="O5" s="126" t="s">
        <v>11</v>
      </c>
      <c r="P5" s="127"/>
      <c r="Q5" s="128"/>
      <c r="R5" s="126" t="s">
        <v>35</v>
      </c>
      <c r="S5" s="127"/>
      <c r="T5" s="128"/>
      <c r="U5" s="126" t="s">
        <v>12</v>
      </c>
      <c r="V5" s="127"/>
      <c r="W5" s="128"/>
      <c r="X5" s="126" t="s">
        <v>13</v>
      </c>
      <c r="Y5" s="127"/>
      <c r="Z5" s="128"/>
      <c r="AA5" s="126" t="s">
        <v>14</v>
      </c>
      <c r="AB5" s="127"/>
      <c r="AC5" s="128"/>
      <c r="AD5" s="129" t="s">
        <v>5</v>
      </c>
      <c r="AE5" s="130" t="s">
        <v>17</v>
      </c>
      <c r="AF5" s="130" t="s">
        <v>18</v>
      </c>
      <c r="AG5" s="130" t="s">
        <v>19</v>
      </c>
      <c r="AH5" s="130" t="s">
        <v>20</v>
      </c>
      <c r="AI5" s="130" t="s">
        <v>21</v>
      </c>
      <c r="AJ5" s="130" t="s">
        <v>22</v>
      </c>
      <c r="AK5" s="130" t="s">
        <v>23</v>
      </c>
      <c r="AL5" s="130" t="s">
        <v>24</v>
      </c>
      <c r="AM5" s="131" t="s">
        <v>15</v>
      </c>
      <c r="AN5" s="131" t="s">
        <v>16</v>
      </c>
    </row>
    <row r="6" spans="1:43" s="8" customFormat="1" x14ac:dyDescent="0.2">
      <c r="A6" s="7"/>
      <c r="B6" s="132"/>
      <c r="C6" s="133"/>
      <c r="D6" s="155" t="s">
        <v>74</v>
      </c>
      <c r="E6" s="132"/>
      <c r="F6" s="134">
        <v>42053</v>
      </c>
      <c r="G6" s="135"/>
      <c r="H6" s="136"/>
      <c r="I6" s="134">
        <v>42137</v>
      </c>
      <c r="J6" s="135"/>
      <c r="K6" s="136"/>
      <c r="L6" s="134">
        <v>42165</v>
      </c>
      <c r="M6" s="135"/>
      <c r="N6" s="136"/>
      <c r="O6" s="134">
        <v>42228</v>
      </c>
      <c r="P6" s="135"/>
      <c r="Q6" s="136"/>
      <c r="R6" s="134">
        <v>42215</v>
      </c>
      <c r="S6" s="135"/>
      <c r="T6" s="136"/>
      <c r="U6" s="134">
        <v>42256</v>
      </c>
      <c r="V6" s="135"/>
      <c r="W6" s="136"/>
      <c r="X6" s="134">
        <v>42291</v>
      </c>
      <c r="Y6" s="135"/>
      <c r="Z6" s="136"/>
      <c r="AA6" s="134">
        <v>42336</v>
      </c>
      <c r="AB6" s="135"/>
      <c r="AC6" s="136"/>
      <c r="AD6" s="137"/>
      <c r="AE6" s="138"/>
      <c r="AF6" s="138"/>
      <c r="AG6" s="138"/>
      <c r="AH6" s="138"/>
      <c r="AI6" s="138"/>
      <c r="AJ6" s="138"/>
      <c r="AK6" s="138"/>
      <c r="AL6" s="138"/>
      <c r="AM6" s="139"/>
      <c r="AN6" s="139"/>
    </row>
    <row r="7" spans="1:43" s="9" customFormat="1" ht="30" customHeight="1" x14ac:dyDescent="0.2">
      <c r="A7" s="1"/>
      <c r="B7" s="132"/>
      <c r="C7" s="140"/>
      <c r="D7" s="155"/>
      <c r="E7" s="132"/>
      <c r="F7" s="141" t="s">
        <v>1</v>
      </c>
      <c r="G7" s="142" t="s">
        <v>2</v>
      </c>
      <c r="H7" s="143" t="s">
        <v>3</v>
      </c>
      <c r="I7" s="141" t="s">
        <v>1</v>
      </c>
      <c r="J7" s="142" t="s">
        <v>2</v>
      </c>
      <c r="K7" s="143" t="s">
        <v>3</v>
      </c>
      <c r="L7" s="141" t="s">
        <v>1</v>
      </c>
      <c r="M7" s="142" t="s">
        <v>2</v>
      </c>
      <c r="N7" s="143" t="s">
        <v>3</v>
      </c>
      <c r="O7" s="144" t="s">
        <v>1</v>
      </c>
      <c r="P7" s="145" t="s">
        <v>2</v>
      </c>
      <c r="Q7" s="146" t="s">
        <v>3</v>
      </c>
      <c r="R7" s="144" t="s">
        <v>1</v>
      </c>
      <c r="S7" s="145" t="s">
        <v>2</v>
      </c>
      <c r="T7" s="146" t="s">
        <v>3</v>
      </c>
      <c r="U7" s="144" t="s">
        <v>1</v>
      </c>
      <c r="V7" s="145" t="s">
        <v>2</v>
      </c>
      <c r="W7" s="146" t="s">
        <v>3</v>
      </c>
      <c r="X7" s="144" t="s">
        <v>1</v>
      </c>
      <c r="Y7" s="145" t="s">
        <v>2</v>
      </c>
      <c r="Z7" s="146" t="s">
        <v>3</v>
      </c>
      <c r="AA7" s="147" t="s">
        <v>1</v>
      </c>
      <c r="AB7" s="148" t="s">
        <v>2</v>
      </c>
      <c r="AC7" s="149" t="s">
        <v>3</v>
      </c>
      <c r="AD7" s="150"/>
      <c r="AE7" s="151"/>
      <c r="AF7" s="151"/>
      <c r="AG7" s="151"/>
      <c r="AH7" s="151"/>
      <c r="AI7" s="151"/>
      <c r="AJ7" s="151"/>
      <c r="AK7" s="151"/>
      <c r="AL7" s="151"/>
      <c r="AM7" s="139"/>
      <c r="AN7" s="139"/>
    </row>
    <row r="8" spans="1:43" s="45" customFormat="1" ht="12.75" customHeight="1" x14ac:dyDescent="0.2">
      <c r="A8" s="43">
        <v>1</v>
      </c>
      <c r="B8" s="122" t="s">
        <v>63</v>
      </c>
      <c r="C8" s="48" t="s">
        <v>73</v>
      </c>
      <c r="D8" s="60" t="s">
        <v>72</v>
      </c>
      <c r="E8" s="123">
        <v>555</v>
      </c>
      <c r="F8" s="76">
        <v>0</v>
      </c>
      <c r="G8" s="77">
        <v>0</v>
      </c>
      <c r="H8" s="42">
        <v>0</v>
      </c>
      <c r="I8" s="34">
        <v>15</v>
      </c>
      <c r="J8" s="35">
        <v>15</v>
      </c>
      <c r="K8" s="36">
        <v>15</v>
      </c>
      <c r="L8" s="34">
        <v>15</v>
      </c>
      <c r="M8" s="35">
        <v>15</v>
      </c>
      <c r="N8" s="36">
        <v>15</v>
      </c>
      <c r="O8" s="50">
        <v>15</v>
      </c>
      <c r="P8" s="30">
        <v>15</v>
      </c>
      <c r="Q8" s="31">
        <v>15</v>
      </c>
      <c r="R8" s="51"/>
      <c r="S8" s="30"/>
      <c r="T8" s="31"/>
      <c r="U8" s="50">
        <v>15</v>
      </c>
      <c r="V8" s="30">
        <v>15</v>
      </c>
      <c r="W8" s="31">
        <v>15</v>
      </c>
      <c r="X8" s="50">
        <v>15</v>
      </c>
      <c r="Y8" s="30">
        <v>15</v>
      </c>
      <c r="Z8" s="31">
        <v>15</v>
      </c>
      <c r="AA8" s="54"/>
      <c r="AB8" s="30"/>
      <c r="AC8" s="31"/>
      <c r="AD8" s="12">
        <f t="shared" ref="AD8" si="0">SUM(F8:AC8)</f>
        <v>225</v>
      </c>
      <c r="AE8" s="24">
        <f t="shared" ref="AE8" si="1">SUM(F8:H8)</f>
        <v>0</v>
      </c>
      <c r="AF8" s="24">
        <f t="shared" ref="AF8" si="2">SUM(I8:K8)</f>
        <v>45</v>
      </c>
      <c r="AG8" s="24">
        <f t="shared" ref="AG8" si="3">SUM(L8:N8)</f>
        <v>45</v>
      </c>
      <c r="AH8" s="24">
        <f t="shared" ref="AH8" si="4">SUM(O8:Q8)</f>
        <v>45</v>
      </c>
      <c r="AI8" s="24">
        <f t="shared" ref="AI8" si="5">SUM(R8:T8)</f>
        <v>0</v>
      </c>
      <c r="AJ8" s="24">
        <f t="shared" ref="AJ8" si="6">SUM(U8:W8)</f>
        <v>45</v>
      </c>
      <c r="AK8" s="24">
        <f t="shared" ref="AK8" si="7">SUM(X8:Z8)</f>
        <v>45</v>
      </c>
      <c r="AL8" s="24">
        <f t="shared" ref="AL8" si="8">SUM(AA8:AC8)</f>
        <v>0</v>
      </c>
      <c r="AM8" s="59">
        <v>0</v>
      </c>
      <c r="AN8" s="152">
        <f t="shared" ref="AN8" si="9">AD8-AM8</f>
        <v>225</v>
      </c>
    </row>
    <row r="9" spans="1:43" s="45" customFormat="1" ht="12.75" customHeight="1" x14ac:dyDescent="0.2">
      <c r="A9" s="43">
        <v>2</v>
      </c>
      <c r="B9" s="122" t="s">
        <v>59</v>
      </c>
      <c r="C9" s="48" t="s">
        <v>78</v>
      </c>
      <c r="D9" s="83" t="s">
        <v>49</v>
      </c>
      <c r="E9" s="123">
        <v>16</v>
      </c>
      <c r="F9" s="34">
        <v>15</v>
      </c>
      <c r="G9" s="35">
        <v>15</v>
      </c>
      <c r="H9" s="42">
        <v>15</v>
      </c>
      <c r="I9" s="33">
        <v>12</v>
      </c>
      <c r="J9" s="35">
        <v>12</v>
      </c>
      <c r="K9" s="36">
        <v>12</v>
      </c>
      <c r="L9" s="61">
        <v>0</v>
      </c>
      <c r="M9" s="35">
        <v>7</v>
      </c>
      <c r="N9" s="36">
        <v>12</v>
      </c>
      <c r="O9" s="50">
        <v>12</v>
      </c>
      <c r="P9" s="30">
        <v>12</v>
      </c>
      <c r="Q9" s="31">
        <v>12</v>
      </c>
      <c r="R9" s="35"/>
      <c r="S9" s="30"/>
      <c r="T9" s="31"/>
      <c r="U9" s="50">
        <v>12</v>
      </c>
      <c r="V9" s="30">
        <v>12</v>
      </c>
      <c r="W9" s="31">
        <v>7</v>
      </c>
      <c r="X9" s="50">
        <v>12</v>
      </c>
      <c r="Y9" s="92">
        <v>0</v>
      </c>
      <c r="Z9" s="31">
        <v>10</v>
      </c>
      <c r="AA9" s="50"/>
      <c r="AB9" s="30"/>
      <c r="AC9" s="31"/>
      <c r="AD9" s="12">
        <f t="shared" ref="AD9" si="10">SUM(F9:AC9)</f>
        <v>189</v>
      </c>
      <c r="AE9" s="24">
        <f t="shared" ref="AE9" si="11">SUM(F9:H9)</f>
        <v>45</v>
      </c>
      <c r="AF9" s="24">
        <f t="shared" ref="AF9" si="12">SUM(I9:K9)</f>
        <v>36</v>
      </c>
      <c r="AG9" s="24">
        <f t="shared" ref="AG9" si="13">SUM(L9:N9)</f>
        <v>19</v>
      </c>
      <c r="AH9" s="24">
        <f t="shared" ref="AH9" si="14">SUM(O9:Q9)</f>
        <v>36</v>
      </c>
      <c r="AI9" s="24">
        <f t="shared" ref="AI9" si="15">SUM(R9:T9)</f>
        <v>0</v>
      </c>
      <c r="AJ9" s="24">
        <f t="shared" ref="AJ9" si="16">SUM(U9:W9)</f>
        <v>31</v>
      </c>
      <c r="AK9" s="24">
        <f t="shared" ref="AK9" si="17">SUM(X9:Z9)</f>
        <v>22</v>
      </c>
      <c r="AL9" s="24">
        <f t="shared" ref="AL9" si="18">SUM(AA9:AC9)</f>
        <v>0</v>
      </c>
      <c r="AM9" s="59">
        <v>0</v>
      </c>
      <c r="AN9" s="152">
        <f t="shared" ref="AN9" si="19">AD9-AM9</f>
        <v>189</v>
      </c>
    </row>
    <row r="10" spans="1:43" s="45" customFormat="1" ht="12.75" customHeight="1" x14ac:dyDescent="0.2">
      <c r="A10" s="43">
        <v>3</v>
      </c>
      <c r="B10" s="122" t="s">
        <v>60</v>
      </c>
      <c r="C10" s="48" t="s">
        <v>75</v>
      </c>
      <c r="D10" s="83" t="s">
        <v>49</v>
      </c>
      <c r="E10" s="123">
        <v>27</v>
      </c>
      <c r="F10" s="34">
        <v>12</v>
      </c>
      <c r="G10" s="35">
        <v>12</v>
      </c>
      <c r="H10" s="36">
        <v>10</v>
      </c>
      <c r="I10" s="61">
        <v>10</v>
      </c>
      <c r="J10" s="35">
        <v>10</v>
      </c>
      <c r="K10" s="36">
        <v>10</v>
      </c>
      <c r="L10" s="34">
        <v>10</v>
      </c>
      <c r="M10" s="35">
        <v>10</v>
      </c>
      <c r="N10" s="62">
        <v>9</v>
      </c>
      <c r="O10" s="34">
        <v>10</v>
      </c>
      <c r="P10" s="35">
        <v>10</v>
      </c>
      <c r="Q10" s="36">
        <v>10</v>
      </c>
      <c r="R10" s="51"/>
      <c r="S10" s="30"/>
      <c r="T10" s="31"/>
      <c r="U10" s="50">
        <v>10</v>
      </c>
      <c r="V10" s="30">
        <v>10</v>
      </c>
      <c r="W10" s="31">
        <v>12</v>
      </c>
      <c r="X10" s="50">
        <v>10</v>
      </c>
      <c r="Y10" s="30">
        <v>12</v>
      </c>
      <c r="Z10" s="31">
        <v>12</v>
      </c>
      <c r="AA10" s="54"/>
      <c r="AB10" s="30"/>
      <c r="AC10" s="31"/>
      <c r="AD10" s="12">
        <f t="shared" ref="AD10:AD18" si="20">SUM(F10:AC10)</f>
        <v>189</v>
      </c>
      <c r="AE10" s="24">
        <f t="shared" ref="AE10:AE18" si="21">SUM(F10:H10)</f>
        <v>34</v>
      </c>
      <c r="AF10" s="24">
        <f t="shared" ref="AF10:AF18" si="22">SUM(I10:K10)</f>
        <v>30</v>
      </c>
      <c r="AG10" s="24">
        <f t="shared" ref="AG10:AG18" si="23">SUM(L10:N10)</f>
        <v>29</v>
      </c>
      <c r="AH10" s="24">
        <f t="shared" ref="AH10:AH18" si="24">SUM(O10:Q10)</f>
        <v>30</v>
      </c>
      <c r="AI10" s="24">
        <f t="shared" ref="AI10:AI18" si="25">SUM(R10:T10)</f>
        <v>0</v>
      </c>
      <c r="AJ10" s="24">
        <f t="shared" ref="AJ10:AJ18" si="26">SUM(U10:W10)</f>
        <v>32</v>
      </c>
      <c r="AK10" s="24">
        <f t="shared" ref="AK10:AK18" si="27">SUM(X10:Z10)</f>
        <v>34</v>
      </c>
      <c r="AL10" s="24">
        <f t="shared" ref="AL10:AL18" si="28">SUM(AA10:AC10)</f>
        <v>0</v>
      </c>
      <c r="AM10" s="59">
        <v>19</v>
      </c>
      <c r="AN10" s="152">
        <f t="shared" ref="AN10:AN18" si="29">AD10-AM10</f>
        <v>170</v>
      </c>
    </row>
    <row r="11" spans="1:43" x14ac:dyDescent="0.2">
      <c r="A11" s="1">
        <v>4</v>
      </c>
      <c r="B11" s="122" t="s">
        <v>61</v>
      </c>
      <c r="C11" s="48" t="s">
        <v>79</v>
      </c>
      <c r="D11" s="60" t="s">
        <v>72</v>
      </c>
      <c r="E11" s="123">
        <v>67</v>
      </c>
      <c r="F11" s="34">
        <v>10</v>
      </c>
      <c r="G11" s="35">
        <v>10</v>
      </c>
      <c r="H11" s="42">
        <v>12</v>
      </c>
      <c r="I11" s="34">
        <v>8</v>
      </c>
      <c r="J11" s="68">
        <v>7</v>
      </c>
      <c r="K11" s="62">
        <v>7</v>
      </c>
      <c r="L11" s="34">
        <v>9</v>
      </c>
      <c r="M11" s="35">
        <v>9</v>
      </c>
      <c r="N11" s="36">
        <v>10</v>
      </c>
      <c r="O11" s="50">
        <v>9</v>
      </c>
      <c r="P11" s="30">
        <v>9</v>
      </c>
      <c r="Q11" s="31">
        <v>8</v>
      </c>
      <c r="R11" s="51"/>
      <c r="S11" s="30"/>
      <c r="T11" s="31"/>
      <c r="U11" s="50">
        <v>9</v>
      </c>
      <c r="V11" s="30">
        <v>7</v>
      </c>
      <c r="W11" s="31">
        <v>8</v>
      </c>
      <c r="X11" s="50">
        <v>7</v>
      </c>
      <c r="Y11" s="30">
        <v>9</v>
      </c>
      <c r="Z11" s="31">
        <v>8</v>
      </c>
      <c r="AA11" s="50"/>
      <c r="AB11" s="30"/>
      <c r="AC11" s="31"/>
      <c r="AD11" s="12">
        <f t="shared" si="20"/>
        <v>156</v>
      </c>
      <c r="AE11" s="24">
        <f t="shared" si="21"/>
        <v>32</v>
      </c>
      <c r="AF11" s="24">
        <f t="shared" si="22"/>
        <v>22</v>
      </c>
      <c r="AG11" s="24">
        <f t="shared" si="23"/>
        <v>28</v>
      </c>
      <c r="AH11" s="24">
        <f t="shared" si="24"/>
        <v>26</v>
      </c>
      <c r="AI11" s="24">
        <f t="shared" si="25"/>
        <v>0</v>
      </c>
      <c r="AJ11" s="24">
        <f t="shared" si="26"/>
        <v>24</v>
      </c>
      <c r="AK11" s="24">
        <f t="shared" si="27"/>
        <v>24</v>
      </c>
      <c r="AL11" s="24">
        <f t="shared" si="28"/>
        <v>0</v>
      </c>
      <c r="AM11" s="59">
        <f>7+7</f>
        <v>14</v>
      </c>
      <c r="AN11" s="152">
        <f t="shared" si="29"/>
        <v>142</v>
      </c>
      <c r="AP11" s="9"/>
      <c r="AQ11" s="9"/>
    </row>
    <row r="12" spans="1:43" x14ac:dyDescent="0.2">
      <c r="A12" s="1">
        <v>5</v>
      </c>
      <c r="B12" s="122" t="s">
        <v>62</v>
      </c>
      <c r="C12" s="48" t="s">
        <v>80</v>
      </c>
      <c r="D12" s="83" t="s">
        <v>49</v>
      </c>
      <c r="E12" s="123">
        <v>17</v>
      </c>
      <c r="F12" s="34">
        <v>9</v>
      </c>
      <c r="G12" s="35">
        <v>9</v>
      </c>
      <c r="H12" s="42">
        <v>9</v>
      </c>
      <c r="I12" s="61">
        <v>7</v>
      </c>
      <c r="J12" s="35">
        <v>8</v>
      </c>
      <c r="K12" s="36">
        <v>9</v>
      </c>
      <c r="L12" s="34">
        <v>8</v>
      </c>
      <c r="M12" s="35">
        <v>7</v>
      </c>
      <c r="N12" s="62">
        <v>0</v>
      </c>
      <c r="O12" s="50">
        <v>7</v>
      </c>
      <c r="P12" s="30">
        <v>8</v>
      </c>
      <c r="Q12" s="31">
        <v>9</v>
      </c>
      <c r="R12" s="51"/>
      <c r="S12" s="30"/>
      <c r="T12" s="31"/>
      <c r="U12" s="50">
        <v>8</v>
      </c>
      <c r="V12" s="30">
        <v>9</v>
      </c>
      <c r="W12" s="31">
        <v>10</v>
      </c>
      <c r="X12" s="50">
        <v>8</v>
      </c>
      <c r="Y12" s="30">
        <v>8</v>
      </c>
      <c r="Z12" s="31">
        <v>9</v>
      </c>
      <c r="AA12" s="54"/>
      <c r="AB12" s="30"/>
      <c r="AC12" s="31"/>
      <c r="AD12" s="12">
        <f t="shared" si="20"/>
        <v>142</v>
      </c>
      <c r="AE12" s="24">
        <f t="shared" si="21"/>
        <v>27</v>
      </c>
      <c r="AF12" s="24">
        <f t="shared" si="22"/>
        <v>24</v>
      </c>
      <c r="AG12" s="24">
        <f t="shared" si="23"/>
        <v>15</v>
      </c>
      <c r="AH12" s="24">
        <f t="shared" si="24"/>
        <v>24</v>
      </c>
      <c r="AI12" s="24">
        <f t="shared" si="25"/>
        <v>0</v>
      </c>
      <c r="AJ12" s="24">
        <f t="shared" si="26"/>
        <v>27</v>
      </c>
      <c r="AK12" s="24">
        <f t="shared" si="27"/>
        <v>25</v>
      </c>
      <c r="AL12" s="24">
        <f t="shared" si="28"/>
        <v>0</v>
      </c>
      <c r="AM12" s="59">
        <v>7</v>
      </c>
      <c r="AN12" s="152">
        <f t="shared" si="29"/>
        <v>135</v>
      </c>
      <c r="AP12" s="9"/>
      <c r="AQ12" s="9"/>
    </row>
    <row r="13" spans="1:43" s="44" customFormat="1" x14ac:dyDescent="0.2">
      <c r="A13" s="43">
        <v>6</v>
      </c>
      <c r="B13" s="122" t="s">
        <v>64</v>
      </c>
      <c r="C13" s="48" t="s">
        <v>76</v>
      </c>
      <c r="D13" s="83" t="s">
        <v>49</v>
      </c>
      <c r="E13" s="123">
        <v>26</v>
      </c>
      <c r="F13" s="61">
        <v>0</v>
      </c>
      <c r="G13" s="68">
        <v>0</v>
      </c>
      <c r="H13" s="42">
        <v>0</v>
      </c>
      <c r="I13" s="34">
        <v>9</v>
      </c>
      <c r="J13" s="35">
        <v>9</v>
      </c>
      <c r="K13" s="36">
        <v>8</v>
      </c>
      <c r="L13" s="34">
        <v>12</v>
      </c>
      <c r="M13" s="35">
        <v>12</v>
      </c>
      <c r="N13" s="36">
        <v>8</v>
      </c>
      <c r="O13" s="50">
        <v>0</v>
      </c>
      <c r="P13" s="30">
        <v>0</v>
      </c>
      <c r="Q13" s="31">
        <v>0</v>
      </c>
      <c r="R13" s="34"/>
      <c r="S13" s="35"/>
      <c r="T13" s="36"/>
      <c r="U13" s="50">
        <v>0</v>
      </c>
      <c r="V13" s="30">
        <v>8</v>
      </c>
      <c r="W13" s="31">
        <v>9</v>
      </c>
      <c r="X13" s="50">
        <v>9</v>
      </c>
      <c r="Y13" s="30">
        <v>10</v>
      </c>
      <c r="Z13" s="31">
        <v>7</v>
      </c>
      <c r="AA13" s="55"/>
      <c r="AB13" s="30"/>
      <c r="AC13" s="31"/>
      <c r="AD13" s="12">
        <f t="shared" ref="AD13" si="30">SUM(F13:AC13)</f>
        <v>101</v>
      </c>
      <c r="AE13" s="24">
        <f t="shared" ref="AE13" si="31">SUM(F13:H13)</f>
        <v>0</v>
      </c>
      <c r="AF13" s="24">
        <f t="shared" ref="AF13" si="32">SUM(I13:K13)</f>
        <v>26</v>
      </c>
      <c r="AG13" s="24">
        <f t="shared" ref="AG13" si="33">SUM(L13:N13)</f>
        <v>32</v>
      </c>
      <c r="AH13" s="24">
        <f t="shared" ref="AH13" si="34">SUM(O13:Q13)</f>
        <v>0</v>
      </c>
      <c r="AI13" s="24">
        <f t="shared" ref="AI13" si="35">SUM(R13:T13)</f>
        <v>0</v>
      </c>
      <c r="AJ13" s="24">
        <f t="shared" ref="AJ13" si="36">SUM(U13:W13)</f>
        <v>17</v>
      </c>
      <c r="AK13" s="24">
        <f t="shared" ref="AK13" si="37">SUM(X13:Z13)</f>
        <v>26</v>
      </c>
      <c r="AL13" s="24">
        <f t="shared" ref="AL13" si="38">SUM(AA13:AC13)</f>
        <v>0</v>
      </c>
      <c r="AM13" s="59">
        <v>0</v>
      </c>
      <c r="AN13" s="152">
        <f t="shared" ref="AN13" si="39">AD13-AM13</f>
        <v>101</v>
      </c>
      <c r="AP13" s="45"/>
      <c r="AQ13" s="45"/>
    </row>
    <row r="14" spans="1:43" s="44" customFormat="1" x14ac:dyDescent="0.2">
      <c r="A14" s="43">
        <v>7</v>
      </c>
      <c r="B14" s="122" t="s">
        <v>65</v>
      </c>
      <c r="C14" s="48" t="s">
        <v>77</v>
      </c>
      <c r="D14" s="48" t="s">
        <v>44</v>
      </c>
      <c r="E14" s="123">
        <v>333</v>
      </c>
      <c r="F14" s="34">
        <v>0</v>
      </c>
      <c r="G14" s="35">
        <v>0</v>
      </c>
      <c r="H14" s="42">
        <v>0</v>
      </c>
      <c r="I14" s="34">
        <v>0</v>
      </c>
      <c r="J14" s="35">
        <v>0</v>
      </c>
      <c r="K14" s="36">
        <v>0</v>
      </c>
      <c r="L14" s="34">
        <v>0</v>
      </c>
      <c r="M14" s="77">
        <v>0</v>
      </c>
      <c r="N14" s="90">
        <v>0</v>
      </c>
      <c r="O14" s="50">
        <v>8</v>
      </c>
      <c r="P14" s="30">
        <v>7</v>
      </c>
      <c r="Q14" s="31">
        <v>6</v>
      </c>
      <c r="R14" s="34"/>
      <c r="S14" s="35"/>
      <c r="T14" s="36"/>
      <c r="U14" s="50">
        <v>7</v>
      </c>
      <c r="V14" s="30">
        <v>6</v>
      </c>
      <c r="W14" s="31">
        <v>6</v>
      </c>
      <c r="X14" s="50">
        <v>6</v>
      </c>
      <c r="Y14" s="30">
        <v>7</v>
      </c>
      <c r="Z14" s="31">
        <v>6</v>
      </c>
      <c r="AA14" s="55"/>
      <c r="AB14" s="30"/>
      <c r="AC14" s="31"/>
      <c r="AD14" s="12">
        <f t="shared" ref="AD14" si="40">SUM(F14:AC14)</f>
        <v>59</v>
      </c>
      <c r="AE14" s="24">
        <f t="shared" ref="AE14" si="41">SUM(F14:H14)</f>
        <v>0</v>
      </c>
      <c r="AF14" s="24">
        <f t="shared" ref="AF14" si="42">SUM(I14:K14)</f>
        <v>0</v>
      </c>
      <c r="AG14" s="24">
        <f t="shared" ref="AG14" si="43">SUM(L14:N14)</f>
        <v>0</v>
      </c>
      <c r="AH14" s="24">
        <f t="shared" ref="AH14" si="44">SUM(O14:Q14)</f>
        <v>21</v>
      </c>
      <c r="AI14" s="24">
        <f t="shared" ref="AI14" si="45">SUM(R14:T14)</f>
        <v>0</v>
      </c>
      <c r="AJ14" s="24">
        <f t="shared" ref="AJ14" si="46">SUM(U14:W14)</f>
        <v>19</v>
      </c>
      <c r="AK14" s="24">
        <f t="shared" ref="AK14" si="47">SUM(X14:Z14)</f>
        <v>19</v>
      </c>
      <c r="AL14" s="24">
        <f t="shared" ref="AL14" si="48">SUM(AA14:AC14)</f>
        <v>0</v>
      </c>
      <c r="AM14" s="59">
        <v>0</v>
      </c>
      <c r="AN14" s="152">
        <f t="shared" ref="AN14" si="49">AD14-AM14</f>
        <v>59</v>
      </c>
      <c r="AP14" s="45"/>
      <c r="AQ14" s="45"/>
    </row>
    <row r="15" spans="1:43" s="44" customFormat="1" x14ac:dyDescent="0.2">
      <c r="A15" s="43"/>
      <c r="B15" s="72" t="s">
        <v>57</v>
      </c>
      <c r="C15" s="156"/>
      <c r="D15" s="156"/>
      <c r="E15" s="123"/>
      <c r="F15" s="34">
        <v>0</v>
      </c>
      <c r="G15" s="35">
        <v>0</v>
      </c>
      <c r="H15" s="42">
        <v>0</v>
      </c>
      <c r="I15" s="34">
        <v>0</v>
      </c>
      <c r="J15" s="35">
        <v>0</v>
      </c>
      <c r="K15" s="36">
        <v>0</v>
      </c>
      <c r="L15" s="34">
        <v>0</v>
      </c>
      <c r="M15" s="35">
        <v>0</v>
      </c>
      <c r="N15" s="36">
        <v>0</v>
      </c>
      <c r="O15" s="50"/>
      <c r="P15" s="30"/>
      <c r="Q15" s="31"/>
      <c r="R15" s="34"/>
      <c r="S15" s="35"/>
      <c r="T15" s="36"/>
      <c r="U15" s="50"/>
      <c r="V15" s="30"/>
      <c r="W15" s="31"/>
      <c r="X15" s="50"/>
      <c r="Y15" s="30"/>
      <c r="Z15" s="31"/>
      <c r="AA15" s="55"/>
      <c r="AB15" s="30"/>
      <c r="AC15" s="31"/>
      <c r="AD15" s="12"/>
      <c r="AE15" s="24"/>
      <c r="AF15" s="24"/>
      <c r="AG15" s="24"/>
      <c r="AH15" s="24"/>
      <c r="AI15" s="24"/>
      <c r="AJ15" s="24"/>
      <c r="AK15" s="24"/>
      <c r="AL15" s="24"/>
      <c r="AM15" s="59"/>
      <c r="AN15" s="152"/>
      <c r="AP15" s="45"/>
      <c r="AQ15" s="45"/>
    </row>
    <row r="16" spans="1:43" s="44" customFormat="1" x14ac:dyDescent="0.2">
      <c r="A16" s="43"/>
      <c r="B16" s="72" t="s">
        <v>101</v>
      </c>
      <c r="C16" s="69" t="s">
        <v>102</v>
      </c>
      <c r="D16" s="69" t="s">
        <v>103</v>
      </c>
      <c r="E16" s="123"/>
      <c r="F16" s="34">
        <v>0</v>
      </c>
      <c r="G16" s="35">
        <v>0</v>
      </c>
      <c r="H16" s="42">
        <v>0</v>
      </c>
      <c r="I16" s="34">
        <v>0</v>
      </c>
      <c r="J16" s="35">
        <v>0</v>
      </c>
      <c r="K16" s="36">
        <v>0</v>
      </c>
      <c r="L16" s="34">
        <v>0</v>
      </c>
      <c r="M16" s="35">
        <v>0</v>
      </c>
      <c r="N16" s="36">
        <v>0</v>
      </c>
      <c r="O16" s="50"/>
      <c r="P16" s="30"/>
      <c r="Q16" s="31"/>
      <c r="R16" s="34"/>
      <c r="S16" s="35"/>
      <c r="T16" s="36"/>
      <c r="U16" s="50"/>
      <c r="V16" s="30"/>
      <c r="W16" s="31"/>
      <c r="X16" s="50"/>
      <c r="Y16" s="30"/>
      <c r="Z16" s="31"/>
      <c r="AA16" s="55"/>
      <c r="AB16" s="30"/>
      <c r="AC16" s="31"/>
      <c r="AD16" s="12"/>
      <c r="AE16" s="24"/>
      <c r="AF16" s="24"/>
      <c r="AG16" s="24"/>
      <c r="AH16" s="24"/>
      <c r="AI16" s="24"/>
      <c r="AJ16" s="24"/>
      <c r="AK16" s="24"/>
      <c r="AL16" s="24"/>
      <c r="AM16" s="59"/>
      <c r="AN16" s="152"/>
      <c r="AP16" s="45"/>
      <c r="AQ16" s="45"/>
    </row>
    <row r="17" spans="1:43" hidden="1" x14ac:dyDescent="0.2">
      <c r="A17" s="1">
        <v>6</v>
      </c>
      <c r="B17" s="72" t="s">
        <v>95</v>
      </c>
      <c r="C17" s="48"/>
      <c r="D17" s="48"/>
      <c r="E17" s="11"/>
      <c r="F17" s="34"/>
      <c r="G17" s="35"/>
      <c r="H17" s="42"/>
      <c r="I17" s="34"/>
      <c r="J17" s="35"/>
      <c r="K17" s="36"/>
      <c r="L17" s="34"/>
      <c r="M17" s="35"/>
      <c r="N17" s="36"/>
      <c r="O17" s="50"/>
      <c r="P17" s="30"/>
      <c r="Q17" s="31"/>
      <c r="R17" s="34"/>
      <c r="S17" s="35"/>
      <c r="T17" s="36"/>
      <c r="U17" s="50"/>
      <c r="V17" s="30"/>
      <c r="W17" s="31"/>
      <c r="X17" s="50"/>
      <c r="Y17" s="30"/>
      <c r="Z17" s="31"/>
      <c r="AA17" s="55"/>
      <c r="AB17" s="30"/>
      <c r="AC17" s="31"/>
      <c r="AD17" s="12">
        <f t="shared" si="20"/>
        <v>0</v>
      </c>
      <c r="AE17" s="24">
        <f t="shared" si="21"/>
        <v>0</v>
      </c>
      <c r="AF17" s="24">
        <f t="shared" si="22"/>
        <v>0</v>
      </c>
      <c r="AG17" s="24">
        <f t="shared" si="23"/>
        <v>0</v>
      </c>
      <c r="AH17" s="24">
        <f t="shared" si="24"/>
        <v>0</v>
      </c>
      <c r="AI17" s="24">
        <f t="shared" si="25"/>
        <v>0</v>
      </c>
      <c r="AJ17" s="24">
        <f t="shared" si="26"/>
        <v>0</v>
      </c>
      <c r="AK17" s="24">
        <f t="shared" si="27"/>
        <v>0</v>
      </c>
      <c r="AL17" s="24">
        <f t="shared" si="28"/>
        <v>0</v>
      </c>
      <c r="AM17" s="59">
        <v>0</v>
      </c>
      <c r="AN17" s="20">
        <f t="shared" si="29"/>
        <v>0</v>
      </c>
      <c r="AP17" s="9"/>
      <c r="AQ17" s="9"/>
    </row>
    <row r="18" spans="1:43" hidden="1" x14ac:dyDescent="0.2">
      <c r="A18" s="1">
        <v>7</v>
      </c>
      <c r="B18" s="10"/>
      <c r="C18" s="48"/>
      <c r="D18" s="48"/>
      <c r="E18" s="11"/>
      <c r="F18" s="34"/>
      <c r="G18" s="35"/>
      <c r="H18" s="36"/>
      <c r="I18" s="34"/>
      <c r="J18" s="35"/>
      <c r="K18" s="36"/>
      <c r="L18" s="34"/>
      <c r="M18" s="35"/>
      <c r="N18" s="36"/>
      <c r="O18" s="51"/>
      <c r="P18" s="30"/>
      <c r="Q18" s="31"/>
      <c r="R18" s="51"/>
      <c r="S18" s="30"/>
      <c r="T18" s="31"/>
      <c r="U18" s="51"/>
      <c r="V18" s="30"/>
      <c r="W18" s="31"/>
      <c r="X18" s="50"/>
      <c r="Y18" s="30"/>
      <c r="Z18" s="31"/>
      <c r="AA18" s="25"/>
      <c r="AB18" s="28"/>
      <c r="AC18" s="26"/>
      <c r="AD18" s="12">
        <f t="shared" si="20"/>
        <v>0</v>
      </c>
      <c r="AE18" s="24">
        <f t="shared" si="21"/>
        <v>0</v>
      </c>
      <c r="AF18" s="24">
        <f t="shared" si="22"/>
        <v>0</v>
      </c>
      <c r="AG18" s="24">
        <f t="shared" si="23"/>
        <v>0</v>
      </c>
      <c r="AH18" s="24">
        <f t="shared" si="24"/>
        <v>0</v>
      </c>
      <c r="AI18" s="24">
        <f t="shared" si="25"/>
        <v>0</v>
      </c>
      <c r="AJ18" s="24">
        <f t="shared" si="26"/>
        <v>0</v>
      </c>
      <c r="AK18" s="24">
        <f t="shared" si="27"/>
        <v>0</v>
      </c>
      <c r="AL18" s="24">
        <f t="shared" si="28"/>
        <v>0</v>
      </c>
      <c r="AM18" s="59">
        <f t="shared" ref="AM18:AM25" si="50">SUM(AE18:AJ18)</f>
        <v>0</v>
      </c>
      <c r="AN18" s="20">
        <f t="shared" si="29"/>
        <v>0</v>
      </c>
      <c r="AP18" s="9"/>
      <c r="AQ18" s="9"/>
    </row>
    <row r="19" spans="1:43" hidden="1" x14ac:dyDescent="0.2">
      <c r="A19" s="1">
        <v>8</v>
      </c>
      <c r="B19" s="10"/>
      <c r="C19" s="48"/>
      <c r="D19" s="48"/>
      <c r="E19" s="11"/>
      <c r="F19" s="34"/>
      <c r="G19" s="35"/>
      <c r="H19" s="36"/>
      <c r="I19" s="34"/>
      <c r="J19" s="35"/>
      <c r="K19" s="36"/>
      <c r="L19" s="34"/>
      <c r="M19" s="35"/>
      <c r="N19" s="36"/>
      <c r="O19" s="51"/>
      <c r="P19" s="30"/>
      <c r="Q19" s="31"/>
      <c r="R19" s="51"/>
      <c r="S19" s="30"/>
      <c r="T19" s="31"/>
      <c r="U19" s="51"/>
      <c r="V19" s="30"/>
      <c r="W19" s="31"/>
      <c r="X19" s="50"/>
      <c r="Y19" s="30"/>
      <c r="Z19" s="31"/>
      <c r="AA19" s="25"/>
      <c r="AB19" s="28"/>
      <c r="AC19" s="26"/>
      <c r="AD19" s="12">
        <f t="shared" ref="AD19:AD25" si="51">SUM(F19:AC19)</f>
        <v>0</v>
      </c>
      <c r="AE19" s="24">
        <f t="shared" ref="AE19:AE25" si="52">SUM(F19:H19)</f>
        <v>0</v>
      </c>
      <c r="AF19" s="24">
        <f t="shared" ref="AF19:AF25" si="53">SUM(I19:K19)</f>
        <v>0</v>
      </c>
      <c r="AG19" s="24">
        <f t="shared" ref="AG19:AG25" si="54">SUM(L19:N19)</f>
        <v>0</v>
      </c>
      <c r="AH19" s="24">
        <f t="shared" ref="AH19:AH25" si="55">SUM(O19:Q19)</f>
        <v>0</v>
      </c>
      <c r="AI19" s="24">
        <f t="shared" ref="AI19:AI25" si="56">SUM(R19:T19)</f>
        <v>0</v>
      </c>
      <c r="AJ19" s="24">
        <f t="shared" ref="AJ19:AJ25" si="57">SUM(U19:W19)</f>
        <v>0</v>
      </c>
      <c r="AK19" s="24">
        <f t="shared" ref="AK19:AK25" si="58">SUM(X19:Z19)</f>
        <v>0</v>
      </c>
      <c r="AL19" s="24">
        <f t="shared" ref="AL19:AL25" si="59">SUM(AA19:AC19)</f>
        <v>0</v>
      </c>
      <c r="AM19" s="59">
        <f t="shared" si="50"/>
        <v>0</v>
      </c>
      <c r="AN19" s="20">
        <f t="shared" ref="AN19:AN25" si="60">AD19-AM19</f>
        <v>0</v>
      </c>
      <c r="AP19" s="9"/>
      <c r="AQ19" s="9"/>
    </row>
    <row r="20" spans="1:43" hidden="1" x14ac:dyDescent="0.2">
      <c r="A20" s="1">
        <v>9</v>
      </c>
      <c r="B20" s="10"/>
      <c r="C20" s="48"/>
      <c r="D20" s="48"/>
      <c r="E20" s="11"/>
      <c r="F20" s="34"/>
      <c r="G20" s="35"/>
      <c r="H20" s="36"/>
      <c r="I20" s="34"/>
      <c r="J20" s="35"/>
      <c r="K20" s="36"/>
      <c r="L20" s="34"/>
      <c r="M20" s="35"/>
      <c r="N20" s="36"/>
      <c r="O20" s="51"/>
      <c r="P20" s="30"/>
      <c r="Q20" s="31"/>
      <c r="R20" s="51"/>
      <c r="S20" s="30"/>
      <c r="T20" s="31"/>
      <c r="U20" s="51"/>
      <c r="V20" s="30"/>
      <c r="W20" s="31"/>
      <c r="X20" s="50"/>
      <c r="Y20" s="30"/>
      <c r="Z20" s="31"/>
      <c r="AA20" s="25"/>
      <c r="AB20" s="28"/>
      <c r="AC20" s="26"/>
      <c r="AD20" s="12">
        <f t="shared" si="51"/>
        <v>0</v>
      </c>
      <c r="AE20" s="24">
        <f t="shared" si="52"/>
        <v>0</v>
      </c>
      <c r="AF20" s="24">
        <f t="shared" si="53"/>
        <v>0</v>
      </c>
      <c r="AG20" s="24">
        <f t="shared" si="54"/>
        <v>0</v>
      </c>
      <c r="AH20" s="24">
        <f t="shared" si="55"/>
        <v>0</v>
      </c>
      <c r="AI20" s="24">
        <f t="shared" si="56"/>
        <v>0</v>
      </c>
      <c r="AJ20" s="24">
        <f t="shared" si="57"/>
        <v>0</v>
      </c>
      <c r="AK20" s="24">
        <f t="shared" si="58"/>
        <v>0</v>
      </c>
      <c r="AL20" s="24">
        <f t="shared" si="59"/>
        <v>0</v>
      </c>
      <c r="AM20" s="59">
        <f t="shared" si="50"/>
        <v>0</v>
      </c>
      <c r="AN20" s="20">
        <f t="shared" si="60"/>
        <v>0</v>
      </c>
      <c r="AP20" s="9"/>
      <c r="AQ20" s="9"/>
    </row>
    <row r="21" spans="1:43" hidden="1" x14ac:dyDescent="0.2">
      <c r="A21" s="1">
        <v>10</v>
      </c>
      <c r="B21" s="10"/>
      <c r="C21" s="48"/>
      <c r="D21" s="48"/>
      <c r="E21" s="11"/>
      <c r="F21" s="34"/>
      <c r="G21" s="35"/>
      <c r="H21" s="36"/>
      <c r="I21" s="34"/>
      <c r="J21" s="35"/>
      <c r="K21" s="36"/>
      <c r="L21" s="34"/>
      <c r="M21" s="35"/>
      <c r="N21" s="36"/>
      <c r="O21" s="51"/>
      <c r="P21" s="30"/>
      <c r="Q21" s="31"/>
      <c r="R21" s="51"/>
      <c r="S21" s="30"/>
      <c r="T21" s="31"/>
      <c r="U21" s="51"/>
      <c r="V21" s="30"/>
      <c r="W21" s="31"/>
      <c r="X21" s="50"/>
      <c r="Y21" s="30"/>
      <c r="Z21" s="31"/>
      <c r="AA21" s="25"/>
      <c r="AB21" s="28"/>
      <c r="AC21" s="26"/>
      <c r="AD21" s="12">
        <f t="shared" si="51"/>
        <v>0</v>
      </c>
      <c r="AE21" s="24">
        <f t="shared" si="52"/>
        <v>0</v>
      </c>
      <c r="AF21" s="24">
        <f t="shared" si="53"/>
        <v>0</v>
      </c>
      <c r="AG21" s="24">
        <f t="shared" si="54"/>
        <v>0</v>
      </c>
      <c r="AH21" s="24">
        <f t="shared" si="55"/>
        <v>0</v>
      </c>
      <c r="AI21" s="24">
        <f t="shared" si="56"/>
        <v>0</v>
      </c>
      <c r="AJ21" s="24">
        <f t="shared" si="57"/>
        <v>0</v>
      </c>
      <c r="AK21" s="24">
        <f t="shared" si="58"/>
        <v>0</v>
      </c>
      <c r="AL21" s="24">
        <f t="shared" si="59"/>
        <v>0</v>
      </c>
      <c r="AM21" s="59">
        <f t="shared" si="50"/>
        <v>0</v>
      </c>
      <c r="AN21" s="20">
        <f t="shared" si="60"/>
        <v>0</v>
      </c>
      <c r="AP21" s="9"/>
      <c r="AQ21" s="9"/>
    </row>
    <row r="22" spans="1:43" hidden="1" x14ac:dyDescent="0.2">
      <c r="A22" s="1">
        <v>11</v>
      </c>
      <c r="B22" s="10"/>
      <c r="C22" s="48"/>
      <c r="D22" s="48"/>
      <c r="E22" s="11"/>
      <c r="F22" s="34"/>
      <c r="G22" s="35"/>
      <c r="H22" s="36"/>
      <c r="I22" s="34"/>
      <c r="J22" s="35"/>
      <c r="K22" s="36"/>
      <c r="L22" s="34"/>
      <c r="M22" s="35"/>
      <c r="N22" s="36"/>
      <c r="O22" s="51"/>
      <c r="P22" s="30"/>
      <c r="Q22" s="31"/>
      <c r="R22" s="51"/>
      <c r="S22" s="30"/>
      <c r="T22" s="31"/>
      <c r="U22" s="51"/>
      <c r="V22" s="30"/>
      <c r="W22" s="31"/>
      <c r="X22" s="50"/>
      <c r="Y22" s="30"/>
      <c r="Z22" s="31"/>
      <c r="AA22" s="25"/>
      <c r="AB22" s="28"/>
      <c r="AC22" s="26"/>
      <c r="AD22" s="12">
        <f t="shared" si="51"/>
        <v>0</v>
      </c>
      <c r="AE22" s="24">
        <f t="shared" si="52"/>
        <v>0</v>
      </c>
      <c r="AF22" s="24">
        <f t="shared" si="53"/>
        <v>0</v>
      </c>
      <c r="AG22" s="24">
        <f t="shared" si="54"/>
        <v>0</v>
      </c>
      <c r="AH22" s="24">
        <f t="shared" si="55"/>
        <v>0</v>
      </c>
      <c r="AI22" s="24">
        <f t="shared" si="56"/>
        <v>0</v>
      </c>
      <c r="AJ22" s="24">
        <f t="shared" si="57"/>
        <v>0</v>
      </c>
      <c r="AK22" s="24">
        <f t="shared" si="58"/>
        <v>0</v>
      </c>
      <c r="AL22" s="24">
        <f t="shared" si="59"/>
        <v>0</v>
      </c>
      <c r="AM22" s="59">
        <f t="shared" si="50"/>
        <v>0</v>
      </c>
      <c r="AN22" s="20">
        <f t="shared" si="60"/>
        <v>0</v>
      </c>
      <c r="AP22" s="9"/>
      <c r="AQ22" s="9"/>
    </row>
    <row r="23" spans="1:43" hidden="1" x14ac:dyDescent="0.2">
      <c r="A23" s="1">
        <v>12</v>
      </c>
      <c r="B23" s="10"/>
      <c r="C23" s="48"/>
      <c r="D23" s="48"/>
      <c r="E23" s="11"/>
      <c r="F23" s="34"/>
      <c r="G23" s="35"/>
      <c r="H23" s="36"/>
      <c r="I23" s="34"/>
      <c r="J23" s="35"/>
      <c r="K23" s="36"/>
      <c r="L23" s="34"/>
      <c r="M23" s="35"/>
      <c r="N23" s="36"/>
      <c r="O23" s="51"/>
      <c r="P23" s="30"/>
      <c r="Q23" s="31"/>
      <c r="R23" s="51"/>
      <c r="S23" s="30"/>
      <c r="T23" s="31"/>
      <c r="U23" s="51"/>
      <c r="V23" s="30"/>
      <c r="W23" s="31"/>
      <c r="X23" s="50"/>
      <c r="Y23" s="30"/>
      <c r="Z23" s="31"/>
      <c r="AA23" s="25"/>
      <c r="AB23" s="28"/>
      <c r="AC23" s="26"/>
      <c r="AD23" s="12">
        <f t="shared" si="51"/>
        <v>0</v>
      </c>
      <c r="AE23" s="24">
        <f t="shared" si="52"/>
        <v>0</v>
      </c>
      <c r="AF23" s="24">
        <f t="shared" si="53"/>
        <v>0</v>
      </c>
      <c r="AG23" s="24">
        <f t="shared" si="54"/>
        <v>0</v>
      </c>
      <c r="AH23" s="24">
        <f t="shared" si="55"/>
        <v>0</v>
      </c>
      <c r="AI23" s="24">
        <f t="shared" si="56"/>
        <v>0</v>
      </c>
      <c r="AJ23" s="24">
        <f t="shared" si="57"/>
        <v>0</v>
      </c>
      <c r="AK23" s="24">
        <f t="shared" si="58"/>
        <v>0</v>
      </c>
      <c r="AL23" s="24">
        <f t="shared" si="59"/>
        <v>0</v>
      </c>
      <c r="AM23" s="59">
        <f t="shared" si="50"/>
        <v>0</v>
      </c>
      <c r="AN23" s="20">
        <f t="shared" si="60"/>
        <v>0</v>
      </c>
    </row>
    <row r="24" spans="1:43" hidden="1" x14ac:dyDescent="0.2">
      <c r="A24" s="1">
        <v>13</v>
      </c>
      <c r="B24" s="10"/>
      <c r="C24" s="48"/>
      <c r="D24" s="48"/>
      <c r="E24" s="11"/>
      <c r="F24" s="34"/>
      <c r="G24" s="35"/>
      <c r="H24" s="36"/>
      <c r="I24" s="34"/>
      <c r="J24" s="35"/>
      <c r="K24" s="36"/>
      <c r="L24" s="34"/>
      <c r="M24" s="35"/>
      <c r="N24" s="36"/>
      <c r="O24" s="51"/>
      <c r="P24" s="30"/>
      <c r="Q24" s="31"/>
      <c r="R24" s="51"/>
      <c r="S24" s="30"/>
      <c r="T24" s="31"/>
      <c r="U24" s="51"/>
      <c r="V24" s="30"/>
      <c r="W24" s="31"/>
      <c r="X24" s="50"/>
      <c r="Y24" s="30"/>
      <c r="Z24" s="31"/>
      <c r="AA24" s="25"/>
      <c r="AB24" s="28"/>
      <c r="AC24" s="26"/>
      <c r="AD24" s="12">
        <f t="shared" si="51"/>
        <v>0</v>
      </c>
      <c r="AE24" s="24">
        <f t="shared" si="52"/>
        <v>0</v>
      </c>
      <c r="AF24" s="24">
        <f t="shared" si="53"/>
        <v>0</v>
      </c>
      <c r="AG24" s="24">
        <f t="shared" si="54"/>
        <v>0</v>
      </c>
      <c r="AH24" s="24">
        <f t="shared" si="55"/>
        <v>0</v>
      </c>
      <c r="AI24" s="24">
        <f t="shared" si="56"/>
        <v>0</v>
      </c>
      <c r="AJ24" s="24">
        <f t="shared" si="57"/>
        <v>0</v>
      </c>
      <c r="AK24" s="24">
        <f t="shared" si="58"/>
        <v>0</v>
      </c>
      <c r="AL24" s="24">
        <f t="shared" si="59"/>
        <v>0</v>
      </c>
      <c r="AM24" s="59">
        <f t="shared" si="50"/>
        <v>0</v>
      </c>
      <c r="AN24" s="20">
        <f t="shared" si="60"/>
        <v>0</v>
      </c>
    </row>
    <row r="25" spans="1:43" hidden="1" x14ac:dyDescent="0.2">
      <c r="A25" s="1">
        <v>14</v>
      </c>
      <c r="B25" s="10"/>
      <c r="C25" s="48"/>
      <c r="D25" s="48"/>
      <c r="E25" s="11"/>
      <c r="F25" s="34"/>
      <c r="G25" s="35"/>
      <c r="H25" s="36"/>
      <c r="I25" s="34"/>
      <c r="J25" s="35"/>
      <c r="K25" s="36"/>
      <c r="L25" s="34"/>
      <c r="M25" s="35"/>
      <c r="N25" s="36"/>
      <c r="O25" s="51"/>
      <c r="P25" s="30"/>
      <c r="Q25" s="31"/>
      <c r="R25" s="51"/>
      <c r="S25" s="30"/>
      <c r="T25" s="31"/>
      <c r="U25" s="51"/>
      <c r="V25" s="30"/>
      <c r="W25" s="31"/>
      <c r="X25" s="50"/>
      <c r="Y25" s="30"/>
      <c r="Z25" s="31"/>
      <c r="AA25" s="25"/>
      <c r="AB25" s="28"/>
      <c r="AC25" s="26"/>
      <c r="AD25" s="12">
        <f t="shared" si="51"/>
        <v>0</v>
      </c>
      <c r="AE25" s="24">
        <f t="shared" si="52"/>
        <v>0</v>
      </c>
      <c r="AF25" s="24">
        <f t="shared" si="53"/>
        <v>0</v>
      </c>
      <c r="AG25" s="24">
        <f t="shared" si="54"/>
        <v>0</v>
      </c>
      <c r="AH25" s="24">
        <f t="shared" si="55"/>
        <v>0</v>
      </c>
      <c r="AI25" s="24">
        <f t="shared" si="56"/>
        <v>0</v>
      </c>
      <c r="AJ25" s="24">
        <f t="shared" si="57"/>
        <v>0</v>
      </c>
      <c r="AK25" s="24">
        <f t="shared" si="58"/>
        <v>0</v>
      </c>
      <c r="AL25" s="24">
        <f t="shared" si="59"/>
        <v>0</v>
      </c>
      <c r="AM25" s="59">
        <f t="shared" si="50"/>
        <v>0</v>
      </c>
      <c r="AN25" s="20">
        <f t="shared" si="60"/>
        <v>0</v>
      </c>
    </row>
    <row r="26" spans="1:43" x14ac:dyDescent="0.2"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4"/>
      <c r="AB26" s="14"/>
      <c r="AC26" s="14"/>
      <c r="AD26" s="14"/>
    </row>
    <row r="27" spans="1:43" s="44" customFormat="1" x14ac:dyDescent="0.2">
      <c r="A27" s="43"/>
      <c r="B27" s="45" t="s">
        <v>27</v>
      </c>
      <c r="C27" s="49">
        <v>0</v>
      </c>
      <c r="D27" s="58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43" ht="15.75" x14ac:dyDescent="0.25">
      <c r="B28" s="41" t="s">
        <v>28</v>
      </c>
      <c r="C28" s="38"/>
      <c r="D28" s="38"/>
      <c r="E28" s="39"/>
      <c r="F28" s="40"/>
      <c r="G28" s="40"/>
      <c r="H28" s="40"/>
      <c r="I28" s="40"/>
      <c r="J28" s="40"/>
      <c r="K28" s="40"/>
    </row>
    <row r="29" spans="1:43" ht="15.75" x14ac:dyDescent="0.25">
      <c r="B29" s="38" t="s">
        <v>31</v>
      </c>
      <c r="C29" s="38"/>
      <c r="D29" s="38"/>
      <c r="E29" s="39"/>
      <c r="F29" s="40"/>
      <c r="G29" s="40"/>
      <c r="H29" s="40"/>
      <c r="I29" s="40"/>
      <c r="J29" s="40"/>
      <c r="K29" s="40"/>
    </row>
    <row r="30" spans="1:43" ht="15.75" x14ac:dyDescent="0.25">
      <c r="B30" s="38" t="s">
        <v>29</v>
      </c>
      <c r="C30" s="38"/>
      <c r="D30" s="38"/>
      <c r="E30" s="39"/>
      <c r="F30" s="40"/>
      <c r="G30" s="40"/>
      <c r="H30" s="40"/>
      <c r="I30" s="40"/>
      <c r="J30" s="40"/>
      <c r="K30" s="40"/>
    </row>
    <row r="31" spans="1:43" ht="15.75" x14ac:dyDescent="0.25">
      <c r="B31" s="38" t="s">
        <v>32</v>
      </c>
      <c r="C31" s="38"/>
      <c r="D31" s="38"/>
      <c r="E31" s="39"/>
      <c r="F31" s="40"/>
      <c r="G31" s="40"/>
      <c r="H31" s="40"/>
      <c r="I31" s="40"/>
      <c r="J31" s="40"/>
      <c r="K31" s="40"/>
    </row>
  </sheetData>
  <mergeCells count="32">
    <mergeCell ref="B1:AD2"/>
    <mergeCell ref="B3:AD3"/>
    <mergeCell ref="B5:B7"/>
    <mergeCell ref="C5:C7"/>
    <mergeCell ref="E5:E7"/>
    <mergeCell ref="F5:H5"/>
    <mergeCell ref="I5:K5"/>
    <mergeCell ref="L5:N5"/>
    <mergeCell ref="R5:T5"/>
    <mergeCell ref="I6:K6"/>
    <mergeCell ref="L6:N6"/>
    <mergeCell ref="O6:Q6"/>
    <mergeCell ref="R6:T6"/>
    <mergeCell ref="F6:H6"/>
    <mergeCell ref="B4:AD4"/>
    <mergeCell ref="U26:W26"/>
    <mergeCell ref="U5:W5"/>
    <mergeCell ref="X5:Z5"/>
    <mergeCell ref="AA5:AC5"/>
    <mergeCell ref="AD5:AD7"/>
    <mergeCell ref="U6:W6"/>
    <mergeCell ref="X26:Z26"/>
    <mergeCell ref="AM5:AM7"/>
    <mergeCell ref="O5:Q5"/>
    <mergeCell ref="AN5:AN7"/>
    <mergeCell ref="X6:Z6"/>
    <mergeCell ref="AA6:AC6"/>
    <mergeCell ref="F26:H26"/>
    <mergeCell ref="I26:K26"/>
    <mergeCell ref="L26:N26"/>
    <mergeCell ref="O26:Q26"/>
    <mergeCell ref="R26:T26"/>
  </mergeCells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</sheetPr>
  <dimension ref="A1:AO36"/>
  <sheetViews>
    <sheetView zoomScaleNormal="100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C11" sqref="C11:C12"/>
    </sheetView>
  </sheetViews>
  <sheetFormatPr defaultColWidth="11.42578125" defaultRowHeight="12.75" x14ac:dyDescent="0.2"/>
  <cols>
    <col min="1" max="1" width="3" style="1" bestFit="1" customWidth="1"/>
    <col min="2" max="2" width="18.140625" style="3" customWidth="1"/>
    <col min="3" max="3" width="7.7109375" style="3" customWidth="1"/>
    <col min="4" max="4" width="7.7109375" style="44" hidden="1" customWidth="1"/>
    <col min="5" max="5" width="5.85546875" style="13" customWidth="1"/>
    <col min="6" max="17" width="4.7109375" style="4" customWidth="1"/>
    <col min="18" max="20" width="4.7109375" style="4" hidden="1" customWidth="1"/>
    <col min="21" max="26" width="4.7109375" style="4" customWidth="1"/>
    <col min="27" max="29" width="4.7109375" style="4" hidden="1" customWidth="1"/>
    <col min="30" max="30" width="5.85546875" style="4" customWidth="1"/>
    <col min="31" max="31" width="4.140625" style="3" hidden="1" customWidth="1"/>
    <col min="32" max="32" width="3.42578125" style="3" hidden="1" customWidth="1"/>
    <col min="33" max="33" width="3.7109375" style="3" hidden="1" customWidth="1"/>
    <col min="34" max="35" width="3" style="3" hidden="1" customWidth="1"/>
    <col min="36" max="36" width="3.85546875" style="3" hidden="1" customWidth="1"/>
    <col min="37" max="37" width="4.7109375" style="3" hidden="1" customWidth="1"/>
    <col min="38" max="38" width="3" style="3" hidden="1" customWidth="1"/>
    <col min="39" max="39" width="5.7109375" style="3" customWidth="1"/>
    <col min="40" max="40" width="6.140625" style="3" customWidth="1"/>
    <col min="41" max="42" width="11.42578125" style="3" customWidth="1"/>
    <col min="43" max="16384" width="11.42578125" style="3"/>
  </cols>
  <sheetData>
    <row r="1" spans="1:40" ht="31.5" customHeight="1" x14ac:dyDescent="0.35">
      <c r="B1" s="121" t="s">
        <v>40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2"/>
    </row>
    <row r="2" spans="1:40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40" s="44" customFormat="1" x14ac:dyDescent="0.2">
      <c r="A3" s="43"/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40" s="44" customFormat="1" x14ac:dyDescent="0.2">
      <c r="A4" s="43"/>
      <c r="B4" s="109" t="s">
        <v>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0" s="6" customFormat="1" ht="12.75" customHeight="1" x14ac:dyDescent="0.2">
      <c r="A5" s="5"/>
      <c r="B5" s="124" t="s">
        <v>0</v>
      </c>
      <c r="C5" s="124" t="s">
        <v>7</v>
      </c>
      <c r="D5" s="124" t="s">
        <v>33</v>
      </c>
      <c r="E5" s="125" t="s">
        <v>4</v>
      </c>
      <c r="F5" s="126" t="s">
        <v>8</v>
      </c>
      <c r="G5" s="127"/>
      <c r="H5" s="128"/>
      <c r="I5" s="126" t="s">
        <v>9</v>
      </c>
      <c r="J5" s="127"/>
      <c r="K5" s="128"/>
      <c r="L5" s="126" t="s">
        <v>10</v>
      </c>
      <c r="M5" s="127"/>
      <c r="N5" s="128"/>
      <c r="O5" s="126" t="s">
        <v>11</v>
      </c>
      <c r="P5" s="127"/>
      <c r="Q5" s="128"/>
      <c r="R5" s="126" t="s">
        <v>35</v>
      </c>
      <c r="S5" s="127"/>
      <c r="T5" s="128"/>
      <c r="U5" s="126" t="s">
        <v>12</v>
      </c>
      <c r="V5" s="127"/>
      <c r="W5" s="128"/>
      <c r="X5" s="126" t="s">
        <v>13</v>
      </c>
      <c r="Y5" s="127"/>
      <c r="Z5" s="128"/>
      <c r="AA5" s="126" t="s">
        <v>14</v>
      </c>
      <c r="AB5" s="127"/>
      <c r="AC5" s="128"/>
      <c r="AD5" s="129" t="s">
        <v>5</v>
      </c>
      <c r="AE5" s="130" t="s">
        <v>17</v>
      </c>
      <c r="AF5" s="130" t="s">
        <v>18</v>
      </c>
      <c r="AG5" s="130" t="s">
        <v>19</v>
      </c>
      <c r="AH5" s="130" t="s">
        <v>20</v>
      </c>
      <c r="AI5" s="130" t="s">
        <v>21</v>
      </c>
      <c r="AJ5" s="130" t="s">
        <v>22</v>
      </c>
      <c r="AK5" s="130" t="s">
        <v>23</v>
      </c>
      <c r="AL5" s="130" t="s">
        <v>24</v>
      </c>
      <c r="AM5" s="131" t="s">
        <v>15</v>
      </c>
      <c r="AN5" s="131" t="s">
        <v>16</v>
      </c>
    </row>
    <row r="6" spans="1:40" s="8" customFormat="1" x14ac:dyDescent="0.2">
      <c r="A6" s="7"/>
      <c r="B6" s="132"/>
      <c r="C6" s="133"/>
      <c r="D6" s="133"/>
      <c r="E6" s="132"/>
      <c r="F6" s="134">
        <v>42053</v>
      </c>
      <c r="G6" s="135"/>
      <c r="H6" s="136"/>
      <c r="I6" s="134">
        <v>42137</v>
      </c>
      <c r="J6" s="135"/>
      <c r="K6" s="136"/>
      <c r="L6" s="134">
        <v>42165</v>
      </c>
      <c r="M6" s="135"/>
      <c r="N6" s="136"/>
      <c r="O6" s="134">
        <v>42228</v>
      </c>
      <c r="P6" s="135"/>
      <c r="Q6" s="136"/>
      <c r="R6" s="134">
        <v>42215</v>
      </c>
      <c r="S6" s="135"/>
      <c r="T6" s="136"/>
      <c r="U6" s="134">
        <v>42256</v>
      </c>
      <c r="V6" s="135"/>
      <c r="W6" s="136"/>
      <c r="X6" s="134">
        <v>42291</v>
      </c>
      <c r="Y6" s="135"/>
      <c r="Z6" s="136"/>
      <c r="AA6" s="134">
        <v>42336</v>
      </c>
      <c r="AB6" s="135"/>
      <c r="AC6" s="136"/>
      <c r="AD6" s="137"/>
      <c r="AE6" s="138"/>
      <c r="AF6" s="138"/>
      <c r="AG6" s="138"/>
      <c r="AH6" s="138"/>
      <c r="AI6" s="138"/>
      <c r="AJ6" s="138"/>
      <c r="AK6" s="138"/>
      <c r="AL6" s="138"/>
      <c r="AM6" s="139"/>
      <c r="AN6" s="139"/>
    </row>
    <row r="7" spans="1:40" s="9" customFormat="1" ht="30" customHeight="1" x14ac:dyDescent="0.2">
      <c r="A7" s="1"/>
      <c r="B7" s="132"/>
      <c r="C7" s="140"/>
      <c r="D7" s="140"/>
      <c r="E7" s="132"/>
      <c r="F7" s="141" t="s">
        <v>1</v>
      </c>
      <c r="G7" s="142" t="s">
        <v>2</v>
      </c>
      <c r="H7" s="143" t="s">
        <v>3</v>
      </c>
      <c r="I7" s="141" t="s">
        <v>1</v>
      </c>
      <c r="J7" s="142" t="s">
        <v>2</v>
      </c>
      <c r="K7" s="143" t="s">
        <v>3</v>
      </c>
      <c r="L7" s="141" t="s">
        <v>1</v>
      </c>
      <c r="M7" s="142" t="s">
        <v>2</v>
      </c>
      <c r="N7" s="143" t="s">
        <v>3</v>
      </c>
      <c r="O7" s="144" t="s">
        <v>1</v>
      </c>
      <c r="P7" s="145" t="s">
        <v>2</v>
      </c>
      <c r="Q7" s="146" t="s">
        <v>3</v>
      </c>
      <c r="R7" s="144" t="s">
        <v>1</v>
      </c>
      <c r="S7" s="145" t="s">
        <v>2</v>
      </c>
      <c r="T7" s="146" t="s">
        <v>3</v>
      </c>
      <c r="U7" s="144" t="s">
        <v>1</v>
      </c>
      <c r="V7" s="145" t="s">
        <v>2</v>
      </c>
      <c r="W7" s="146" t="s">
        <v>3</v>
      </c>
      <c r="X7" s="144" t="s">
        <v>1</v>
      </c>
      <c r="Y7" s="145" t="s">
        <v>2</v>
      </c>
      <c r="Z7" s="146" t="s">
        <v>3</v>
      </c>
      <c r="AA7" s="147" t="s">
        <v>1</v>
      </c>
      <c r="AB7" s="148" t="s">
        <v>2</v>
      </c>
      <c r="AC7" s="149" t="s">
        <v>3</v>
      </c>
      <c r="AD7" s="150"/>
      <c r="AE7" s="151"/>
      <c r="AF7" s="151"/>
      <c r="AG7" s="151"/>
      <c r="AH7" s="151"/>
      <c r="AI7" s="151"/>
      <c r="AJ7" s="151"/>
      <c r="AK7" s="151"/>
      <c r="AL7" s="151"/>
      <c r="AM7" s="139"/>
      <c r="AN7" s="139"/>
    </row>
    <row r="8" spans="1:40" s="44" customFormat="1" x14ac:dyDescent="0.2">
      <c r="A8" s="43">
        <v>1</v>
      </c>
      <c r="B8" s="122" t="s">
        <v>47</v>
      </c>
      <c r="C8" s="48" t="s">
        <v>82</v>
      </c>
      <c r="D8" s="60" t="s">
        <v>44</v>
      </c>
      <c r="E8" s="123">
        <v>45</v>
      </c>
      <c r="F8" s="34">
        <v>10</v>
      </c>
      <c r="G8" s="35">
        <v>10</v>
      </c>
      <c r="H8" s="42">
        <v>10</v>
      </c>
      <c r="I8" s="34">
        <v>10</v>
      </c>
      <c r="J8" s="35">
        <v>10</v>
      </c>
      <c r="K8" s="36">
        <v>10</v>
      </c>
      <c r="L8" s="34">
        <v>10</v>
      </c>
      <c r="M8" s="35">
        <v>10</v>
      </c>
      <c r="N8" s="36">
        <v>12</v>
      </c>
      <c r="O8" s="91">
        <v>0</v>
      </c>
      <c r="P8" s="92">
        <v>0</v>
      </c>
      <c r="Q8" s="31">
        <v>0</v>
      </c>
      <c r="R8" s="51"/>
      <c r="S8" s="30"/>
      <c r="T8" s="31"/>
      <c r="U8" s="50">
        <v>10</v>
      </c>
      <c r="V8" s="30">
        <v>10</v>
      </c>
      <c r="W8" s="31">
        <v>10</v>
      </c>
      <c r="X8" s="50">
        <v>10</v>
      </c>
      <c r="Y8" s="30">
        <v>10</v>
      </c>
      <c r="Z8" s="31">
        <v>10</v>
      </c>
      <c r="AA8" s="50"/>
      <c r="AB8" s="30"/>
      <c r="AC8" s="31"/>
      <c r="AD8" s="12">
        <f t="shared" ref="AD8" si="0">SUM(F8:AC8)</f>
        <v>152</v>
      </c>
      <c r="AE8" s="24">
        <f t="shared" ref="AE8" si="1">SUM(F8:H8)</f>
        <v>30</v>
      </c>
      <c r="AF8" s="24">
        <f t="shared" ref="AF8" si="2">SUM(I8:K8)</f>
        <v>30</v>
      </c>
      <c r="AG8" s="24">
        <f t="shared" ref="AG8" si="3">SUM(L8:N8)</f>
        <v>32</v>
      </c>
      <c r="AH8" s="24">
        <f t="shared" ref="AH8" si="4">SUM(O8:Q8)</f>
        <v>0</v>
      </c>
      <c r="AI8" s="24">
        <f t="shared" ref="AI8" si="5">SUM(R8:T8)</f>
        <v>0</v>
      </c>
      <c r="AJ8" s="24">
        <f t="shared" ref="AJ8" si="6">SUM(U8:W8)</f>
        <v>30</v>
      </c>
      <c r="AK8" s="24">
        <f t="shared" ref="AK8" si="7">SUM(X8:Z8)</f>
        <v>30</v>
      </c>
      <c r="AL8" s="24">
        <f t="shared" ref="AL8" si="8">SUM(AA8:AC8)</f>
        <v>0</v>
      </c>
      <c r="AM8" s="59">
        <v>0</v>
      </c>
      <c r="AN8" s="152">
        <f t="shared" ref="AN8" si="9">AD8-AM8</f>
        <v>152</v>
      </c>
    </row>
    <row r="9" spans="1:40" s="44" customFormat="1" x14ac:dyDescent="0.2">
      <c r="A9" s="43">
        <v>2</v>
      </c>
      <c r="B9" s="122" t="s">
        <v>67</v>
      </c>
      <c r="C9" s="48" t="s">
        <v>81</v>
      </c>
      <c r="D9" s="48"/>
      <c r="E9" s="123">
        <v>68</v>
      </c>
      <c r="F9" s="61">
        <v>0</v>
      </c>
      <c r="G9" s="68">
        <v>0</v>
      </c>
      <c r="H9" s="42">
        <v>0</v>
      </c>
      <c r="I9" s="34">
        <v>12</v>
      </c>
      <c r="J9" s="35">
        <v>12</v>
      </c>
      <c r="K9" s="36">
        <v>12</v>
      </c>
      <c r="L9" s="34">
        <v>0</v>
      </c>
      <c r="M9" s="35">
        <v>0</v>
      </c>
      <c r="N9" s="36">
        <v>0</v>
      </c>
      <c r="O9" s="50">
        <v>0</v>
      </c>
      <c r="P9" s="30">
        <v>0</v>
      </c>
      <c r="Q9" s="31">
        <v>0</v>
      </c>
      <c r="R9" s="51"/>
      <c r="S9" s="30"/>
      <c r="T9" s="31"/>
      <c r="U9" s="50">
        <v>0</v>
      </c>
      <c r="V9" s="30">
        <v>0</v>
      </c>
      <c r="W9" s="31">
        <v>0</v>
      </c>
      <c r="X9" s="50">
        <v>0</v>
      </c>
      <c r="Y9" s="30">
        <v>0</v>
      </c>
      <c r="Z9" s="31">
        <v>0</v>
      </c>
      <c r="AA9" s="54"/>
      <c r="AB9" s="30"/>
      <c r="AC9" s="31"/>
      <c r="AD9" s="12">
        <f t="shared" ref="AD9:AD10" si="10">SUM(F9:AC9)</f>
        <v>36</v>
      </c>
      <c r="AE9" s="24">
        <f t="shared" ref="AE9:AE10" si="11">SUM(F9:H9)</f>
        <v>0</v>
      </c>
      <c r="AF9" s="24">
        <f t="shared" ref="AF9:AF10" si="12">SUM(I9:K9)</f>
        <v>36</v>
      </c>
      <c r="AG9" s="24">
        <f t="shared" ref="AG9:AG10" si="13">SUM(L9:N9)</f>
        <v>0</v>
      </c>
      <c r="AH9" s="24">
        <f t="shared" ref="AH9:AH10" si="14">SUM(O9:Q9)</f>
        <v>0</v>
      </c>
      <c r="AI9" s="24">
        <f t="shared" ref="AI9:AI10" si="15">SUM(R9:T9)</f>
        <v>0</v>
      </c>
      <c r="AJ9" s="24">
        <f t="shared" ref="AJ9:AJ10" si="16">SUM(U9:W9)</f>
        <v>0</v>
      </c>
      <c r="AK9" s="24">
        <f t="shared" ref="AK9:AK10" si="17">SUM(X9:Z9)</f>
        <v>0</v>
      </c>
      <c r="AL9" s="24">
        <f t="shared" ref="AL9:AL10" si="18">SUM(AA9:AC9)</f>
        <v>0</v>
      </c>
      <c r="AM9" s="59">
        <v>0</v>
      </c>
      <c r="AN9" s="152">
        <f t="shared" ref="AN9:AN10" si="19">AD9-AM9</f>
        <v>36</v>
      </c>
    </row>
    <row r="10" spans="1:40" s="44" customFormat="1" x14ac:dyDescent="0.2">
      <c r="A10" s="43">
        <v>3</v>
      </c>
      <c r="B10" s="122" t="s">
        <v>96</v>
      </c>
      <c r="C10" s="157" t="s">
        <v>108</v>
      </c>
      <c r="D10" s="60"/>
      <c r="E10" s="123">
        <v>343</v>
      </c>
      <c r="F10" s="34">
        <v>0</v>
      </c>
      <c r="G10" s="35">
        <v>0</v>
      </c>
      <c r="H10" s="42">
        <v>0</v>
      </c>
      <c r="I10" s="34">
        <v>0</v>
      </c>
      <c r="J10" s="68">
        <v>0</v>
      </c>
      <c r="K10" s="62">
        <v>0</v>
      </c>
      <c r="L10" s="34">
        <v>12</v>
      </c>
      <c r="M10" s="35">
        <v>12</v>
      </c>
      <c r="N10" s="36">
        <v>10</v>
      </c>
      <c r="O10" s="50">
        <v>0</v>
      </c>
      <c r="P10" s="30">
        <v>0</v>
      </c>
      <c r="Q10" s="31">
        <v>0</v>
      </c>
      <c r="R10" s="51"/>
      <c r="S10" s="30"/>
      <c r="T10" s="31"/>
      <c r="U10" s="50">
        <v>0</v>
      </c>
      <c r="V10" s="30">
        <v>0</v>
      </c>
      <c r="W10" s="31">
        <v>0</v>
      </c>
      <c r="X10" s="50">
        <v>0</v>
      </c>
      <c r="Y10" s="30">
        <v>0</v>
      </c>
      <c r="Z10" s="31">
        <v>0</v>
      </c>
      <c r="AA10" s="50"/>
      <c r="AB10" s="30"/>
      <c r="AC10" s="31"/>
      <c r="AD10" s="12">
        <f t="shared" si="10"/>
        <v>34</v>
      </c>
      <c r="AE10" s="24">
        <f t="shared" si="11"/>
        <v>0</v>
      </c>
      <c r="AF10" s="24">
        <f t="shared" si="12"/>
        <v>0</v>
      </c>
      <c r="AG10" s="24">
        <f t="shared" si="13"/>
        <v>34</v>
      </c>
      <c r="AH10" s="24">
        <f t="shared" si="14"/>
        <v>0</v>
      </c>
      <c r="AI10" s="24">
        <f t="shared" si="15"/>
        <v>0</v>
      </c>
      <c r="AJ10" s="24">
        <f t="shared" si="16"/>
        <v>0</v>
      </c>
      <c r="AK10" s="24">
        <f t="shared" si="17"/>
        <v>0</v>
      </c>
      <c r="AL10" s="24">
        <f t="shared" si="18"/>
        <v>0</v>
      </c>
      <c r="AM10" s="59">
        <v>0</v>
      </c>
      <c r="AN10" s="152">
        <f t="shared" si="19"/>
        <v>34</v>
      </c>
    </row>
    <row r="11" spans="1:40" s="44" customFormat="1" x14ac:dyDescent="0.2">
      <c r="A11" s="43"/>
      <c r="B11" s="122"/>
      <c r="C11" s="156"/>
      <c r="D11" s="60"/>
      <c r="E11" s="123"/>
      <c r="F11" s="34"/>
      <c r="G11" s="35"/>
      <c r="H11" s="42"/>
      <c r="I11" s="34"/>
      <c r="J11" s="35"/>
      <c r="K11" s="36"/>
      <c r="L11" s="34"/>
      <c r="M11" s="35"/>
      <c r="N11" s="36"/>
      <c r="O11" s="50"/>
      <c r="P11" s="30"/>
      <c r="Q11" s="31"/>
      <c r="R11" s="51"/>
      <c r="S11" s="30"/>
      <c r="T11" s="31"/>
      <c r="U11" s="50"/>
      <c r="V11" s="30"/>
      <c r="W11" s="31"/>
      <c r="X11" s="50"/>
      <c r="Y11" s="30"/>
      <c r="Z11" s="31"/>
      <c r="AA11" s="50"/>
      <c r="AB11" s="30"/>
      <c r="AC11" s="31"/>
      <c r="AD11" s="12"/>
      <c r="AE11" s="24"/>
      <c r="AF11" s="24"/>
      <c r="AG11" s="24"/>
      <c r="AH11" s="24"/>
      <c r="AI11" s="24"/>
      <c r="AJ11" s="24"/>
      <c r="AK11" s="24"/>
      <c r="AL11" s="24"/>
      <c r="AM11" s="59"/>
      <c r="AN11" s="152"/>
    </row>
    <row r="12" spans="1:40" s="44" customFormat="1" x14ac:dyDescent="0.2">
      <c r="A12" s="43"/>
      <c r="B12" s="122"/>
      <c r="C12" s="156"/>
      <c r="D12" s="48"/>
      <c r="E12" s="123"/>
      <c r="F12" s="34"/>
      <c r="G12" s="35"/>
      <c r="H12" s="36"/>
      <c r="I12" s="34"/>
      <c r="J12" s="35"/>
      <c r="K12" s="36"/>
      <c r="L12" s="34"/>
      <c r="M12" s="35"/>
      <c r="N12" s="36"/>
      <c r="O12" s="51"/>
      <c r="P12" s="30"/>
      <c r="Q12" s="31"/>
      <c r="R12" s="51"/>
      <c r="S12" s="30"/>
      <c r="T12" s="31"/>
      <c r="U12" s="51"/>
      <c r="V12" s="30"/>
      <c r="W12" s="31"/>
      <c r="X12" s="50"/>
      <c r="Y12" s="30"/>
      <c r="Z12" s="31"/>
      <c r="AA12" s="25"/>
      <c r="AB12" s="28"/>
      <c r="AC12" s="26"/>
      <c r="AD12" s="12">
        <f t="shared" ref="AD12" si="20">SUM(F12:AC12)</f>
        <v>0</v>
      </c>
      <c r="AE12" s="24">
        <f t="shared" ref="AE12" si="21">SUM(F12:H12)</f>
        <v>0</v>
      </c>
      <c r="AF12" s="24">
        <f t="shared" ref="AF12" si="22">SUM(I12:K12)</f>
        <v>0</v>
      </c>
      <c r="AG12" s="24">
        <f t="shared" ref="AG12" si="23">SUM(L12:N12)</f>
        <v>0</v>
      </c>
      <c r="AH12" s="24">
        <f t="shared" ref="AH12" si="24">SUM(O12:Q12)</f>
        <v>0</v>
      </c>
      <c r="AI12" s="24">
        <f t="shared" ref="AI12" si="25">SUM(R12:T12)</f>
        <v>0</v>
      </c>
      <c r="AJ12" s="24">
        <f t="shared" ref="AJ12" si="26">SUM(U12:W12)</f>
        <v>0</v>
      </c>
      <c r="AK12" s="24">
        <f t="shared" ref="AK12" si="27">SUM(X12:Z12)</f>
        <v>0</v>
      </c>
      <c r="AL12" s="24">
        <f t="shared" ref="AL12" si="28">SUM(AA12:AC12)</f>
        <v>0</v>
      </c>
      <c r="AM12" s="59">
        <f t="shared" ref="AM12:AM19" si="29">SUM(AE12:AJ12)</f>
        <v>0</v>
      </c>
      <c r="AN12" s="152">
        <f t="shared" ref="AN12" si="30">AD12-AM12</f>
        <v>0</v>
      </c>
    </row>
    <row r="13" spans="1:40" hidden="1" x14ac:dyDescent="0.2">
      <c r="A13" s="1">
        <v>8</v>
      </c>
      <c r="B13" s="10"/>
      <c r="C13" s="48"/>
      <c r="D13" s="48"/>
      <c r="E13" s="11"/>
      <c r="F13" s="34"/>
      <c r="G13" s="35"/>
      <c r="H13" s="36"/>
      <c r="I13" s="34"/>
      <c r="J13" s="35"/>
      <c r="K13" s="36"/>
      <c r="L13" s="34"/>
      <c r="M13" s="35"/>
      <c r="N13" s="36"/>
      <c r="O13" s="51"/>
      <c r="P13" s="30"/>
      <c r="Q13" s="31"/>
      <c r="R13" s="51"/>
      <c r="S13" s="30"/>
      <c r="T13" s="31"/>
      <c r="U13" s="51"/>
      <c r="V13" s="30"/>
      <c r="W13" s="31"/>
      <c r="X13" s="50"/>
      <c r="Y13" s="30"/>
      <c r="Z13" s="31"/>
      <c r="AA13" s="25"/>
      <c r="AB13" s="28"/>
      <c r="AC13" s="26"/>
      <c r="AD13" s="12">
        <f t="shared" ref="AD13:AD23" si="31">SUM(F13:AC13)</f>
        <v>0</v>
      </c>
      <c r="AE13" s="24">
        <f t="shared" ref="AE13:AE23" si="32">SUM(F13:H13)</f>
        <v>0</v>
      </c>
      <c r="AF13" s="24">
        <f t="shared" ref="AF13:AF23" si="33">SUM(I13:K13)</f>
        <v>0</v>
      </c>
      <c r="AG13" s="24">
        <f t="shared" ref="AG13:AG23" si="34">SUM(L13:N13)</f>
        <v>0</v>
      </c>
      <c r="AH13" s="24">
        <f t="shared" ref="AH13:AH23" si="35">SUM(O13:Q13)</f>
        <v>0</v>
      </c>
      <c r="AI13" s="24">
        <f t="shared" ref="AI13:AI23" si="36">SUM(R13:T13)</f>
        <v>0</v>
      </c>
      <c r="AJ13" s="24">
        <f t="shared" ref="AJ13:AJ23" si="37">SUM(U13:W13)</f>
        <v>0</v>
      </c>
      <c r="AK13" s="24">
        <f t="shared" ref="AK13:AK23" si="38">SUM(X13:Z13)</f>
        <v>0</v>
      </c>
      <c r="AL13" s="24">
        <f t="shared" ref="AL13:AL23" si="39">SUM(AA13:AC13)</f>
        <v>0</v>
      </c>
      <c r="AM13" s="59">
        <f t="shared" si="29"/>
        <v>0</v>
      </c>
      <c r="AN13" s="20">
        <f t="shared" ref="AN13:AN23" si="40">AD13-AM13</f>
        <v>0</v>
      </c>
    </row>
    <row r="14" spans="1:40" hidden="1" x14ac:dyDescent="0.2">
      <c r="A14" s="1">
        <v>9</v>
      </c>
      <c r="B14" s="10"/>
      <c r="C14" s="48"/>
      <c r="D14" s="48"/>
      <c r="E14" s="11"/>
      <c r="F14" s="34"/>
      <c r="G14" s="35"/>
      <c r="H14" s="36"/>
      <c r="I14" s="34"/>
      <c r="J14" s="35"/>
      <c r="K14" s="36"/>
      <c r="L14" s="34"/>
      <c r="M14" s="35"/>
      <c r="N14" s="36"/>
      <c r="O14" s="51"/>
      <c r="P14" s="30"/>
      <c r="Q14" s="31"/>
      <c r="R14" s="51"/>
      <c r="S14" s="30"/>
      <c r="T14" s="31"/>
      <c r="U14" s="51"/>
      <c r="V14" s="30"/>
      <c r="W14" s="31"/>
      <c r="X14" s="50"/>
      <c r="Y14" s="30"/>
      <c r="Z14" s="31"/>
      <c r="AA14" s="25"/>
      <c r="AB14" s="28"/>
      <c r="AC14" s="26"/>
      <c r="AD14" s="12">
        <f t="shared" si="31"/>
        <v>0</v>
      </c>
      <c r="AE14" s="24">
        <f t="shared" si="32"/>
        <v>0</v>
      </c>
      <c r="AF14" s="24">
        <f t="shared" si="33"/>
        <v>0</v>
      </c>
      <c r="AG14" s="24">
        <f t="shared" si="34"/>
        <v>0</v>
      </c>
      <c r="AH14" s="24">
        <f t="shared" si="35"/>
        <v>0</v>
      </c>
      <c r="AI14" s="24">
        <f t="shared" si="36"/>
        <v>0</v>
      </c>
      <c r="AJ14" s="24">
        <f t="shared" si="37"/>
        <v>0</v>
      </c>
      <c r="AK14" s="24">
        <f t="shared" si="38"/>
        <v>0</v>
      </c>
      <c r="AL14" s="24">
        <f t="shared" si="39"/>
        <v>0</v>
      </c>
      <c r="AM14" s="59">
        <f t="shared" si="29"/>
        <v>0</v>
      </c>
      <c r="AN14" s="20">
        <f t="shared" si="40"/>
        <v>0</v>
      </c>
    </row>
    <row r="15" spans="1:40" hidden="1" x14ac:dyDescent="0.2">
      <c r="A15" s="1">
        <v>10</v>
      </c>
      <c r="B15" s="10"/>
      <c r="C15" s="48"/>
      <c r="D15" s="48"/>
      <c r="E15" s="11"/>
      <c r="F15" s="34"/>
      <c r="G15" s="35"/>
      <c r="H15" s="36"/>
      <c r="I15" s="34"/>
      <c r="J15" s="35"/>
      <c r="K15" s="36"/>
      <c r="L15" s="34"/>
      <c r="M15" s="35"/>
      <c r="N15" s="36"/>
      <c r="O15" s="51"/>
      <c r="P15" s="30"/>
      <c r="Q15" s="31"/>
      <c r="R15" s="51"/>
      <c r="S15" s="30"/>
      <c r="T15" s="31"/>
      <c r="U15" s="51"/>
      <c r="V15" s="30"/>
      <c r="W15" s="31"/>
      <c r="X15" s="50"/>
      <c r="Y15" s="30"/>
      <c r="Z15" s="31"/>
      <c r="AA15" s="25"/>
      <c r="AB15" s="28"/>
      <c r="AC15" s="26"/>
      <c r="AD15" s="12">
        <f t="shared" si="31"/>
        <v>0</v>
      </c>
      <c r="AE15" s="24">
        <f t="shared" si="32"/>
        <v>0</v>
      </c>
      <c r="AF15" s="24">
        <f t="shared" si="33"/>
        <v>0</v>
      </c>
      <c r="AG15" s="24">
        <f t="shared" si="34"/>
        <v>0</v>
      </c>
      <c r="AH15" s="24">
        <f t="shared" si="35"/>
        <v>0</v>
      </c>
      <c r="AI15" s="24">
        <f t="shared" si="36"/>
        <v>0</v>
      </c>
      <c r="AJ15" s="24">
        <f t="shared" si="37"/>
        <v>0</v>
      </c>
      <c r="AK15" s="24">
        <f t="shared" si="38"/>
        <v>0</v>
      </c>
      <c r="AL15" s="24">
        <f t="shared" si="39"/>
        <v>0</v>
      </c>
      <c r="AM15" s="59">
        <f t="shared" si="29"/>
        <v>0</v>
      </c>
      <c r="AN15" s="20">
        <f t="shared" si="40"/>
        <v>0</v>
      </c>
    </row>
    <row r="16" spans="1:40" hidden="1" x14ac:dyDescent="0.2">
      <c r="A16" s="1">
        <v>15</v>
      </c>
      <c r="B16" s="10"/>
      <c r="C16" s="48"/>
      <c r="D16" s="48"/>
      <c r="E16" s="11"/>
      <c r="F16" s="34"/>
      <c r="G16" s="35"/>
      <c r="H16" s="36"/>
      <c r="I16" s="34"/>
      <c r="J16" s="35"/>
      <c r="K16" s="36"/>
      <c r="L16" s="34"/>
      <c r="M16" s="35"/>
      <c r="N16" s="36"/>
      <c r="O16" s="51"/>
      <c r="P16" s="30"/>
      <c r="Q16" s="31"/>
      <c r="R16" s="51"/>
      <c r="S16" s="30"/>
      <c r="T16" s="31"/>
      <c r="U16" s="51"/>
      <c r="V16" s="30"/>
      <c r="W16" s="31"/>
      <c r="X16" s="50"/>
      <c r="Y16" s="30"/>
      <c r="Z16" s="31"/>
      <c r="AA16" s="25"/>
      <c r="AB16" s="28"/>
      <c r="AC16" s="26"/>
      <c r="AD16" s="12">
        <f t="shared" si="31"/>
        <v>0</v>
      </c>
      <c r="AE16" s="24">
        <f t="shared" si="32"/>
        <v>0</v>
      </c>
      <c r="AF16" s="24">
        <f t="shared" si="33"/>
        <v>0</v>
      </c>
      <c r="AG16" s="24">
        <f t="shared" si="34"/>
        <v>0</v>
      </c>
      <c r="AH16" s="24">
        <f t="shared" si="35"/>
        <v>0</v>
      </c>
      <c r="AI16" s="24">
        <f t="shared" si="36"/>
        <v>0</v>
      </c>
      <c r="AJ16" s="24">
        <f t="shared" si="37"/>
        <v>0</v>
      </c>
      <c r="AK16" s="24">
        <f t="shared" si="38"/>
        <v>0</v>
      </c>
      <c r="AL16" s="24">
        <f t="shared" si="39"/>
        <v>0</v>
      </c>
      <c r="AM16" s="59">
        <f t="shared" si="29"/>
        <v>0</v>
      </c>
      <c r="AN16" s="20">
        <f t="shared" si="40"/>
        <v>0</v>
      </c>
    </row>
    <row r="17" spans="1:41" hidden="1" x14ac:dyDescent="0.2">
      <c r="A17" s="1">
        <v>16</v>
      </c>
      <c r="B17" s="10"/>
      <c r="C17" s="48"/>
      <c r="D17" s="48"/>
      <c r="E17" s="11"/>
      <c r="F17" s="34"/>
      <c r="G17" s="35"/>
      <c r="H17" s="36"/>
      <c r="I17" s="34"/>
      <c r="J17" s="35"/>
      <c r="K17" s="36"/>
      <c r="L17" s="34"/>
      <c r="M17" s="35"/>
      <c r="N17" s="36"/>
      <c r="O17" s="51"/>
      <c r="P17" s="30"/>
      <c r="Q17" s="31"/>
      <c r="R17" s="51"/>
      <c r="S17" s="30"/>
      <c r="T17" s="31"/>
      <c r="U17" s="51"/>
      <c r="V17" s="30"/>
      <c r="W17" s="31"/>
      <c r="X17" s="50"/>
      <c r="Y17" s="30"/>
      <c r="Z17" s="31"/>
      <c r="AA17" s="25"/>
      <c r="AB17" s="28"/>
      <c r="AC17" s="26"/>
      <c r="AD17" s="12">
        <f t="shared" si="31"/>
        <v>0</v>
      </c>
      <c r="AE17" s="24">
        <f t="shared" si="32"/>
        <v>0</v>
      </c>
      <c r="AF17" s="24">
        <f t="shared" si="33"/>
        <v>0</v>
      </c>
      <c r="AG17" s="24">
        <f t="shared" si="34"/>
        <v>0</v>
      </c>
      <c r="AH17" s="24">
        <f t="shared" si="35"/>
        <v>0</v>
      </c>
      <c r="AI17" s="24">
        <f t="shared" si="36"/>
        <v>0</v>
      </c>
      <c r="AJ17" s="24">
        <f t="shared" si="37"/>
        <v>0</v>
      </c>
      <c r="AK17" s="24">
        <f t="shared" si="38"/>
        <v>0</v>
      </c>
      <c r="AL17" s="24">
        <f t="shared" si="39"/>
        <v>0</v>
      </c>
      <c r="AM17" s="59">
        <f t="shared" si="29"/>
        <v>0</v>
      </c>
      <c r="AN17" s="20">
        <f t="shared" si="40"/>
        <v>0</v>
      </c>
    </row>
    <row r="18" spans="1:41" hidden="1" x14ac:dyDescent="0.2">
      <c r="A18" s="1">
        <v>17</v>
      </c>
      <c r="B18" s="10"/>
      <c r="C18" s="48"/>
      <c r="D18" s="48"/>
      <c r="E18" s="11"/>
      <c r="F18" s="34"/>
      <c r="G18" s="35"/>
      <c r="H18" s="36"/>
      <c r="I18" s="34"/>
      <c r="J18" s="35"/>
      <c r="K18" s="36"/>
      <c r="L18" s="34"/>
      <c r="M18" s="35"/>
      <c r="N18" s="36"/>
      <c r="O18" s="51"/>
      <c r="P18" s="30"/>
      <c r="Q18" s="31"/>
      <c r="R18" s="51"/>
      <c r="S18" s="30"/>
      <c r="T18" s="31"/>
      <c r="U18" s="51"/>
      <c r="V18" s="30"/>
      <c r="W18" s="31"/>
      <c r="X18" s="50"/>
      <c r="Y18" s="30"/>
      <c r="Z18" s="31"/>
      <c r="AA18" s="25"/>
      <c r="AB18" s="28"/>
      <c r="AC18" s="26"/>
      <c r="AD18" s="12">
        <f t="shared" si="31"/>
        <v>0</v>
      </c>
      <c r="AE18" s="24">
        <f t="shared" si="32"/>
        <v>0</v>
      </c>
      <c r="AF18" s="24">
        <f t="shared" si="33"/>
        <v>0</v>
      </c>
      <c r="AG18" s="24">
        <f t="shared" si="34"/>
        <v>0</v>
      </c>
      <c r="AH18" s="24">
        <f t="shared" si="35"/>
        <v>0</v>
      </c>
      <c r="AI18" s="24">
        <f t="shared" si="36"/>
        <v>0</v>
      </c>
      <c r="AJ18" s="24">
        <f t="shared" si="37"/>
        <v>0</v>
      </c>
      <c r="AK18" s="24">
        <f t="shared" si="38"/>
        <v>0</v>
      </c>
      <c r="AL18" s="24">
        <f t="shared" si="39"/>
        <v>0</v>
      </c>
      <c r="AM18" s="59">
        <f t="shared" si="29"/>
        <v>0</v>
      </c>
      <c r="AN18" s="20">
        <f t="shared" si="40"/>
        <v>0</v>
      </c>
    </row>
    <row r="19" spans="1:41" hidden="1" x14ac:dyDescent="0.2">
      <c r="A19" s="1">
        <v>10</v>
      </c>
      <c r="B19" s="10"/>
      <c r="C19" s="48"/>
      <c r="D19" s="48"/>
      <c r="E19" s="11"/>
      <c r="F19" s="34"/>
      <c r="G19" s="35"/>
      <c r="H19" s="36"/>
      <c r="I19" s="34"/>
      <c r="J19" s="35"/>
      <c r="K19" s="36"/>
      <c r="L19" s="34"/>
      <c r="M19" s="35"/>
      <c r="N19" s="36"/>
      <c r="O19" s="51"/>
      <c r="P19" s="30"/>
      <c r="Q19" s="31"/>
      <c r="R19" s="51"/>
      <c r="S19" s="30"/>
      <c r="T19" s="31"/>
      <c r="U19" s="51"/>
      <c r="V19" s="30"/>
      <c r="W19" s="31"/>
      <c r="X19" s="50"/>
      <c r="Y19" s="30"/>
      <c r="Z19" s="31"/>
      <c r="AA19" s="25"/>
      <c r="AB19" s="28"/>
      <c r="AC19" s="26"/>
      <c r="AD19" s="12">
        <f t="shared" si="31"/>
        <v>0</v>
      </c>
      <c r="AE19" s="24">
        <f t="shared" si="32"/>
        <v>0</v>
      </c>
      <c r="AF19" s="24">
        <f t="shared" si="33"/>
        <v>0</v>
      </c>
      <c r="AG19" s="24">
        <f t="shared" si="34"/>
        <v>0</v>
      </c>
      <c r="AH19" s="24">
        <f t="shared" si="35"/>
        <v>0</v>
      </c>
      <c r="AI19" s="24">
        <f t="shared" si="36"/>
        <v>0</v>
      </c>
      <c r="AJ19" s="24">
        <f t="shared" si="37"/>
        <v>0</v>
      </c>
      <c r="AK19" s="24">
        <f t="shared" si="38"/>
        <v>0</v>
      </c>
      <c r="AL19" s="24">
        <f t="shared" si="39"/>
        <v>0</v>
      </c>
      <c r="AM19" s="59">
        <f t="shared" si="29"/>
        <v>0</v>
      </c>
      <c r="AN19" s="20">
        <f t="shared" si="40"/>
        <v>0</v>
      </c>
    </row>
    <row r="20" spans="1:41" hidden="1" x14ac:dyDescent="0.2">
      <c r="A20" s="1">
        <v>11</v>
      </c>
      <c r="B20" s="10"/>
      <c r="C20" s="48"/>
      <c r="D20" s="48"/>
      <c r="E20" s="11"/>
      <c r="F20" s="34"/>
      <c r="G20" s="35"/>
      <c r="H20" s="36"/>
      <c r="I20" s="34"/>
      <c r="J20" s="35"/>
      <c r="K20" s="36"/>
      <c r="L20" s="34"/>
      <c r="M20" s="35"/>
      <c r="N20" s="36"/>
      <c r="O20" s="51"/>
      <c r="P20" s="30"/>
      <c r="Q20" s="31"/>
      <c r="R20" s="51"/>
      <c r="S20" s="30"/>
      <c r="T20" s="31"/>
      <c r="U20" s="51"/>
      <c r="V20" s="30"/>
      <c r="W20" s="31"/>
      <c r="X20" s="50"/>
      <c r="Y20" s="30"/>
      <c r="Z20" s="31"/>
      <c r="AA20" s="25"/>
      <c r="AB20" s="28"/>
      <c r="AC20" s="26"/>
      <c r="AD20" s="12">
        <f t="shared" si="31"/>
        <v>0</v>
      </c>
      <c r="AE20" s="24">
        <f t="shared" si="32"/>
        <v>0</v>
      </c>
      <c r="AF20" s="24">
        <f t="shared" si="33"/>
        <v>0</v>
      </c>
      <c r="AG20" s="24">
        <f t="shared" si="34"/>
        <v>0</v>
      </c>
      <c r="AH20" s="24">
        <f t="shared" si="35"/>
        <v>0</v>
      </c>
      <c r="AI20" s="24">
        <f t="shared" si="36"/>
        <v>0</v>
      </c>
      <c r="AJ20" s="24">
        <f t="shared" si="37"/>
        <v>0</v>
      </c>
      <c r="AK20" s="24">
        <f t="shared" si="38"/>
        <v>0</v>
      </c>
      <c r="AL20" s="24">
        <f t="shared" si="39"/>
        <v>0</v>
      </c>
      <c r="AM20" s="59">
        <f t="shared" ref="AM20:AM23" si="41">SUM(AE20:AL20)</f>
        <v>0</v>
      </c>
      <c r="AN20" s="20">
        <f t="shared" si="40"/>
        <v>0</v>
      </c>
    </row>
    <row r="21" spans="1:41" hidden="1" x14ac:dyDescent="0.2">
      <c r="A21" s="1">
        <v>12</v>
      </c>
      <c r="B21" s="10"/>
      <c r="C21" s="48"/>
      <c r="D21" s="48"/>
      <c r="E21" s="11"/>
      <c r="F21" s="34"/>
      <c r="G21" s="35"/>
      <c r="H21" s="36"/>
      <c r="I21" s="34"/>
      <c r="J21" s="35"/>
      <c r="K21" s="36"/>
      <c r="L21" s="34"/>
      <c r="M21" s="35"/>
      <c r="N21" s="36"/>
      <c r="O21" s="51"/>
      <c r="P21" s="30"/>
      <c r="Q21" s="31"/>
      <c r="R21" s="51"/>
      <c r="S21" s="30"/>
      <c r="T21" s="31"/>
      <c r="U21" s="51"/>
      <c r="V21" s="30"/>
      <c r="W21" s="31"/>
      <c r="X21" s="50"/>
      <c r="Y21" s="30"/>
      <c r="Z21" s="31"/>
      <c r="AA21" s="25"/>
      <c r="AB21" s="28"/>
      <c r="AC21" s="26"/>
      <c r="AD21" s="12">
        <f t="shared" si="31"/>
        <v>0</v>
      </c>
      <c r="AE21" s="24">
        <f t="shared" si="32"/>
        <v>0</v>
      </c>
      <c r="AF21" s="24">
        <f t="shared" si="33"/>
        <v>0</v>
      </c>
      <c r="AG21" s="24">
        <f t="shared" si="34"/>
        <v>0</v>
      </c>
      <c r="AH21" s="24">
        <f t="shared" si="35"/>
        <v>0</v>
      </c>
      <c r="AI21" s="24">
        <f t="shared" si="36"/>
        <v>0</v>
      </c>
      <c r="AJ21" s="24">
        <f t="shared" si="37"/>
        <v>0</v>
      </c>
      <c r="AK21" s="24">
        <f t="shared" si="38"/>
        <v>0</v>
      </c>
      <c r="AL21" s="24">
        <f t="shared" si="39"/>
        <v>0</v>
      </c>
      <c r="AM21" s="59">
        <f t="shared" si="41"/>
        <v>0</v>
      </c>
      <c r="AN21" s="20">
        <f t="shared" si="40"/>
        <v>0</v>
      </c>
    </row>
    <row r="22" spans="1:41" hidden="1" x14ac:dyDescent="0.2">
      <c r="A22" s="1">
        <v>13</v>
      </c>
      <c r="B22" s="10"/>
      <c r="C22" s="48"/>
      <c r="D22" s="48"/>
      <c r="E22" s="11"/>
      <c r="F22" s="34"/>
      <c r="G22" s="35"/>
      <c r="H22" s="36"/>
      <c r="I22" s="34"/>
      <c r="J22" s="35"/>
      <c r="K22" s="36"/>
      <c r="L22" s="34"/>
      <c r="M22" s="35"/>
      <c r="N22" s="36"/>
      <c r="O22" s="51"/>
      <c r="P22" s="30"/>
      <c r="Q22" s="31"/>
      <c r="R22" s="51"/>
      <c r="S22" s="30"/>
      <c r="T22" s="31"/>
      <c r="U22" s="51"/>
      <c r="V22" s="30"/>
      <c r="W22" s="31"/>
      <c r="X22" s="50"/>
      <c r="Y22" s="30"/>
      <c r="Z22" s="31"/>
      <c r="AA22" s="25"/>
      <c r="AB22" s="28"/>
      <c r="AC22" s="26"/>
      <c r="AD22" s="12">
        <f t="shared" si="31"/>
        <v>0</v>
      </c>
      <c r="AE22" s="24">
        <f t="shared" si="32"/>
        <v>0</v>
      </c>
      <c r="AF22" s="24">
        <f t="shared" si="33"/>
        <v>0</v>
      </c>
      <c r="AG22" s="24">
        <f t="shared" si="34"/>
        <v>0</v>
      </c>
      <c r="AH22" s="24">
        <f t="shared" si="35"/>
        <v>0</v>
      </c>
      <c r="AI22" s="24">
        <f t="shared" si="36"/>
        <v>0</v>
      </c>
      <c r="AJ22" s="24">
        <f t="shared" si="37"/>
        <v>0</v>
      </c>
      <c r="AK22" s="24">
        <f t="shared" si="38"/>
        <v>0</v>
      </c>
      <c r="AL22" s="24">
        <f t="shared" si="39"/>
        <v>0</v>
      </c>
      <c r="AM22" s="59">
        <f t="shared" si="41"/>
        <v>0</v>
      </c>
      <c r="AN22" s="20">
        <f t="shared" si="40"/>
        <v>0</v>
      </c>
    </row>
    <row r="23" spans="1:41" hidden="1" x14ac:dyDescent="0.2">
      <c r="A23" s="1">
        <v>14</v>
      </c>
      <c r="B23" s="10"/>
      <c r="C23" s="48"/>
      <c r="D23" s="48"/>
      <c r="E23" s="11"/>
      <c r="F23" s="34"/>
      <c r="G23" s="35"/>
      <c r="H23" s="36"/>
      <c r="I23" s="34"/>
      <c r="J23" s="35"/>
      <c r="K23" s="36"/>
      <c r="L23" s="34"/>
      <c r="M23" s="35"/>
      <c r="N23" s="36"/>
      <c r="O23" s="51"/>
      <c r="P23" s="30"/>
      <c r="Q23" s="31"/>
      <c r="R23" s="51"/>
      <c r="S23" s="30"/>
      <c r="T23" s="31"/>
      <c r="U23" s="51"/>
      <c r="V23" s="30"/>
      <c r="W23" s="31"/>
      <c r="X23" s="50"/>
      <c r="Y23" s="30"/>
      <c r="Z23" s="31"/>
      <c r="AA23" s="25"/>
      <c r="AB23" s="28"/>
      <c r="AC23" s="26"/>
      <c r="AD23" s="12">
        <f t="shared" si="31"/>
        <v>0</v>
      </c>
      <c r="AE23" s="24">
        <f t="shared" si="32"/>
        <v>0</v>
      </c>
      <c r="AF23" s="24">
        <f t="shared" si="33"/>
        <v>0</v>
      </c>
      <c r="AG23" s="24">
        <f t="shared" si="34"/>
        <v>0</v>
      </c>
      <c r="AH23" s="24">
        <f t="shared" si="35"/>
        <v>0</v>
      </c>
      <c r="AI23" s="24">
        <f t="shared" si="36"/>
        <v>0</v>
      </c>
      <c r="AJ23" s="24">
        <f t="shared" si="37"/>
        <v>0</v>
      </c>
      <c r="AK23" s="24">
        <f t="shared" si="38"/>
        <v>0</v>
      </c>
      <c r="AL23" s="24">
        <f t="shared" si="39"/>
        <v>0</v>
      </c>
      <c r="AM23" s="59">
        <f t="shared" si="41"/>
        <v>0</v>
      </c>
      <c r="AN23" s="20">
        <f t="shared" si="40"/>
        <v>0</v>
      </c>
    </row>
    <row r="25" spans="1:41" s="44" customFormat="1" x14ac:dyDescent="0.2">
      <c r="A25" s="43"/>
      <c r="B25" s="45" t="s">
        <v>27</v>
      </c>
      <c r="C25" s="49">
        <v>0</v>
      </c>
      <c r="D25" s="58"/>
      <c r="E25" s="4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41" ht="15.75" x14ac:dyDescent="0.25">
      <c r="B26" s="41" t="s">
        <v>28</v>
      </c>
      <c r="C26" s="38"/>
      <c r="D26" s="38"/>
      <c r="E26" s="39"/>
      <c r="F26" s="40"/>
      <c r="G26" s="40"/>
      <c r="H26" s="40"/>
      <c r="I26" s="40"/>
      <c r="J26" s="40"/>
      <c r="K26" s="40"/>
    </row>
    <row r="27" spans="1:41" ht="15.75" x14ac:dyDescent="0.25">
      <c r="B27" s="38" t="s">
        <v>31</v>
      </c>
      <c r="C27" s="38"/>
      <c r="D27" s="38"/>
      <c r="E27" s="39"/>
      <c r="F27" s="40"/>
      <c r="G27" s="40"/>
      <c r="H27" s="40"/>
      <c r="I27" s="40"/>
      <c r="J27" s="40"/>
      <c r="K27" s="40"/>
      <c r="R27" s="4" t="s">
        <v>26</v>
      </c>
    </row>
    <row r="28" spans="1:41" ht="15.75" x14ac:dyDescent="0.25">
      <c r="B28" s="38" t="s">
        <v>29</v>
      </c>
      <c r="C28" s="38"/>
      <c r="D28" s="38"/>
      <c r="E28" s="39"/>
      <c r="F28" s="40"/>
      <c r="G28" s="40"/>
      <c r="H28" s="40"/>
      <c r="I28" s="40"/>
      <c r="J28" s="40"/>
      <c r="K28" s="40"/>
      <c r="X28" s="4" t="s">
        <v>30</v>
      </c>
    </row>
    <row r="29" spans="1:41" ht="15.75" x14ac:dyDescent="0.25">
      <c r="B29" s="38" t="s">
        <v>32</v>
      </c>
      <c r="C29" s="38"/>
      <c r="D29" s="38"/>
      <c r="E29" s="39"/>
      <c r="F29" s="40"/>
      <c r="G29" s="40"/>
      <c r="H29" s="40"/>
      <c r="I29" s="40"/>
      <c r="J29" s="40"/>
      <c r="K29" s="40"/>
    </row>
    <row r="31" spans="1:41" ht="15.75" x14ac:dyDescent="0.25">
      <c r="B31" s="63" t="s">
        <v>69</v>
      </c>
      <c r="C31" s="64"/>
      <c r="D31" s="64"/>
      <c r="E31" s="6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5"/>
      <c r="W31" s="75"/>
      <c r="X31" s="75"/>
      <c r="Y31" s="75"/>
      <c r="Z31" s="75"/>
      <c r="AA31" s="75"/>
      <c r="AB31" s="75"/>
      <c r="AC31" s="75"/>
      <c r="AD31" s="75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</row>
    <row r="32" spans="1:41" ht="15.75" x14ac:dyDescent="0.25">
      <c r="B32" s="63" t="s">
        <v>70</v>
      </c>
      <c r="C32" s="64"/>
      <c r="D32" s="64"/>
      <c r="E32" s="65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5"/>
      <c r="W32" s="75"/>
      <c r="X32" s="75"/>
      <c r="Y32" s="75"/>
      <c r="Z32" s="75"/>
      <c r="AA32" s="75"/>
      <c r="AB32" s="75"/>
      <c r="AC32" s="75"/>
      <c r="AD32" s="75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4" spans="2:21" ht="15.75" x14ac:dyDescent="0.25">
      <c r="B34" s="78" t="s">
        <v>71</v>
      </c>
      <c r="C34" s="79"/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6" spans="2:21" ht="15.75" x14ac:dyDescent="0.25">
      <c r="B36" s="94" t="s">
        <v>100</v>
      </c>
      <c r="C36" s="95"/>
      <c r="D36" s="95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</sheetData>
  <mergeCells count="26">
    <mergeCell ref="B1:AD2"/>
    <mergeCell ref="B5:B7"/>
    <mergeCell ref="E5:E7"/>
    <mergeCell ref="L6:N6"/>
    <mergeCell ref="C5:C7"/>
    <mergeCell ref="O6:Q6"/>
    <mergeCell ref="AA5:AC5"/>
    <mergeCell ref="F6:H6"/>
    <mergeCell ref="F5:H5"/>
    <mergeCell ref="R5:T5"/>
    <mergeCell ref="U5:W5"/>
    <mergeCell ref="U6:W6"/>
    <mergeCell ref="AA6:AC6"/>
    <mergeCell ref="D5:D7"/>
    <mergeCell ref="B3:AC3"/>
    <mergeCell ref="B4:AC4"/>
    <mergeCell ref="AM5:AM7"/>
    <mergeCell ref="AN5:AN7"/>
    <mergeCell ref="L5:N5"/>
    <mergeCell ref="O5:Q5"/>
    <mergeCell ref="I5:K5"/>
    <mergeCell ref="R6:T6"/>
    <mergeCell ref="X5:Z5"/>
    <mergeCell ref="AD5:AD7"/>
    <mergeCell ref="X6:Z6"/>
    <mergeCell ref="I6:K6"/>
  </mergeCells>
  <phoneticPr fontId="4" type="noConversion"/>
  <pageMargins left="0.35433070866141736" right="0.35433070866141736" top="0.39370078740157483" bottom="0.98425196850393704" header="0.51181102362204722" footer="0.51181102362204722"/>
  <pageSetup paperSize="9" scale="73" orientation="landscape" r:id="rId1"/>
  <headerFooter alignWithMargins="0">
    <oddFooter>&amp;L&amp;D
&amp;T&amp;CMotorsport SA
011 466 2440&amp;RPage 1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O33"/>
  <sheetViews>
    <sheetView zoomScaleNormal="100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C13" sqref="C13:C15"/>
    </sheetView>
  </sheetViews>
  <sheetFormatPr defaultColWidth="11.42578125" defaultRowHeight="12.75" x14ac:dyDescent="0.2"/>
  <cols>
    <col min="1" max="1" width="3" style="1" bestFit="1" customWidth="1"/>
    <col min="2" max="2" width="18.140625" style="3" customWidth="1"/>
    <col min="3" max="3" width="7.7109375" style="3" customWidth="1"/>
    <col min="4" max="4" width="7.7109375" style="44" hidden="1" customWidth="1"/>
    <col min="5" max="5" width="5.85546875" style="13" customWidth="1"/>
    <col min="6" max="6" width="5" style="4" customWidth="1"/>
    <col min="7" max="17" width="4.7109375" style="4" customWidth="1"/>
    <col min="18" max="20" width="4.7109375" style="4" hidden="1" customWidth="1"/>
    <col min="21" max="26" width="4.7109375" style="4" customWidth="1"/>
    <col min="27" max="29" width="4.7109375" style="4" hidden="1" customWidth="1"/>
    <col min="30" max="30" width="5.85546875" style="4" customWidth="1"/>
    <col min="31" max="33" width="3" style="4" hidden="1" customWidth="1"/>
    <col min="34" max="34" width="3.85546875" style="4" hidden="1" customWidth="1"/>
    <col min="35" max="35" width="4" style="4" hidden="1" customWidth="1"/>
    <col min="36" max="36" width="3.7109375" style="4" hidden="1" customWidth="1"/>
    <col min="37" max="37" width="4.7109375" style="4" hidden="1" customWidth="1"/>
    <col min="38" max="38" width="3.7109375" style="4" hidden="1" customWidth="1"/>
    <col min="39" max="39" width="7.140625" style="3" customWidth="1"/>
    <col min="40" max="40" width="8" style="3" customWidth="1"/>
    <col min="41" max="42" width="11.42578125" style="3" customWidth="1"/>
    <col min="43" max="16384" width="11.42578125" style="3"/>
  </cols>
  <sheetData>
    <row r="1" spans="1:41" ht="31.5" customHeight="1" x14ac:dyDescent="0.35">
      <c r="B1" s="121" t="s">
        <v>39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9"/>
      <c r="AF1" s="19"/>
      <c r="AG1" s="19"/>
      <c r="AH1" s="19"/>
      <c r="AI1" s="19"/>
      <c r="AJ1" s="19"/>
      <c r="AK1" s="19"/>
      <c r="AL1" s="19"/>
      <c r="AM1" s="2"/>
    </row>
    <row r="2" spans="1:41" ht="18.75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9"/>
      <c r="AF2" s="19"/>
      <c r="AG2" s="19"/>
      <c r="AH2" s="19"/>
      <c r="AI2" s="19"/>
      <c r="AJ2" s="19"/>
      <c r="AK2" s="19"/>
      <c r="AL2" s="19"/>
    </row>
    <row r="3" spans="1:41" s="44" customFormat="1" x14ac:dyDescent="0.2">
      <c r="A3" s="43"/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41" s="44" customFormat="1" x14ac:dyDescent="0.2">
      <c r="A4" s="43"/>
      <c r="B4" s="109" t="s">
        <v>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1" s="6" customFormat="1" ht="12.75" customHeight="1" x14ac:dyDescent="0.2">
      <c r="A5" s="5"/>
      <c r="B5" s="124" t="s">
        <v>0</v>
      </c>
      <c r="C5" s="124" t="s">
        <v>7</v>
      </c>
      <c r="D5" s="124" t="s">
        <v>33</v>
      </c>
      <c r="E5" s="125" t="s">
        <v>4</v>
      </c>
      <c r="F5" s="126" t="s">
        <v>8</v>
      </c>
      <c r="G5" s="127"/>
      <c r="H5" s="128"/>
      <c r="I5" s="126" t="s">
        <v>9</v>
      </c>
      <c r="J5" s="127"/>
      <c r="K5" s="128"/>
      <c r="L5" s="126" t="s">
        <v>10</v>
      </c>
      <c r="M5" s="127"/>
      <c r="N5" s="128"/>
      <c r="O5" s="126" t="s">
        <v>11</v>
      </c>
      <c r="P5" s="127"/>
      <c r="Q5" s="128"/>
      <c r="R5" s="126" t="s">
        <v>35</v>
      </c>
      <c r="S5" s="127"/>
      <c r="T5" s="128"/>
      <c r="U5" s="126" t="s">
        <v>12</v>
      </c>
      <c r="V5" s="127"/>
      <c r="W5" s="128"/>
      <c r="X5" s="126" t="s">
        <v>13</v>
      </c>
      <c r="Y5" s="127"/>
      <c r="Z5" s="128"/>
      <c r="AA5" s="126" t="s">
        <v>14</v>
      </c>
      <c r="AB5" s="127"/>
      <c r="AC5" s="128"/>
      <c r="AD5" s="158" t="s">
        <v>5</v>
      </c>
      <c r="AE5" s="130" t="s">
        <v>17</v>
      </c>
      <c r="AF5" s="130" t="s">
        <v>18</v>
      </c>
      <c r="AG5" s="130" t="s">
        <v>19</v>
      </c>
      <c r="AH5" s="130" t="s">
        <v>20</v>
      </c>
      <c r="AI5" s="130" t="s">
        <v>21</v>
      </c>
      <c r="AJ5" s="130" t="s">
        <v>22</v>
      </c>
      <c r="AK5" s="130" t="s">
        <v>23</v>
      </c>
      <c r="AL5" s="130" t="s">
        <v>24</v>
      </c>
      <c r="AM5" s="131" t="s">
        <v>15</v>
      </c>
      <c r="AN5" s="131" t="s">
        <v>16</v>
      </c>
    </row>
    <row r="6" spans="1:41" s="8" customFormat="1" x14ac:dyDescent="0.2">
      <c r="A6" s="7"/>
      <c r="B6" s="132"/>
      <c r="C6" s="133"/>
      <c r="D6" s="133"/>
      <c r="E6" s="132"/>
      <c r="F6" s="134">
        <v>42053</v>
      </c>
      <c r="G6" s="135"/>
      <c r="H6" s="136"/>
      <c r="I6" s="134">
        <v>42137</v>
      </c>
      <c r="J6" s="135"/>
      <c r="K6" s="136"/>
      <c r="L6" s="134">
        <v>42165</v>
      </c>
      <c r="M6" s="135"/>
      <c r="N6" s="136"/>
      <c r="O6" s="134">
        <v>42228</v>
      </c>
      <c r="P6" s="135"/>
      <c r="Q6" s="136"/>
      <c r="R6" s="134">
        <v>42215</v>
      </c>
      <c r="S6" s="135"/>
      <c r="T6" s="136"/>
      <c r="U6" s="134">
        <v>42256</v>
      </c>
      <c r="V6" s="135"/>
      <c r="W6" s="136"/>
      <c r="X6" s="134">
        <v>42291</v>
      </c>
      <c r="Y6" s="135"/>
      <c r="Z6" s="136"/>
      <c r="AA6" s="134">
        <v>42336</v>
      </c>
      <c r="AB6" s="135"/>
      <c r="AC6" s="136"/>
      <c r="AD6" s="159"/>
      <c r="AE6" s="138"/>
      <c r="AF6" s="138"/>
      <c r="AG6" s="138"/>
      <c r="AH6" s="138"/>
      <c r="AI6" s="138"/>
      <c r="AJ6" s="138"/>
      <c r="AK6" s="138"/>
      <c r="AL6" s="138"/>
      <c r="AM6" s="139"/>
      <c r="AN6" s="139"/>
    </row>
    <row r="7" spans="1:41" s="9" customFormat="1" ht="30" customHeight="1" x14ac:dyDescent="0.2">
      <c r="A7" s="1"/>
      <c r="B7" s="132"/>
      <c r="C7" s="140"/>
      <c r="D7" s="140"/>
      <c r="E7" s="132"/>
      <c r="F7" s="141" t="s">
        <v>1</v>
      </c>
      <c r="G7" s="142" t="s">
        <v>2</v>
      </c>
      <c r="H7" s="143" t="s">
        <v>3</v>
      </c>
      <c r="I7" s="141" t="s">
        <v>1</v>
      </c>
      <c r="J7" s="142" t="s">
        <v>2</v>
      </c>
      <c r="K7" s="143" t="s">
        <v>3</v>
      </c>
      <c r="L7" s="141" t="s">
        <v>1</v>
      </c>
      <c r="M7" s="142" t="s">
        <v>2</v>
      </c>
      <c r="N7" s="143" t="s">
        <v>3</v>
      </c>
      <c r="O7" s="144" t="s">
        <v>1</v>
      </c>
      <c r="P7" s="145" t="s">
        <v>2</v>
      </c>
      <c r="Q7" s="146" t="s">
        <v>3</v>
      </c>
      <c r="R7" s="144" t="s">
        <v>1</v>
      </c>
      <c r="S7" s="145" t="s">
        <v>2</v>
      </c>
      <c r="T7" s="146" t="s">
        <v>3</v>
      </c>
      <c r="U7" s="144" t="s">
        <v>1</v>
      </c>
      <c r="V7" s="145" t="s">
        <v>2</v>
      </c>
      <c r="W7" s="146" t="s">
        <v>3</v>
      </c>
      <c r="X7" s="144" t="s">
        <v>1</v>
      </c>
      <c r="Y7" s="145" t="s">
        <v>2</v>
      </c>
      <c r="Z7" s="146" t="s">
        <v>3</v>
      </c>
      <c r="AA7" s="147" t="s">
        <v>1</v>
      </c>
      <c r="AB7" s="148" t="s">
        <v>2</v>
      </c>
      <c r="AC7" s="149" t="s">
        <v>3</v>
      </c>
      <c r="AD7" s="160"/>
      <c r="AE7" s="151"/>
      <c r="AF7" s="151"/>
      <c r="AG7" s="151"/>
      <c r="AH7" s="151"/>
      <c r="AI7" s="151"/>
      <c r="AJ7" s="151"/>
      <c r="AK7" s="151"/>
      <c r="AL7" s="151"/>
      <c r="AM7" s="139"/>
      <c r="AN7" s="139"/>
    </row>
    <row r="8" spans="1:41" s="45" customFormat="1" ht="12.75" customHeight="1" x14ac:dyDescent="0.2">
      <c r="A8" s="43">
        <v>1</v>
      </c>
      <c r="B8" s="122" t="s">
        <v>43</v>
      </c>
      <c r="C8" s="48" t="s">
        <v>85</v>
      </c>
      <c r="D8" s="73" t="s">
        <v>44</v>
      </c>
      <c r="E8" s="123">
        <v>360</v>
      </c>
      <c r="F8" s="61">
        <v>10</v>
      </c>
      <c r="G8" s="68">
        <v>10</v>
      </c>
      <c r="H8" s="42">
        <v>10</v>
      </c>
      <c r="I8" s="33">
        <v>10</v>
      </c>
      <c r="J8" s="35">
        <v>10</v>
      </c>
      <c r="K8" s="36">
        <v>10</v>
      </c>
      <c r="L8" s="34">
        <v>15</v>
      </c>
      <c r="M8" s="35">
        <v>10</v>
      </c>
      <c r="N8" s="36">
        <v>15</v>
      </c>
      <c r="O8" s="50">
        <v>12</v>
      </c>
      <c r="P8" s="30">
        <v>12</v>
      </c>
      <c r="Q8" s="31">
        <v>10</v>
      </c>
      <c r="R8" s="35"/>
      <c r="S8" s="30"/>
      <c r="T8" s="31"/>
      <c r="U8" s="50">
        <v>10</v>
      </c>
      <c r="V8" s="30">
        <v>12</v>
      </c>
      <c r="W8" s="31">
        <v>10</v>
      </c>
      <c r="X8" s="50">
        <v>10</v>
      </c>
      <c r="Y8" s="30">
        <v>12</v>
      </c>
      <c r="Z8" s="31">
        <v>12</v>
      </c>
      <c r="AA8" s="50"/>
      <c r="AB8" s="30"/>
      <c r="AC8" s="31"/>
      <c r="AD8" s="12">
        <f t="shared" ref="AD8" si="0">SUM(F8:AC8)</f>
        <v>200</v>
      </c>
      <c r="AE8" s="24"/>
      <c r="AF8" s="24"/>
      <c r="AG8" s="24"/>
      <c r="AH8" s="24"/>
      <c r="AI8" s="24"/>
      <c r="AJ8" s="24"/>
      <c r="AK8" s="24">
        <f t="shared" ref="AK8:AK10" si="1">SUM(X8:Z8)</f>
        <v>34</v>
      </c>
      <c r="AL8" s="24">
        <f t="shared" ref="AL8:AL10" si="2">SUM(AA8:AC8)</f>
        <v>0</v>
      </c>
      <c r="AM8" s="59">
        <f>10+10</f>
        <v>20</v>
      </c>
      <c r="AN8" s="152">
        <f t="shared" ref="AN8:AN10" si="3">AD8-AM8</f>
        <v>180</v>
      </c>
      <c r="AO8" s="98" t="s">
        <v>104</v>
      </c>
    </row>
    <row r="9" spans="1:41" s="45" customFormat="1" ht="12.75" customHeight="1" x14ac:dyDescent="0.2">
      <c r="A9" s="43">
        <v>2</v>
      </c>
      <c r="B9" s="122" t="s">
        <v>66</v>
      </c>
      <c r="C9" s="48" t="s">
        <v>83</v>
      </c>
      <c r="D9" s="48"/>
      <c r="E9" s="123">
        <v>393</v>
      </c>
      <c r="F9" s="61">
        <v>0</v>
      </c>
      <c r="G9" s="68">
        <v>0</v>
      </c>
      <c r="H9" s="42">
        <v>0</v>
      </c>
      <c r="I9" s="34">
        <v>15</v>
      </c>
      <c r="J9" s="35">
        <v>15</v>
      </c>
      <c r="K9" s="36">
        <v>15</v>
      </c>
      <c r="L9" s="34">
        <v>12</v>
      </c>
      <c r="M9" s="35">
        <v>15</v>
      </c>
      <c r="N9" s="36">
        <v>10</v>
      </c>
      <c r="O9" s="50">
        <v>10</v>
      </c>
      <c r="P9" s="30">
        <v>10</v>
      </c>
      <c r="Q9" s="31">
        <v>12</v>
      </c>
      <c r="R9" s="51"/>
      <c r="S9" s="30"/>
      <c r="T9" s="31"/>
      <c r="U9" s="50">
        <v>12</v>
      </c>
      <c r="V9" s="30">
        <v>10</v>
      </c>
      <c r="W9" s="31">
        <v>12</v>
      </c>
      <c r="X9" s="50">
        <v>12</v>
      </c>
      <c r="Y9" s="30">
        <v>10</v>
      </c>
      <c r="Z9" s="31">
        <v>10</v>
      </c>
      <c r="AA9" s="54"/>
      <c r="AB9" s="30"/>
      <c r="AC9" s="31"/>
      <c r="AD9" s="12">
        <f t="shared" ref="AD9" si="4">SUM(F9:AC9)</f>
        <v>180</v>
      </c>
      <c r="AE9" s="24">
        <f t="shared" ref="AE9:AE10" si="5">SUM(F9:H9)</f>
        <v>0</v>
      </c>
      <c r="AF9" s="24">
        <f t="shared" ref="AF9:AF10" si="6">SUM(I9:K9)</f>
        <v>45</v>
      </c>
      <c r="AG9" s="24">
        <f t="shared" ref="AG9:AG10" si="7">SUM(L9:N9)</f>
        <v>37</v>
      </c>
      <c r="AH9" s="24">
        <f t="shared" ref="AH9:AH10" si="8">SUM(O9:Q9)</f>
        <v>32</v>
      </c>
      <c r="AI9" s="24">
        <f t="shared" ref="AI9:AI10" si="9">SUM(R9:T9)</f>
        <v>0</v>
      </c>
      <c r="AJ9" s="24">
        <f t="shared" ref="AJ9:AJ10" si="10">SUM(U9:W9)</f>
        <v>34</v>
      </c>
      <c r="AK9" s="24">
        <f t="shared" si="1"/>
        <v>32</v>
      </c>
      <c r="AL9" s="24">
        <f t="shared" si="2"/>
        <v>0</v>
      </c>
      <c r="AM9" s="59">
        <v>0</v>
      </c>
      <c r="AN9" s="152">
        <f t="shared" si="3"/>
        <v>180</v>
      </c>
      <c r="AO9" s="98" t="s">
        <v>105</v>
      </c>
    </row>
    <row r="10" spans="1:41" s="45" customFormat="1" ht="12.75" customHeight="1" x14ac:dyDescent="0.2">
      <c r="A10" s="43">
        <v>3</v>
      </c>
      <c r="B10" s="122" t="s">
        <v>55</v>
      </c>
      <c r="C10" s="48" t="s">
        <v>89</v>
      </c>
      <c r="D10" s="60"/>
      <c r="E10" s="123">
        <v>11</v>
      </c>
      <c r="F10" s="34">
        <v>0</v>
      </c>
      <c r="G10" s="35">
        <v>0</v>
      </c>
      <c r="H10" s="42">
        <v>0</v>
      </c>
      <c r="I10" s="34">
        <v>0</v>
      </c>
      <c r="J10" s="35">
        <v>0</v>
      </c>
      <c r="K10" s="36">
        <v>0</v>
      </c>
      <c r="L10" s="34">
        <v>0</v>
      </c>
      <c r="M10" s="35">
        <v>0</v>
      </c>
      <c r="N10" s="36">
        <v>0</v>
      </c>
      <c r="O10" s="50">
        <v>0</v>
      </c>
      <c r="P10" s="92">
        <v>0</v>
      </c>
      <c r="Q10" s="93">
        <v>0</v>
      </c>
      <c r="R10" s="51"/>
      <c r="S10" s="30"/>
      <c r="T10" s="31"/>
      <c r="U10" s="50">
        <v>12</v>
      </c>
      <c r="V10" s="30">
        <v>12</v>
      </c>
      <c r="W10" s="31">
        <v>12</v>
      </c>
      <c r="X10" s="50">
        <v>15</v>
      </c>
      <c r="Y10" s="30">
        <v>15</v>
      </c>
      <c r="Z10" s="31">
        <v>15</v>
      </c>
      <c r="AA10" s="50"/>
      <c r="AB10" s="30"/>
      <c r="AC10" s="31"/>
      <c r="AD10" s="12">
        <f t="shared" ref="AD10" si="11">SUM(F10:AC10)</f>
        <v>81</v>
      </c>
      <c r="AE10" s="24">
        <f t="shared" si="5"/>
        <v>0</v>
      </c>
      <c r="AF10" s="24">
        <f t="shared" si="6"/>
        <v>0</v>
      </c>
      <c r="AG10" s="24">
        <f t="shared" si="7"/>
        <v>0</v>
      </c>
      <c r="AH10" s="24">
        <f t="shared" si="8"/>
        <v>0</v>
      </c>
      <c r="AI10" s="24">
        <f t="shared" si="9"/>
        <v>0</v>
      </c>
      <c r="AJ10" s="24">
        <f t="shared" si="10"/>
        <v>36</v>
      </c>
      <c r="AK10" s="24">
        <f t="shared" si="1"/>
        <v>45</v>
      </c>
      <c r="AL10" s="24">
        <f t="shared" si="2"/>
        <v>0</v>
      </c>
      <c r="AM10" s="59">
        <v>0</v>
      </c>
      <c r="AN10" s="152">
        <f t="shared" si="3"/>
        <v>81</v>
      </c>
    </row>
    <row r="11" spans="1:41" s="45" customFormat="1" ht="12.75" customHeight="1" x14ac:dyDescent="0.2">
      <c r="A11" s="43">
        <v>4</v>
      </c>
      <c r="B11" s="122" t="s">
        <v>45</v>
      </c>
      <c r="C11" s="48" t="s">
        <v>86</v>
      </c>
      <c r="D11" s="56" t="s">
        <v>44</v>
      </c>
      <c r="E11" s="123">
        <v>9</v>
      </c>
      <c r="F11" s="34">
        <v>12</v>
      </c>
      <c r="G11" s="35">
        <v>12</v>
      </c>
      <c r="H11" s="36">
        <v>15</v>
      </c>
      <c r="I11" s="61">
        <v>0</v>
      </c>
      <c r="J11" s="68">
        <v>0</v>
      </c>
      <c r="K11" s="36">
        <v>0</v>
      </c>
      <c r="L11" s="34">
        <v>9</v>
      </c>
      <c r="M11" s="35">
        <v>12</v>
      </c>
      <c r="N11" s="36">
        <v>12</v>
      </c>
      <c r="O11" s="34">
        <v>0</v>
      </c>
      <c r="P11" s="35">
        <v>0</v>
      </c>
      <c r="Q11" s="36">
        <v>0</v>
      </c>
      <c r="R11" s="51"/>
      <c r="S11" s="30"/>
      <c r="T11" s="31"/>
      <c r="U11" s="50">
        <v>0</v>
      </c>
      <c r="V11" s="30">
        <v>0</v>
      </c>
      <c r="W11" s="31">
        <v>0</v>
      </c>
      <c r="X11" s="50">
        <v>0</v>
      </c>
      <c r="Y11" s="30">
        <v>0</v>
      </c>
      <c r="Z11" s="31">
        <v>0</v>
      </c>
      <c r="AA11" s="54"/>
      <c r="AB11" s="30"/>
      <c r="AC11" s="31"/>
      <c r="AD11" s="12">
        <f t="shared" ref="AD11" si="12">SUM(F11:AC11)</f>
        <v>72</v>
      </c>
      <c r="AE11" s="24"/>
      <c r="AF11" s="24"/>
      <c r="AG11" s="24"/>
      <c r="AH11" s="24"/>
      <c r="AI11" s="24"/>
      <c r="AJ11" s="24"/>
      <c r="AK11" s="24">
        <v>0</v>
      </c>
      <c r="AL11" s="24">
        <v>0</v>
      </c>
      <c r="AM11" s="59">
        <v>0</v>
      </c>
      <c r="AN11" s="152">
        <f t="shared" ref="AN11" si="13">AD11-AM11</f>
        <v>72</v>
      </c>
    </row>
    <row r="12" spans="1:41" s="44" customFormat="1" x14ac:dyDescent="0.2">
      <c r="A12" s="43">
        <v>5</v>
      </c>
      <c r="B12" s="122" t="s">
        <v>46</v>
      </c>
      <c r="C12" s="48" t="s">
        <v>84</v>
      </c>
      <c r="D12" s="73" t="s">
        <v>44</v>
      </c>
      <c r="E12" s="123">
        <v>81</v>
      </c>
      <c r="F12" s="34">
        <v>15</v>
      </c>
      <c r="G12" s="35">
        <v>15</v>
      </c>
      <c r="H12" s="36">
        <v>12</v>
      </c>
      <c r="I12" s="61">
        <v>0</v>
      </c>
      <c r="J12" s="68">
        <v>0</v>
      </c>
      <c r="K12" s="36">
        <v>0</v>
      </c>
      <c r="L12" s="34">
        <v>10</v>
      </c>
      <c r="M12" s="35">
        <v>8</v>
      </c>
      <c r="N12" s="36">
        <v>9</v>
      </c>
      <c r="O12" s="34">
        <v>0</v>
      </c>
      <c r="P12" s="35">
        <v>0</v>
      </c>
      <c r="Q12" s="36">
        <v>0</v>
      </c>
      <c r="R12" s="51"/>
      <c r="S12" s="30"/>
      <c r="T12" s="31"/>
      <c r="U12" s="50">
        <v>0</v>
      </c>
      <c r="V12" s="30">
        <v>0</v>
      </c>
      <c r="W12" s="31">
        <v>0</v>
      </c>
      <c r="X12" s="50">
        <v>0</v>
      </c>
      <c r="Y12" s="30">
        <v>0</v>
      </c>
      <c r="Z12" s="31">
        <v>0</v>
      </c>
      <c r="AA12" s="54"/>
      <c r="AB12" s="30"/>
      <c r="AC12" s="31"/>
      <c r="AD12" s="12">
        <f t="shared" ref="AD12" si="14">SUM(F12:AC12)</f>
        <v>69</v>
      </c>
      <c r="AE12" s="24"/>
      <c r="AF12" s="24"/>
      <c r="AG12" s="24"/>
      <c r="AH12" s="24"/>
      <c r="AI12" s="24"/>
      <c r="AJ12" s="24"/>
      <c r="AK12" s="24">
        <f t="shared" ref="AK12" si="15">SUM(X12:Z12)</f>
        <v>0</v>
      </c>
      <c r="AL12" s="24">
        <f t="shared" ref="AL12" si="16">SUM(AA12:AC12)</f>
        <v>0</v>
      </c>
      <c r="AM12" s="59">
        <v>0</v>
      </c>
      <c r="AN12" s="152">
        <f>AD12-AM12</f>
        <v>69</v>
      </c>
    </row>
    <row r="13" spans="1:41" s="44" customFormat="1" x14ac:dyDescent="0.2">
      <c r="A13" s="43"/>
      <c r="B13" s="122"/>
      <c r="C13" s="123"/>
      <c r="D13" s="48"/>
      <c r="E13" s="123"/>
      <c r="F13" s="34"/>
      <c r="G13" s="35"/>
      <c r="H13" s="42"/>
      <c r="I13" s="34"/>
      <c r="J13" s="35"/>
      <c r="K13" s="36"/>
      <c r="L13" s="34"/>
      <c r="M13" s="35"/>
      <c r="N13" s="36"/>
      <c r="O13" s="50"/>
      <c r="P13" s="30"/>
      <c r="Q13" s="31"/>
      <c r="R13" s="51"/>
      <c r="S13" s="30"/>
      <c r="T13" s="31"/>
      <c r="U13" s="50"/>
      <c r="V13" s="30"/>
      <c r="W13" s="31"/>
      <c r="X13" s="50"/>
      <c r="Y13" s="30"/>
      <c r="Z13" s="31"/>
      <c r="AA13" s="54"/>
      <c r="AB13" s="30"/>
      <c r="AC13" s="31"/>
      <c r="AD13" s="12">
        <f t="shared" ref="AD13:AD14" si="17">SUM(F13:AC13)</f>
        <v>0</v>
      </c>
      <c r="AE13" s="24">
        <f t="shared" ref="AE13:AE14" si="18">SUM(F13:H13)</f>
        <v>0</v>
      </c>
      <c r="AF13" s="24">
        <f t="shared" ref="AF13:AF14" si="19">SUM(I13:K13)</f>
        <v>0</v>
      </c>
      <c r="AG13" s="24">
        <f t="shared" ref="AG13:AG14" si="20">SUM(L13:N13)</f>
        <v>0</v>
      </c>
      <c r="AH13" s="24">
        <f t="shared" ref="AH13:AH14" si="21">SUM(O13:Q13)</f>
        <v>0</v>
      </c>
      <c r="AI13" s="24">
        <f t="shared" ref="AI13:AI14" si="22">SUM(R13:T13)</f>
        <v>0</v>
      </c>
      <c r="AJ13" s="24">
        <f t="shared" ref="AJ13:AJ14" si="23">SUM(U13:W13)</f>
        <v>0</v>
      </c>
      <c r="AK13" s="24">
        <f t="shared" ref="AK13:AK14" si="24">SUM(X13:Z13)</f>
        <v>0</v>
      </c>
      <c r="AL13" s="24">
        <f t="shared" ref="AL13:AL14" si="25">SUM(AA13:AC13)</f>
        <v>0</v>
      </c>
      <c r="AM13" s="59">
        <f t="shared" ref="AM13:AM22" si="26">SUM(AE13:AJ13)</f>
        <v>0</v>
      </c>
      <c r="AN13" s="152">
        <f t="shared" ref="AN13:AN22" si="27">AD13-AM13</f>
        <v>0</v>
      </c>
    </row>
    <row r="14" spans="1:41" s="44" customFormat="1" x14ac:dyDescent="0.2">
      <c r="A14" s="43"/>
      <c r="B14" s="122"/>
      <c r="C14" s="156"/>
      <c r="D14" s="48"/>
      <c r="E14" s="123"/>
      <c r="F14" s="34"/>
      <c r="G14" s="35"/>
      <c r="H14" s="42"/>
      <c r="I14" s="34"/>
      <c r="J14" s="35"/>
      <c r="K14" s="36"/>
      <c r="L14" s="34"/>
      <c r="M14" s="35"/>
      <c r="N14" s="36"/>
      <c r="O14" s="50"/>
      <c r="P14" s="30"/>
      <c r="Q14" s="31"/>
      <c r="R14" s="34"/>
      <c r="S14" s="35"/>
      <c r="T14" s="36"/>
      <c r="U14" s="50"/>
      <c r="V14" s="30"/>
      <c r="W14" s="31"/>
      <c r="X14" s="50"/>
      <c r="Y14" s="30"/>
      <c r="Z14" s="31"/>
      <c r="AA14" s="55"/>
      <c r="AB14" s="30"/>
      <c r="AC14" s="31"/>
      <c r="AD14" s="12">
        <f t="shared" si="17"/>
        <v>0</v>
      </c>
      <c r="AE14" s="24">
        <f t="shared" si="18"/>
        <v>0</v>
      </c>
      <c r="AF14" s="24">
        <f t="shared" si="19"/>
        <v>0</v>
      </c>
      <c r="AG14" s="24">
        <f t="shared" si="20"/>
        <v>0</v>
      </c>
      <c r="AH14" s="24">
        <f t="shared" si="21"/>
        <v>0</v>
      </c>
      <c r="AI14" s="24">
        <f t="shared" si="22"/>
        <v>0</v>
      </c>
      <c r="AJ14" s="24">
        <f t="shared" si="23"/>
        <v>0</v>
      </c>
      <c r="AK14" s="24">
        <f t="shared" si="24"/>
        <v>0</v>
      </c>
      <c r="AL14" s="24">
        <f t="shared" si="25"/>
        <v>0</v>
      </c>
      <c r="AM14" s="59">
        <f t="shared" si="26"/>
        <v>0</v>
      </c>
      <c r="AN14" s="152">
        <f t="shared" si="27"/>
        <v>0</v>
      </c>
    </row>
    <row r="15" spans="1:41" s="44" customFormat="1" x14ac:dyDescent="0.2">
      <c r="A15" s="43"/>
      <c r="B15" s="122"/>
      <c r="C15" s="156"/>
      <c r="D15" s="48"/>
      <c r="E15" s="123"/>
      <c r="F15" s="34"/>
      <c r="G15" s="35"/>
      <c r="H15" s="42"/>
      <c r="I15" s="34"/>
      <c r="J15" s="35"/>
      <c r="K15" s="36"/>
      <c r="L15" s="34"/>
      <c r="M15" s="35"/>
      <c r="N15" s="36"/>
      <c r="O15" s="50"/>
      <c r="P15" s="30"/>
      <c r="Q15" s="31"/>
      <c r="R15" s="34"/>
      <c r="S15" s="35"/>
      <c r="T15" s="36"/>
      <c r="U15" s="50"/>
      <c r="V15" s="30"/>
      <c r="W15" s="31"/>
      <c r="X15" s="50"/>
      <c r="Y15" s="30"/>
      <c r="Z15" s="31"/>
      <c r="AA15" s="55"/>
      <c r="AB15" s="30"/>
      <c r="AC15" s="31"/>
      <c r="AD15" s="12">
        <f t="shared" ref="AD15:AD22" si="28">SUM(F15:AC15)</f>
        <v>0</v>
      </c>
      <c r="AE15" s="24">
        <f t="shared" ref="AE15:AE22" si="29">SUM(F15:H15)</f>
        <v>0</v>
      </c>
      <c r="AF15" s="24">
        <f t="shared" ref="AF15:AF22" si="30">SUM(I15:K15)</f>
        <v>0</v>
      </c>
      <c r="AG15" s="24">
        <f t="shared" ref="AG15:AG22" si="31">SUM(L15:N15)</f>
        <v>0</v>
      </c>
      <c r="AH15" s="24">
        <f t="shared" ref="AH15:AH22" si="32">SUM(O15:Q15)</f>
        <v>0</v>
      </c>
      <c r="AI15" s="24">
        <f t="shared" ref="AI15:AI22" si="33">SUM(R15:T15)</f>
        <v>0</v>
      </c>
      <c r="AJ15" s="24">
        <f t="shared" ref="AJ15:AJ22" si="34">SUM(U15:W15)</f>
        <v>0</v>
      </c>
      <c r="AK15" s="24">
        <f t="shared" ref="AK15:AK22" si="35">SUM(X15:Z15)</f>
        <v>0</v>
      </c>
      <c r="AL15" s="24">
        <f t="shared" ref="AL15:AL22" si="36">SUM(AA15:AC15)</f>
        <v>0</v>
      </c>
      <c r="AM15" s="59">
        <f t="shared" si="26"/>
        <v>0</v>
      </c>
      <c r="AN15" s="152">
        <f t="shared" si="27"/>
        <v>0</v>
      </c>
    </row>
    <row r="16" spans="1:41" hidden="1" x14ac:dyDescent="0.2">
      <c r="B16" s="10"/>
      <c r="C16" s="56"/>
      <c r="D16" s="48"/>
      <c r="E16" s="11"/>
      <c r="F16" s="34"/>
      <c r="G16" s="35"/>
      <c r="H16" s="42"/>
      <c r="I16" s="34"/>
      <c r="J16" s="35"/>
      <c r="K16" s="36"/>
      <c r="L16" s="34"/>
      <c r="M16" s="35"/>
      <c r="N16" s="36"/>
      <c r="O16" s="50"/>
      <c r="P16" s="30"/>
      <c r="Q16" s="31"/>
      <c r="R16" s="34"/>
      <c r="S16" s="35"/>
      <c r="T16" s="36"/>
      <c r="U16" s="50"/>
      <c r="V16" s="30"/>
      <c r="W16" s="31"/>
      <c r="X16" s="50"/>
      <c r="Y16" s="30"/>
      <c r="Z16" s="31"/>
      <c r="AA16" s="55"/>
      <c r="AB16" s="30"/>
      <c r="AC16" s="31"/>
      <c r="AD16" s="12">
        <f t="shared" si="28"/>
        <v>0</v>
      </c>
      <c r="AE16" s="24">
        <f t="shared" si="29"/>
        <v>0</v>
      </c>
      <c r="AF16" s="24">
        <f t="shared" si="30"/>
        <v>0</v>
      </c>
      <c r="AG16" s="24">
        <f t="shared" si="31"/>
        <v>0</v>
      </c>
      <c r="AH16" s="24">
        <f t="shared" si="32"/>
        <v>0</v>
      </c>
      <c r="AI16" s="24">
        <f t="shared" si="33"/>
        <v>0</v>
      </c>
      <c r="AJ16" s="24">
        <f t="shared" si="34"/>
        <v>0</v>
      </c>
      <c r="AK16" s="24">
        <f t="shared" si="35"/>
        <v>0</v>
      </c>
      <c r="AL16" s="24">
        <f t="shared" si="36"/>
        <v>0</v>
      </c>
      <c r="AM16" s="59">
        <f t="shared" si="26"/>
        <v>0</v>
      </c>
      <c r="AN16" s="20">
        <f t="shared" si="27"/>
        <v>0</v>
      </c>
    </row>
    <row r="17" spans="1:41" hidden="1" x14ac:dyDescent="0.2">
      <c r="B17" s="10"/>
      <c r="C17" s="56"/>
      <c r="D17" s="48"/>
      <c r="E17" s="11"/>
      <c r="F17" s="34"/>
      <c r="G17" s="35"/>
      <c r="H17" s="42"/>
      <c r="I17" s="34"/>
      <c r="J17" s="35"/>
      <c r="K17" s="36"/>
      <c r="L17" s="34"/>
      <c r="M17" s="35"/>
      <c r="N17" s="36"/>
      <c r="O17" s="50"/>
      <c r="P17" s="30"/>
      <c r="Q17" s="31"/>
      <c r="R17" s="34"/>
      <c r="S17" s="35"/>
      <c r="T17" s="36"/>
      <c r="U17" s="50"/>
      <c r="V17" s="30"/>
      <c r="W17" s="31"/>
      <c r="X17" s="50"/>
      <c r="Y17" s="30"/>
      <c r="Z17" s="31"/>
      <c r="AA17" s="55"/>
      <c r="AB17" s="30"/>
      <c r="AC17" s="31"/>
      <c r="AD17" s="12">
        <f t="shared" si="28"/>
        <v>0</v>
      </c>
      <c r="AE17" s="24">
        <f t="shared" si="29"/>
        <v>0</v>
      </c>
      <c r="AF17" s="24">
        <f t="shared" si="30"/>
        <v>0</v>
      </c>
      <c r="AG17" s="24">
        <f t="shared" si="31"/>
        <v>0</v>
      </c>
      <c r="AH17" s="24">
        <f t="shared" si="32"/>
        <v>0</v>
      </c>
      <c r="AI17" s="24">
        <f t="shared" si="33"/>
        <v>0</v>
      </c>
      <c r="AJ17" s="24">
        <f t="shared" si="34"/>
        <v>0</v>
      </c>
      <c r="AK17" s="24">
        <f t="shared" si="35"/>
        <v>0</v>
      </c>
      <c r="AL17" s="24">
        <f t="shared" si="36"/>
        <v>0</v>
      </c>
      <c r="AM17" s="59">
        <f t="shared" si="26"/>
        <v>0</v>
      </c>
      <c r="AN17" s="20">
        <f t="shared" si="27"/>
        <v>0</v>
      </c>
    </row>
    <row r="18" spans="1:41" hidden="1" x14ac:dyDescent="0.2">
      <c r="B18" s="10"/>
      <c r="C18" s="56"/>
      <c r="D18" s="48"/>
      <c r="E18" s="11"/>
      <c r="F18" s="34"/>
      <c r="G18" s="35"/>
      <c r="H18" s="42"/>
      <c r="I18" s="34"/>
      <c r="J18" s="35"/>
      <c r="K18" s="36"/>
      <c r="L18" s="34"/>
      <c r="M18" s="35"/>
      <c r="N18" s="36"/>
      <c r="O18" s="50"/>
      <c r="P18" s="30"/>
      <c r="Q18" s="31"/>
      <c r="R18" s="34"/>
      <c r="S18" s="35"/>
      <c r="T18" s="36"/>
      <c r="U18" s="50"/>
      <c r="V18" s="30"/>
      <c r="W18" s="31"/>
      <c r="X18" s="50"/>
      <c r="Y18" s="30"/>
      <c r="Z18" s="31"/>
      <c r="AA18" s="55"/>
      <c r="AB18" s="30"/>
      <c r="AC18" s="31"/>
      <c r="AD18" s="12">
        <f t="shared" si="28"/>
        <v>0</v>
      </c>
      <c r="AE18" s="24">
        <f t="shared" si="29"/>
        <v>0</v>
      </c>
      <c r="AF18" s="24">
        <f t="shared" si="30"/>
        <v>0</v>
      </c>
      <c r="AG18" s="24">
        <f t="shared" si="31"/>
        <v>0</v>
      </c>
      <c r="AH18" s="24">
        <f t="shared" si="32"/>
        <v>0</v>
      </c>
      <c r="AI18" s="24">
        <f t="shared" si="33"/>
        <v>0</v>
      </c>
      <c r="AJ18" s="24">
        <f t="shared" si="34"/>
        <v>0</v>
      </c>
      <c r="AK18" s="24">
        <f t="shared" si="35"/>
        <v>0</v>
      </c>
      <c r="AL18" s="24">
        <f t="shared" si="36"/>
        <v>0</v>
      </c>
      <c r="AM18" s="59">
        <f t="shared" si="26"/>
        <v>0</v>
      </c>
      <c r="AN18" s="20">
        <f t="shared" si="27"/>
        <v>0</v>
      </c>
    </row>
    <row r="19" spans="1:41" hidden="1" x14ac:dyDescent="0.2">
      <c r="B19" s="10"/>
      <c r="C19" s="56"/>
      <c r="D19" s="48"/>
      <c r="E19" s="11"/>
      <c r="F19" s="34"/>
      <c r="G19" s="35"/>
      <c r="H19" s="42"/>
      <c r="I19" s="34"/>
      <c r="J19" s="35"/>
      <c r="K19" s="36"/>
      <c r="L19" s="34"/>
      <c r="M19" s="35"/>
      <c r="N19" s="36"/>
      <c r="O19" s="50"/>
      <c r="P19" s="30"/>
      <c r="Q19" s="31"/>
      <c r="R19" s="34"/>
      <c r="S19" s="35"/>
      <c r="T19" s="36"/>
      <c r="U19" s="50"/>
      <c r="V19" s="30"/>
      <c r="W19" s="31"/>
      <c r="X19" s="50"/>
      <c r="Y19" s="30"/>
      <c r="Z19" s="31"/>
      <c r="AA19" s="55"/>
      <c r="AB19" s="30"/>
      <c r="AC19" s="31"/>
      <c r="AD19" s="12">
        <f t="shared" si="28"/>
        <v>0</v>
      </c>
      <c r="AE19" s="24">
        <f t="shared" si="29"/>
        <v>0</v>
      </c>
      <c r="AF19" s="24">
        <f t="shared" si="30"/>
        <v>0</v>
      </c>
      <c r="AG19" s="24">
        <f t="shared" si="31"/>
        <v>0</v>
      </c>
      <c r="AH19" s="24">
        <f t="shared" si="32"/>
        <v>0</v>
      </c>
      <c r="AI19" s="24">
        <f t="shared" si="33"/>
        <v>0</v>
      </c>
      <c r="AJ19" s="24">
        <f t="shared" si="34"/>
        <v>0</v>
      </c>
      <c r="AK19" s="24">
        <f t="shared" si="35"/>
        <v>0</v>
      </c>
      <c r="AL19" s="24">
        <f t="shared" si="36"/>
        <v>0</v>
      </c>
      <c r="AM19" s="59">
        <f t="shared" si="26"/>
        <v>0</v>
      </c>
      <c r="AN19" s="20">
        <f t="shared" si="27"/>
        <v>0</v>
      </c>
    </row>
    <row r="20" spans="1:41" hidden="1" x14ac:dyDescent="0.2">
      <c r="B20" s="10"/>
      <c r="C20" s="56"/>
      <c r="D20" s="48"/>
      <c r="E20" s="11"/>
      <c r="F20" s="34"/>
      <c r="G20" s="35"/>
      <c r="H20" s="42"/>
      <c r="I20" s="34"/>
      <c r="J20" s="35"/>
      <c r="K20" s="36"/>
      <c r="L20" s="34"/>
      <c r="M20" s="35"/>
      <c r="N20" s="36"/>
      <c r="O20" s="50"/>
      <c r="P20" s="30"/>
      <c r="Q20" s="31"/>
      <c r="R20" s="34"/>
      <c r="S20" s="35"/>
      <c r="T20" s="36"/>
      <c r="U20" s="50"/>
      <c r="V20" s="30"/>
      <c r="W20" s="31"/>
      <c r="X20" s="50"/>
      <c r="Y20" s="30"/>
      <c r="Z20" s="31"/>
      <c r="AA20" s="55"/>
      <c r="AB20" s="30"/>
      <c r="AC20" s="31"/>
      <c r="AD20" s="12">
        <f t="shared" si="28"/>
        <v>0</v>
      </c>
      <c r="AE20" s="24">
        <f t="shared" si="29"/>
        <v>0</v>
      </c>
      <c r="AF20" s="24">
        <f t="shared" si="30"/>
        <v>0</v>
      </c>
      <c r="AG20" s="24">
        <f t="shared" si="31"/>
        <v>0</v>
      </c>
      <c r="AH20" s="24">
        <f t="shared" si="32"/>
        <v>0</v>
      </c>
      <c r="AI20" s="24">
        <f t="shared" si="33"/>
        <v>0</v>
      </c>
      <c r="AJ20" s="24">
        <f t="shared" si="34"/>
        <v>0</v>
      </c>
      <c r="AK20" s="24">
        <f t="shared" si="35"/>
        <v>0</v>
      </c>
      <c r="AL20" s="24">
        <f t="shared" si="36"/>
        <v>0</v>
      </c>
      <c r="AM20" s="59">
        <f t="shared" si="26"/>
        <v>0</v>
      </c>
      <c r="AN20" s="20">
        <f t="shared" si="27"/>
        <v>0</v>
      </c>
    </row>
    <row r="21" spans="1:41" hidden="1" x14ac:dyDescent="0.2">
      <c r="B21" s="10"/>
      <c r="C21" s="56"/>
      <c r="D21" s="48"/>
      <c r="E21" s="11"/>
      <c r="F21" s="34"/>
      <c r="G21" s="35"/>
      <c r="H21" s="42"/>
      <c r="I21" s="34"/>
      <c r="J21" s="35"/>
      <c r="K21" s="36"/>
      <c r="L21" s="34"/>
      <c r="M21" s="35"/>
      <c r="N21" s="36"/>
      <c r="O21" s="50"/>
      <c r="P21" s="30"/>
      <c r="Q21" s="31"/>
      <c r="R21" s="34"/>
      <c r="S21" s="35"/>
      <c r="T21" s="36"/>
      <c r="U21" s="50"/>
      <c r="V21" s="30"/>
      <c r="W21" s="31"/>
      <c r="X21" s="50"/>
      <c r="Y21" s="30"/>
      <c r="Z21" s="31"/>
      <c r="AA21" s="55"/>
      <c r="AB21" s="30"/>
      <c r="AC21" s="31"/>
      <c r="AD21" s="12">
        <f t="shared" si="28"/>
        <v>0</v>
      </c>
      <c r="AE21" s="24">
        <f t="shared" si="29"/>
        <v>0</v>
      </c>
      <c r="AF21" s="24">
        <f t="shared" si="30"/>
        <v>0</v>
      </c>
      <c r="AG21" s="24">
        <f t="shared" si="31"/>
        <v>0</v>
      </c>
      <c r="AH21" s="24">
        <f t="shared" si="32"/>
        <v>0</v>
      </c>
      <c r="AI21" s="24">
        <f t="shared" si="33"/>
        <v>0</v>
      </c>
      <c r="AJ21" s="24">
        <f t="shared" si="34"/>
        <v>0</v>
      </c>
      <c r="AK21" s="24">
        <f t="shared" si="35"/>
        <v>0</v>
      </c>
      <c r="AL21" s="24">
        <f t="shared" si="36"/>
        <v>0</v>
      </c>
      <c r="AM21" s="59">
        <f t="shared" si="26"/>
        <v>0</v>
      </c>
      <c r="AN21" s="20">
        <f t="shared" si="27"/>
        <v>0</v>
      </c>
    </row>
    <row r="22" spans="1:41" hidden="1" x14ac:dyDescent="0.2">
      <c r="B22" s="10"/>
      <c r="C22" s="56"/>
      <c r="D22" s="48"/>
      <c r="E22" s="11"/>
      <c r="F22" s="34"/>
      <c r="G22" s="35"/>
      <c r="H22" s="42"/>
      <c r="I22" s="34"/>
      <c r="J22" s="35"/>
      <c r="K22" s="36"/>
      <c r="L22" s="34"/>
      <c r="M22" s="35"/>
      <c r="N22" s="36"/>
      <c r="O22" s="50"/>
      <c r="P22" s="30"/>
      <c r="Q22" s="31"/>
      <c r="R22" s="34"/>
      <c r="S22" s="35"/>
      <c r="T22" s="36"/>
      <c r="U22" s="50"/>
      <c r="V22" s="30"/>
      <c r="W22" s="31"/>
      <c r="X22" s="50"/>
      <c r="Y22" s="30"/>
      <c r="Z22" s="31"/>
      <c r="AA22" s="55"/>
      <c r="AB22" s="30"/>
      <c r="AC22" s="31"/>
      <c r="AD22" s="12">
        <f t="shared" si="28"/>
        <v>0</v>
      </c>
      <c r="AE22" s="24">
        <f t="shared" si="29"/>
        <v>0</v>
      </c>
      <c r="AF22" s="24">
        <f t="shared" si="30"/>
        <v>0</v>
      </c>
      <c r="AG22" s="24">
        <f t="shared" si="31"/>
        <v>0</v>
      </c>
      <c r="AH22" s="24">
        <f t="shared" si="32"/>
        <v>0</v>
      </c>
      <c r="AI22" s="24">
        <f t="shared" si="33"/>
        <v>0</v>
      </c>
      <c r="AJ22" s="24">
        <f t="shared" si="34"/>
        <v>0</v>
      </c>
      <c r="AK22" s="24">
        <f t="shared" si="35"/>
        <v>0</v>
      </c>
      <c r="AL22" s="24">
        <f t="shared" si="36"/>
        <v>0</v>
      </c>
      <c r="AM22" s="59">
        <f t="shared" si="26"/>
        <v>0</v>
      </c>
      <c r="AN22" s="20">
        <f t="shared" si="27"/>
        <v>0</v>
      </c>
    </row>
    <row r="23" spans="1:41" ht="15.75" x14ac:dyDescent="0.25">
      <c r="B23" s="41"/>
      <c r="C23" s="38"/>
      <c r="D23" s="38"/>
      <c r="E23" s="39"/>
      <c r="F23" s="40"/>
      <c r="G23" s="40"/>
      <c r="H23" s="40"/>
      <c r="I23" s="40"/>
      <c r="J23" s="40"/>
      <c r="K23" s="4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41" s="44" customFormat="1" ht="15.75" x14ac:dyDescent="0.25">
      <c r="A24" s="43"/>
      <c r="B24" s="45" t="s">
        <v>27</v>
      </c>
      <c r="C24" s="49">
        <v>0</v>
      </c>
      <c r="D24" s="58"/>
      <c r="E24" s="39"/>
      <c r="F24" s="40"/>
      <c r="G24" s="40"/>
      <c r="H24" s="40"/>
      <c r="I24" s="40"/>
      <c r="J24" s="40"/>
      <c r="K24" s="40"/>
      <c r="L24" s="4"/>
      <c r="M24" s="4"/>
      <c r="N24" s="4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41" ht="15.75" x14ac:dyDescent="0.25">
      <c r="B25" s="41" t="s">
        <v>28</v>
      </c>
      <c r="C25" s="38"/>
      <c r="D25" s="38"/>
      <c r="E25" s="39"/>
      <c r="F25" s="40"/>
      <c r="G25" s="40"/>
      <c r="H25" s="40"/>
      <c r="I25" s="40"/>
      <c r="J25" s="40"/>
      <c r="K25" s="40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41" ht="15.75" x14ac:dyDescent="0.25">
      <c r="B26" s="38" t="s">
        <v>31</v>
      </c>
      <c r="C26" s="38"/>
      <c r="D26" s="38"/>
      <c r="E26" s="39"/>
      <c r="F26" s="40"/>
      <c r="G26" s="40"/>
      <c r="H26" s="40"/>
      <c r="I26" s="40"/>
      <c r="J26" s="40"/>
      <c r="K26" s="40"/>
    </row>
    <row r="27" spans="1:41" ht="15.75" x14ac:dyDescent="0.25">
      <c r="B27" s="38" t="s">
        <v>29</v>
      </c>
      <c r="C27" s="38"/>
      <c r="D27" s="38"/>
      <c r="E27" s="39"/>
      <c r="F27" s="40"/>
      <c r="G27" s="40"/>
      <c r="H27" s="40"/>
      <c r="I27" s="40"/>
      <c r="J27" s="40"/>
      <c r="K27" s="40"/>
    </row>
    <row r="28" spans="1:41" ht="15.75" x14ac:dyDescent="0.25">
      <c r="B28" s="38" t="s">
        <v>32</v>
      </c>
      <c r="C28" s="38"/>
      <c r="D28" s="38"/>
      <c r="E28" s="39"/>
      <c r="F28" s="40"/>
      <c r="G28" s="40"/>
      <c r="H28" s="40"/>
      <c r="I28" s="40"/>
      <c r="J28" s="40"/>
      <c r="K28" s="40"/>
    </row>
    <row r="29" spans="1:41" ht="13.5" customHeight="1" x14ac:dyDescent="0.2"/>
    <row r="30" spans="1:41" s="44" customFormat="1" ht="15.75" x14ac:dyDescent="0.25">
      <c r="A30" s="43"/>
      <c r="B30" s="63" t="s">
        <v>69</v>
      </c>
      <c r="C30" s="64"/>
      <c r="D30" s="64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5"/>
      <c r="W30" s="75"/>
      <c r="X30" s="75"/>
      <c r="Y30" s="75"/>
      <c r="Z30" s="75"/>
      <c r="AA30" s="75"/>
      <c r="AB30" s="75"/>
      <c r="AC30" s="75"/>
      <c r="AD30" s="75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</row>
    <row r="31" spans="1:41" s="44" customFormat="1" ht="15.75" x14ac:dyDescent="0.25">
      <c r="A31" s="43"/>
      <c r="B31" s="63" t="s">
        <v>70</v>
      </c>
      <c r="C31" s="64"/>
      <c r="D31" s="64"/>
      <c r="E31" s="6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5"/>
      <c r="W31" s="75"/>
      <c r="X31" s="75"/>
      <c r="Y31" s="75"/>
      <c r="Z31" s="75"/>
      <c r="AA31" s="75"/>
      <c r="AB31" s="75"/>
      <c r="AC31" s="75"/>
      <c r="AD31" s="75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</row>
    <row r="33" spans="2:21" ht="15.75" x14ac:dyDescent="0.25">
      <c r="B33" s="78" t="s">
        <v>71</v>
      </c>
      <c r="C33" s="79"/>
      <c r="D33" s="79"/>
      <c r="E33" s="80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</sheetData>
  <sortState ref="B12:AO17">
    <sortCondition descending="1" ref="AN12:AN17"/>
  </sortState>
  <mergeCells count="30">
    <mergeCell ref="B1:AD2"/>
    <mergeCell ref="B5:B7"/>
    <mergeCell ref="C5:C7"/>
    <mergeCell ref="E5:E7"/>
    <mergeCell ref="F5:H5"/>
    <mergeCell ref="I5:K5"/>
    <mergeCell ref="L5:N5"/>
    <mergeCell ref="R5:T5"/>
    <mergeCell ref="I6:K6"/>
    <mergeCell ref="L6:N6"/>
    <mergeCell ref="O6:Q6"/>
    <mergeCell ref="R6:T6"/>
    <mergeCell ref="F6:H6"/>
    <mergeCell ref="D5:D7"/>
    <mergeCell ref="B3:AC3"/>
    <mergeCell ref="B4:AC4"/>
    <mergeCell ref="O23:Q23"/>
    <mergeCell ref="R23:T23"/>
    <mergeCell ref="AM5:AM7"/>
    <mergeCell ref="O5:Q5"/>
    <mergeCell ref="AN5:AN7"/>
    <mergeCell ref="X6:Z6"/>
    <mergeCell ref="AA6:AC6"/>
    <mergeCell ref="U23:W23"/>
    <mergeCell ref="U5:W5"/>
    <mergeCell ref="X5:Z5"/>
    <mergeCell ref="AA5:AC5"/>
    <mergeCell ref="AD5:AD7"/>
    <mergeCell ref="U6:W6"/>
    <mergeCell ref="X23:Z23"/>
  </mergeCells>
  <pageMargins left="0.35433070866141736" right="0.35433070866141736" top="0.39370078740157483" bottom="0.98425196850393704" header="0.51181102362204722" footer="0.51181102362204722"/>
  <pageSetup paperSize="9" scale="72" orientation="landscape" r:id="rId1"/>
  <headerFooter alignWithMargins="0">
    <oddFooter>&amp;L&amp;D
&amp;T&amp;CMotorsport SA
011 466 2440&amp;RPage 1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R27"/>
  <sheetViews>
    <sheetView zoomScaleNormal="100" zoomScaleSheetLayoutView="95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J26" sqref="J26"/>
    </sheetView>
  </sheetViews>
  <sheetFormatPr defaultColWidth="11.42578125" defaultRowHeight="12.75" x14ac:dyDescent="0.2"/>
  <cols>
    <col min="1" max="1" width="3" style="1" bestFit="1" customWidth="1"/>
    <col min="2" max="2" width="18.140625" style="3" customWidth="1"/>
    <col min="3" max="3" width="7.7109375" style="3" customWidth="1"/>
    <col min="4" max="4" width="7.7109375" style="44" customWidth="1"/>
    <col min="5" max="5" width="5.85546875" style="46" customWidth="1"/>
    <col min="6" max="6" width="8.42578125" style="46" customWidth="1"/>
    <col min="7" max="15" width="4.7109375" style="4" customWidth="1"/>
    <col min="16" max="16" width="5.140625" style="4" customWidth="1"/>
    <col min="17" max="17" width="4.7109375" style="4" customWidth="1"/>
    <col min="18" max="20" width="4.7109375" style="4" hidden="1" customWidth="1"/>
    <col min="21" max="26" width="4.7109375" style="4" customWidth="1"/>
    <col min="27" max="29" width="4.7109375" style="4" hidden="1" customWidth="1"/>
    <col min="30" max="30" width="5.85546875" style="4" customWidth="1"/>
    <col min="31" max="31" width="4" style="4" hidden="1" customWidth="1"/>
    <col min="32" max="32" width="3.7109375" style="4" hidden="1" customWidth="1"/>
    <col min="33" max="33" width="3.5703125" style="4" hidden="1" customWidth="1"/>
    <col min="34" max="34" width="4.140625" style="4" hidden="1" customWidth="1"/>
    <col min="35" max="35" width="3.7109375" style="4" hidden="1" customWidth="1"/>
    <col min="36" max="36" width="4.140625" style="4" hidden="1" customWidth="1"/>
    <col min="37" max="37" width="5" style="4" hidden="1" customWidth="1"/>
    <col min="38" max="38" width="3.85546875" style="4" hidden="1" customWidth="1"/>
    <col min="39" max="39" width="7.5703125" style="3" customWidth="1"/>
    <col min="40" max="40" width="8" style="3" customWidth="1"/>
    <col min="41" max="45" width="11.42578125" style="3" customWidth="1"/>
    <col min="46" max="16384" width="11.42578125" style="3"/>
  </cols>
  <sheetData>
    <row r="1" spans="1:44" ht="31.5" hidden="1" customHeight="1" x14ac:dyDescent="0.35">
      <c r="B1" s="121" t="s">
        <v>38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29"/>
      <c r="AF1" s="29"/>
      <c r="AG1" s="29"/>
      <c r="AH1" s="29"/>
      <c r="AI1" s="29"/>
      <c r="AJ1" s="29"/>
      <c r="AK1" s="29"/>
      <c r="AL1" s="29"/>
      <c r="AM1" s="2"/>
    </row>
    <row r="2" spans="1:44" ht="18.75" x14ac:dyDescent="0.2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29"/>
      <c r="AF2" s="29"/>
      <c r="AG2" s="29"/>
      <c r="AH2" s="29"/>
      <c r="AI2" s="29"/>
      <c r="AJ2" s="29"/>
      <c r="AK2" s="29"/>
      <c r="AL2" s="29"/>
    </row>
    <row r="3" spans="1:44" s="44" customFormat="1" x14ac:dyDescent="0.2">
      <c r="A3" s="43"/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44" s="44" customFormat="1" x14ac:dyDescent="0.2">
      <c r="A4" s="43"/>
      <c r="B4" s="109" t="s">
        <v>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4" s="6" customFormat="1" ht="12.75" customHeight="1" x14ac:dyDescent="0.2">
      <c r="A5" s="5"/>
      <c r="B5" s="101" t="s">
        <v>0</v>
      </c>
      <c r="C5" s="101" t="s">
        <v>34</v>
      </c>
      <c r="D5" s="101" t="s">
        <v>33</v>
      </c>
      <c r="E5" s="105" t="s">
        <v>4</v>
      </c>
      <c r="F5" s="106" t="s">
        <v>8</v>
      </c>
      <c r="G5" s="107"/>
      <c r="H5" s="108"/>
      <c r="I5" s="106" t="s">
        <v>9</v>
      </c>
      <c r="J5" s="107"/>
      <c r="K5" s="108"/>
      <c r="L5" s="106" t="s">
        <v>10</v>
      </c>
      <c r="M5" s="107"/>
      <c r="N5" s="108"/>
      <c r="O5" s="106" t="s">
        <v>11</v>
      </c>
      <c r="P5" s="107"/>
      <c r="Q5" s="108"/>
      <c r="R5" s="106" t="s">
        <v>35</v>
      </c>
      <c r="S5" s="107"/>
      <c r="T5" s="108"/>
      <c r="U5" s="106" t="s">
        <v>12</v>
      </c>
      <c r="V5" s="107"/>
      <c r="W5" s="108"/>
      <c r="X5" s="106" t="s">
        <v>13</v>
      </c>
      <c r="Y5" s="107"/>
      <c r="Z5" s="108"/>
      <c r="AA5" s="106" t="s">
        <v>36</v>
      </c>
      <c r="AB5" s="107"/>
      <c r="AC5" s="108"/>
      <c r="AD5" s="115" t="s">
        <v>5</v>
      </c>
      <c r="AE5" s="21" t="s">
        <v>17</v>
      </c>
      <c r="AF5" s="21" t="s">
        <v>18</v>
      </c>
      <c r="AG5" s="21" t="s">
        <v>19</v>
      </c>
      <c r="AH5" s="21" t="s">
        <v>20</v>
      </c>
      <c r="AI5" s="21" t="s">
        <v>21</v>
      </c>
      <c r="AJ5" s="21" t="s">
        <v>22</v>
      </c>
      <c r="AK5" s="21" t="s">
        <v>23</v>
      </c>
      <c r="AL5" s="21" t="s">
        <v>24</v>
      </c>
      <c r="AM5" s="118" t="s">
        <v>15</v>
      </c>
      <c r="AN5" s="110" t="s">
        <v>16</v>
      </c>
    </row>
    <row r="6" spans="1:44" s="8" customFormat="1" x14ac:dyDescent="0.2">
      <c r="A6" s="7"/>
      <c r="B6" s="102"/>
      <c r="C6" s="103"/>
      <c r="D6" s="103"/>
      <c r="E6" s="102"/>
      <c r="F6" s="112">
        <v>42053</v>
      </c>
      <c r="G6" s="113"/>
      <c r="H6" s="114"/>
      <c r="I6" s="112">
        <v>42137</v>
      </c>
      <c r="J6" s="113"/>
      <c r="K6" s="114"/>
      <c r="L6" s="112">
        <v>42165</v>
      </c>
      <c r="M6" s="113"/>
      <c r="N6" s="114"/>
      <c r="O6" s="112">
        <v>42228</v>
      </c>
      <c r="P6" s="113"/>
      <c r="Q6" s="114"/>
      <c r="R6" s="112">
        <v>42215</v>
      </c>
      <c r="S6" s="113"/>
      <c r="T6" s="114"/>
      <c r="U6" s="112">
        <v>42256</v>
      </c>
      <c r="V6" s="113"/>
      <c r="W6" s="114"/>
      <c r="X6" s="112">
        <v>42291</v>
      </c>
      <c r="Y6" s="113"/>
      <c r="Z6" s="114"/>
      <c r="AA6" s="112">
        <v>42291</v>
      </c>
      <c r="AB6" s="113"/>
      <c r="AC6" s="114"/>
      <c r="AD6" s="116"/>
      <c r="AE6" s="22"/>
      <c r="AF6" s="22"/>
      <c r="AG6" s="22"/>
      <c r="AH6" s="22"/>
      <c r="AI6" s="22"/>
      <c r="AJ6" s="22"/>
      <c r="AK6" s="22"/>
      <c r="AL6" s="22"/>
      <c r="AM6" s="119"/>
      <c r="AN6" s="111"/>
    </row>
    <row r="7" spans="1:44" s="9" customFormat="1" ht="30" customHeight="1" x14ac:dyDescent="0.2">
      <c r="A7" s="1"/>
      <c r="B7" s="102"/>
      <c r="C7" s="104"/>
      <c r="D7" s="104"/>
      <c r="E7" s="102"/>
      <c r="F7" s="15" t="s">
        <v>17</v>
      </c>
      <c r="G7" s="16" t="s">
        <v>18</v>
      </c>
      <c r="H7" s="17" t="s">
        <v>19</v>
      </c>
      <c r="I7" s="15" t="s">
        <v>17</v>
      </c>
      <c r="J7" s="16" t="s">
        <v>18</v>
      </c>
      <c r="K7" s="17" t="s">
        <v>19</v>
      </c>
      <c r="L7" s="15" t="s">
        <v>17</v>
      </c>
      <c r="M7" s="16" t="s">
        <v>18</v>
      </c>
      <c r="N7" s="17" t="s">
        <v>19</v>
      </c>
      <c r="O7" s="15" t="s">
        <v>17</v>
      </c>
      <c r="P7" s="16" t="s">
        <v>18</v>
      </c>
      <c r="Q7" s="17" t="s">
        <v>19</v>
      </c>
      <c r="R7" s="15" t="s">
        <v>17</v>
      </c>
      <c r="S7" s="16" t="s">
        <v>18</v>
      </c>
      <c r="T7" s="17" t="s">
        <v>19</v>
      </c>
      <c r="U7" s="15" t="s">
        <v>17</v>
      </c>
      <c r="V7" s="16" t="s">
        <v>18</v>
      </c>
      <c r="W7" s="17" t="s">
        <v>19</v>
      </c>
      <c r="X7" s="15" t="s">
        <v>17</v>
      </c>
      <c r="Y7" s="16" t="s">
        <v>18</v>
      </c>
      <c r="Z7" s="17" t="s">
        <v>19</v>
      </c>
      <c r="AA7" s="15" t="s">
        <v>17</v>
      </c>
      <c r="AB7" s="16" t="s">
        <v>18</v>
      </c>
      <c r="AC7" s="17" t="s">
        <v>19</v>
      </c>
      <c r="AD7" s="117"/>
      <c r="AE7" s="23"/>
      <c r="AF7" s="23"/>
      <c r="AG7" s="23"/>
      <c r="AH7" s="23"/>
      <c r="AI7" s="23"/>
      <c r="AJ7" s="23"/>
      <c r="AK7" s="23"/>
      <c r="AL7" s="23"/>
      <c r="AM7" s="119"/>
      <c r="AN7" s="111"/>
    </row>
    <row r="8" spans="1:44" s="9" customFormat="1" ht="12.75" customHeight="1" x14ac:dyDescent="0.2">
      <c r="A8" s="1">
        <v>1</v>
      </c>
      <c r="B8" s="10"/>
      <c r="C8" s="56"/>
      <c r="D8" s="48"/>
      <c r="E8" s="11"/>
      <c r="F8" s="34"/>
      <c r="G8" s="35"/>
      <c r="H8" s="42"/>
      <c r="I8" s="33"/>
      <c r="J8" s="35"/>
      <c r="K8" s="36"/>
      <c r="L8" s="34"/>
      <c r="M8" s="35"/>
      <c r="N8" s="36"/>
      <c r="O8" s="50"/>
      <c r="P8" s="30"/>
      <c r="Q8" s="31"/>
      <c r="R8" s="35"/>
      <c r="S8" s="30"/>
      <c r="T8" s="31"/>
      <c r="U8" s="50"/>
      <c r="V8" s="30"/>
      <c r="W8" s="31"/>
      <c r="X8" s="50"/>
      <c r="Y8" s="30"/>
      <c r="Z8" s="31"/>
      <c r="AA8" s="50"/>
      <c r="AB8" s="30"/>
      <c r="AC8" s="31"/>
      <c r="AD8" s="12">
        <f t="shared" ref="AD8:AD13" si="0">SUM(F8:AC8)</f>
        <v>0</v>
      </c>
      <c r="AE8" s="24">
        <f t="shared" ref="AE8:AE13" si="1">SUM(F8:H8)</f>
        <v>0</v>
      </c>
      <c r="AF8" s="24">
        <f t="shared" ref="AF8:AF13" si="2">SUM(I8:K8)</f>
        <v>0</v>
      </c>
      <c r="AG8" s="24">
        <f t="shared" ref="AG8:AG13" si="3">SUM(L8:N8)</f>
        <v>0</v>
      </c>
      <c r="AH8" s="24">
        <f t="shared" ref="AH8:AH13" si="4">SUM(O8:Q8)</f>
        <v>0</v>
      </c>
      <c r="AI8" s="24">
        <f t="shared" ref="AI8:AI13" si="5">SUM(R8:T8)</f>
        <v>0</v>
      </c>
      <c r="AJ8" s="24">
        <f t="shared" ref="AJ8:AJ13" si="6">SUM(U8:W8)</f>
        <v>0</v>
      </c>
      <c r="AK8" s="24">
        <f t="shared" ref="AK8:AK13" si="7">SUM(X8:Z8)</f>
        <v>0</v>
      </c>
      <c r="AL8" s="24">
        <f t="shared" ref="AL8:AL13" si="8">SUM(AA8:AC8)</f>
        <v>0</v>
      </c>
      <c r="AM8" s="59">
        <f>SUM(AE8:AJ8)</f>
        <v>0</v>
      </c>
      <c r="AN8" s="20">
        <f t="shared" ref="AN8:AN13" si="9">AD8-AM8</f>
        <v>0</v>
      </c>
    </row>
    <row r="9" spans="1:44" s="45" customFormat="1" ht="12.75" customHeight="1" x14ac:dyDescent="0.2">
      <c r="A9" s="43">
        <v>2</v>
      </c>
      <c r="B9" s="10"/>
      <c r="C9" s="56"/>
      <c r="D9" s="48"/>
      <c r="E9" s="11"/>
      <c r="F9" s="34"/>
      <c r="G9" s="35"/>
      <c r="H9" s="36"/>
      <c r="I9" s="34"/>
      <c r="J9" s="35"/>
      <c r="K9" s="36"/>
      <c r="L9" s="34"/>
      <c r="M9" s="35"/>
      <c r="N9" s="36"/>
      <c r="O9" s="34"/>
      <c r="P9" s="35"/>
      <c r="Q9" s="36"/>
      <c r="R9" s="51"/>
      <c r="S9" s="30"/>
      <c r="T9" s="31"/>
      <c r="U9" s="50"/>
      <c r="V9" s="30"/>
      <c r="W9" s="31"/>
      <c r="X9" s="50"/>
      <c r="Y9" s="30"/>
      <c r="Z9" s="31"/>
      <c r="AA9" s="54"/>
      <c r="AB9" s="30"/>
      <c r="AC9" s="31"/>
      <c r="AD9" s="12">
        <f t="shared" si="0"/>
        <v>0</v>
      </c>
      <c r="AE9" s="24">
        <f t="shared" si="1"/>
        <v>0</v>
      </c>
      <c r="AF9" s="24">
        <f t="shared" si="2"/>
        <v>0</v>
      </c>
      <c r="AG9" s="24">
        <f t="shared" si="3"/>
        <v>0</v>
      </c>
      <c r="AH9" s="24">
        <f t="shared" si="4"/>
        <v>0</v>
      </c>
      <c r="AI9" s="24">
        <f t="shared" si="5"/>
        <v>0</v>
      </c>
      <c r="AJ9" s="24">
        <f t="shared" si="6"/>
        <v>0</v>
      </c>
      <c r="AK9" s="24">
        <f t="shared" si="7"/>
        <v>0</v>
      </c>
      <c r="AL9" s="24">
        <f t="shared" si="8"/>
        <v>0</v>
      </c>
      <c r="AM9" s="59">
        <f t="shared" ref="AM9:AM21" si="10">SUM(AE9:AJ9)</f>
        <v>0</v>
      </c>
      <c r="AN9" s="20">
        <f t="shared" si="9"/>
        <v>0</v>
      </c>
    </row>
    <row r="10" spans="1:44" s="45" customFormat="1" ht="12.75" customHeight="1" x14ac:dyDescent="0.2">
      <c r="A10" s="43">
        <v>3</v>
      </c>
      <c r="B10" s="10"/>
      <c r="C10" s="56"/>
      <c r="D10" s="48"/>
      <c r="E10" s="11"/>
      <c r="F10" s="34"/>
      <c r="G10" s="35"/>
      <c r="H10" s="42"/>
      <c r="I10" s="34"/>
      <c r="J10" s="35"/>
      <c r="K10" s="36"/>
      <c r="L10" s="34"/>
      <c r="M10" s="35"/>
      <c r="N10" s="36"/>
      <c r="O10" s="50"/>
      <c r="P10" s="30"/>
      <c r="Q10" s="31"/>
      <c r="R10" s="51"/>
      <c r="S10" s="30"/>
      <c r="T10" s="31"/>
      <c r="U10" s="50"/>
      <c r="V10" s="30"/>
      <c r="W10" s="31"/>
      <c r="X10" s="50"/>
      <c r="Y10" s="30"/>
      <c r="Z10" s="31"/>
      <c r="AA10" s="50"/>
      <c r="AB10" s="30"/>
      <c r="AC10" s="31"/>
      <c r="AD10" s="12">
        <f t="shared" si="0"/>
        <v>0</v>
      </c>
      <c r="AE10" s="24">
        <f t="shared" si="1"/>
        <v>0</v>
      </c>
      <c r="AF10" s="24">
        <f t="shared" si="2"/>
        <v>0</v>
      </c>
      <c r="AG10" s="24">
        <f t="shared" si="3"/>
        <v>0</v>
      </c>
      <c r="AH10" s="24">
        <f t="shared" si="4"/>
        <v>0</v>
      </c>
      <c r="AI10" s="24">
        <f t="shared" si="5"/>
        <v>0</v>
      </c>
      <c r="AJ10" s="24">
        <f t="shared" si="6"/>
        <v>0</v>
      </c>
      <c r="AK10" s="24">
        <f t="shared" si="7"/>
        <v>0</v>
      </c>
      <c r="AL10" s="24">
        <f t="shared" si="8"/>
        <v>0</v>
      </c>
      <c r="AM10" s="59">
        <f t="shared" si="10"/>
        <v>0</v>
      </c>
      <c r="AN10" s="20">
        <f t="shared" si="9"/>
        <v>0</v>
      </c>
    </row>
    <row r="11" spans="1:44" s="9" customFormat="1" ht="12.75" customHeight="1" x14ac:dyDescent="0.2">
      <c r="A11" s="1">
        <v>4</v>
      </c>
      <c r="B11" s="10"/>
      <c r="C11" s="56"/>
      <c r="D11" s="48"/>
      <c r="E11" s="11"/>
      <c r="F11" s="34"/>
      <c r="G11" s="35"/>
      <c r="H11" s="42"/>
      <c r="I11" s="34"/>
      <c r="J11" s="35"/>
      <c r="K11" s="36"/>
      <c r="L11" s="34"/>
      <c r="M11" s="35"/>
      <c r="N11" s="36"/>
      <c r="O11" s="50"/>
      <c r="P11" s="30"/>
      <c r="Q11" s="31"/>
      <c r="R11" s="51"/>
      <c r="S11" s="30"/>
      <c r="T11" s="31"/>
      <c r="U11" s="50"/>
      <c r="V11" s="30"/>
      <c r="W11" s="31"/>
      <c r="X11" s="50"/>
      <c r="Y11" s="30"/>
      <c r="Z11" s="31"/>
      <c r="AA11" s="54"/>
      <c r="AB11" s="30"/>
      <c r="AC11" s="31"/>
      <c r="AD11" s="12">
        <f t="shared" si="0"/>
        <v>0</v>
      </c>
      <c r="AE11" s="24">
        <f t="shared" si="1"/>
        <v>0</v>
      </c>
      <c r="AF11" s="24">
        <f t="shared" si="2"/>
        <v>0</v>
      </c>
      <c r="AG11" s="24">
        <f t="shared" si="3"/>
        <v>0</v>
      </c>
      <c r="AH11" s="24">
        <f t="shared" si="4"/>
        <v>0</v>
      </c>
      <c r="AI11" s="24">
        <f t="shared" si="5"/>
        <v>0</v>
      </c>
      <c r="AJ11" s="24">
        <f t="shared" si="6"/>
        <v>0</v>
      </c>
      <c r="AK11" s="24">
        <f t="shared" si="7"/>
        <v>0</v>
      </c>
      <c r="AL11" s="24">
        <f t="shared" si="8"/>
        <v>0</v>
      </c>
      <c r="AM11" s="59">
        <f t="shared" si="10"/>
        <v>0</v>
      </c>
      <c r="AN11" s="20">
        <f t="shared" si="9"/>
        <v>0</v>
      </c>
    </row>
    <row r="12" spans="1:44" s="9" customFormat="1" ht="12.75" customHeight="1" x14ac:dyDescent="0.2">
      <c r="A12" s="1">
        <v>5</v>
      </c>
      <c r="B12" s="10"/>
      <c r="C12" s="57"/>
      <c r="D12" s="48"/>
      <c r="E12" s="11"/>
      <c r="F12" s="34"/>
      <c r="G12" s="35"/>
      <c r="H12" s="42"/>
      <c r="I12" s="34"/>
      <c r="J12" s="35"/>
      <c r="K12" s="36"/>
      <c r="L12" s="34"/>
      <c r="M12" s="35"/>
      <c r="N12" s="36"/>
      <c r="O12" s="50"/>
      <c r="P12" s="30"/>
      <c r="Q12" s="31"/>
      <c r="R12" s="51"/>
      <c r="S12" s="30"/>
      <c r="T12" s="31"/>
      <c r="U12" s="50"/>
      <c r="V12" s="30"/>
      <c r="W12" s="31"/>
      <c r="X12" s="50"/>
      <c r="Y12" s="30"/>
      <c r="Z12" s="31"/>
      <c r="AA12" s="54"/>
      <c r="AB12" s="30"/>
      <c r="AC12" s="31"/>
      <c r="AD12" s="12">
        <f t="shared" si="0"/>
        <v>0</v>
      </c>
      <c r="AE12" s="24">
        <f t="shared" si="1"/>
        <v>0</v>
      </c>
      <c r="AF12" s="24">
        <f t="shared" si="2"/>
        <v>0</v>
      </c>
      <c r="AG12" s="24">
        <f t="shared" si="3"/>
        <v>0</v>
      </c>
      <c r="AH12" s="24">
        <f t="shared" si="4"/>
        <v>0</v>
      </c>
      <c r="AI12" s="24">
        <f t="shared" si="5"/>
        <v>0</v>
      </c>
      <c r="AJ12" s="24">
        <f t="shared" si="6"/>
        <v>0</v>
      </c>
      <c r="AK12" s="24">
        <f t="shared" si="7"/>
        <v>0</v>
      </c>
      <c r="AL12" s="24">
        <f t="shared" si="8"/>
        <v>0</v>
      </c>
      <c r="AM12" s="59">
        <f t="shared" si="10"/>
        <v>0</v>
      </c>
      <c r="AN12" s="20">
        <f t="shared" si="9"/>
        <v>0</v>
      </c>
    </row>
    <row r="13" spans="1:44" s="45" customFormat="1" ht="12.75" hidden="1" customHeight="1" x14ac:dyDescent="0.2">
      <c r="A13" s="43">
        <v>6</v>
      </c>
      <c r="B13" s="10"/>
      <c r="C13" s="56"/>
      <c r="D13" s="48"/>
      <c r="E13" s="11"/>
      <c r="F13" s="34"/>
      <c r="G13" s="35"/>
      <c r="H13" s="42"/>
      <c r="I13" s="34"/>
      <c r="J13" s="35"/>
      <c r="K13" s="36"/>
      <c r="L13" s="34"/>
      <c r="M13" s="35"/>
      <c r="N13" s="36"/>
      <c r="O13" s="50"/>
      <c r="P13" s="30"/>
      <c r="Q13" s="31"/>
      <c r="R13" s="34"/>
      <c r="S13" s="35"/>
      <c r="T13" s="36"/>
      <c r="U13" s="50"/>
      <c r="V13" s="30"/>
      <c r="W13" s="31"/>
      <c r="X13" s="50"/>
      <c r="Y13" s="30"/>
      <c r="Z13" s="31"/>
      <c r="AA13" s="55"/>
      <c r="AB13" s="30"/>
      <c r="AC13" s="31"/>
      <c r="AD13" s="12">
        <f t="shared" si="0"/>
        <v>0</v>
      </c>
      <c r="AE13" s="24">
        <f t="shared" si="1"/>
        <v>0</v>
      </c>
      <c r="AF13" s="24">
        <f t="shared" si="2"/>
        <v>0</v>
      </c>
      <c r="AG13" s="24">
        <f t="shared" si="3"/>
        <v>0</v>
      </c>
      <c r="AH13" s="24">
        <f t="shared" si="4"/>
        <v>0</v>
      </c>
      <c r="AI13" s="24">
        <f t="shared" si="5"/>
        <v>0</v>
      </c>
      <c r="AJ13" s="24">
        <f t="shared" si="6"/>
        <v>0</v>
      </c>
      <c r="AK13" s="24">
        <f t="shared" si="7"/>
        <v>0</v>
      </c>
      <c r="AL13" s="24">
        <f t="shared" si="8"/>
        <v>0</v>
      </c>
      <c r="AM13" s="59">
        <f t="shared" si="10"/>
        <v>0</v>
      </c>
      <c r="AN13" s="20">
        <f t="shared" si="9"/>
        <v>0</v>
      </c>
    </row>
    <row r="14" spans="1:44" s="9" customFormat="1" ht="12.75" hidden="1" customHeight="1" x14ac:dyDescent="0.2">
      <c r="A14" s="1">
        <v>7</v>
      </c>
      <c r="B14" s="10"/>
      <c r="C14" s="56"/>
      <c r="D14" s="48"/>
      <c r="E14" s="11"/>
      <c r="F14" s="34"/>
      <c r="G14" s="35"/>
      <c r="H14" s="42"/>
      <c r="I14" s="34"/>
      <c r="J14" s="35"/>
      <c r="K14" s="36"/>
      <c r="L14" s="34"/>
      <c r="M14" s="35"/>
      <c r="N14" s="36"/>
      <c r="O14" s="50"/>
      <c r="P14" s="30"/>
      <c r="Q14" s="31"/>
      <c r="R14" s="34"/>
      <c r="S14" s="35"/>
      <c r="T14" s="36"/>
      <c r="U14" s="50"/>
      <c r="V14" s="30"/>
      <c r="W14" s="31"/>
      <c r="X14" s="50"/>
      <c r="Y14" s="30"/>
      <c r="Z14" s="31"/>
      <c r="AA14" s="55"/>
      <c r="AB14" s="30"/>
      <c r="AC14" s="31"/>
      <c r="AD14" s="12">
        <f t="shared" ref="AD14:AD21" si="11">SUM(F14:AC14)</f>
        <v>0</v>
      </c>
      <c r="AE14" s="24">
        <f t="shared" ref="AE14:AE21" si="12">SUM(F14:H14)</f>
        <v>0</v>
      </c>
      <c r="AF14" s="24">
        <f t="shared" ref="AF14:AF21" si="13">SUM(I14:K14)</f>
        <v>0</v>
      </c>
      <c r="AG14" s="24">
        <f t="shared" ref="AG14:AG21" si="14">SUM(L14:N14)</f>
        <v>0</v>
      </c>
      <c r="AH14" s="24">
        <f t="shared" ref="AH14:AH21" si="15">SUM(O14:Q14)</f>
        <v>0</v>
      </c>
      <c r="AI14" s="24">
        <f t="shared" ref="AI14:AI21" si="16">SUM(R14:T14)</f>
        <v>0</v>
      </c>
      <c r="AJ14" s="24">
        <f t="shared" ref="AJ14:AJ21" si="17">SUM(U14:W14)</f>
        <v>0</v>
      </c>
      <c r="AK14" s="24">
        <f t="shared" ref="AK14:AK21" si="18">SUM(X14:Z14)</f>
        <v>0</v>
      </c>
      <c r="AL14" s="24">
        <f t="shared" ref="AL14:AL21" si="19">SUM(AA14:AC14)</f>
        <v>0</v>
      </c>
      <c r="AM14" s="59">
        <f t="shared" si="10"/>
        <v>0</v>
      </c>
      <c r="AN14" s="20">
        <f t="shared" ref="AN14:AN21" si="20">AD14-AM14</f>
        <v>0</v>
      </c>
    </row>
    <row r="15" spans="1:44" hidden="1" x14ac:dyDescent="0.2">
      <c r="A15" s="1">
        <v>8</v>
      </c>
      <c r="B15" s="10"/>
      <c r="C15" s="56"/>
      <c r="D15" s="48"/>
      <c r="E15" s="11"/>
      <c r="F15" s="34"/>
      <c r="G15" s="35"/>
      <c r="H15" s="42"/>
      <c r="I15" s="34"/>
      <c r="J15" s="35"/>
      <c r="K15" s="36"/>
      <c r="L15" s="34"/>
      <c r="M15" s="35"/>
      <c r="N15" s="36"/>
      <c r="O15" s="50"/>
      <c r="P15" s="30"/>
      <c r="Q15" s="31"/>
      <c r="R15" s="34"/>
      <c r="S15" s="35"/>
      <c r="T15" s="36"/>
      <c r="U15" s="50"/>
      <c r="V15" s="30"/>
      <c r="W15" s="31"/>
      <c r="X15" s="50"/>
      <c r="Y15" s="30"/>
      <c r="Z15" s="31"/>
      <c r="AA15" s="55"/>
      <c r="AB15" s="30"/>
      <c r="AC15" s="31"/>
      <c r="AD15" s="12">
        <f t="shared" si="11"/>
        <v>0</v>
      </c>
      <c r="AE15" s="24">
        <f t="shared" si="12"/>
        <v>0</v>
      </c>
      <c r="AF15" s="24">
        <f t="shared" si="13"/>
        <v>0</v>
      </c>
      <c r="AG15" s="24">
        <f t="shared" si="14"/>
        <v>0</v>
      </c>
      <c r="AH15" s="24">
        <f t="shared" si="15"/>
        <v>0</v>
      </c>
      <c r="AI15" s="24">
        <f t="shared" si="16"/>
        <v>0</v>
      </c>
      <c r="AJ15" s="24">
        <f t="shared" si="17"/>
        <v>0</v>
      </c>
      <c r="AK15" s="24">
        <f t="shared" si="18"/>
        <v>0</v>
      </c>
      <c r="AL15" s="24">
        <f t="shared" si="19"/>
        <v>0</v>
      </c>
      <c r="AM15" s="59">
        <f t="shared" si="10"/>
        <v>0</v>
      </c>
      <c r="AN15" s="20">
        <f t="shared" si="20"/>
        <v>0</v>
      </c>
      <c r="AP15" s="9"/>
      <c r="AQ15" s="9"/>
      <c r="AR15" s="9"/>
    </row>
    <row r="16" spans="1:44" hidden="1" x14ac:dyDescent="0.2">
      <c r="A16" s="1">
        <v>9</v>
      </c>
      <c r="B16" s="10"/>
      <c r="C16" s="56"/>
      <c r="D16" s="48"/>
      <c r="E16" s="11"/>
      <c r="F16" s="34"/>
      <c r="G16" s="35"/>
      <c r="H16" s="42"/>
      <c r="I16" s="34"/>
      <c r="J16" s="35"/>
      <c r="K16" s="36"/>
      <c r="L16" s="34"/>
      <c r="M16" s="35"/>
      <c r="N16" s="36"/>
      <c r="O16" s="50"/>
      <c r="P16" s="30"/>
      <c r="Q16" s="31"/>
      <c r="R16" s="34"/>
      <c r="S16" s="35"/>
      <c r="T16" s="36"/>
      <c r="U16" s="50"/>
      <c r="V16" s="30"/>
      <c r="W16" s="31"/>
      <c r="X16" s="50"/>
      <c r="Y16" s="30"/>
      <c r="Z16" s="31"/>
      <c r="AA16" s="55"/>
      <c r="AB16" s="30"/>
      <c r="AC16" s="31"/>
      <c r="AD16" s="12">
        <f t="shared" si="11"/>
        <v>0</v>
      </c>
      <c r="AE16" s="24">
        <f t="shared" si="12"/>
        <v>0</v>
      </c>
      <c r="AF16" s="24">
        <f t="shared" si="13"/>
        <v>0</v>
      </c>
      <c r="AG16" s="24">
        <f t="shared" si="14"/>
        <v>0</v>
      </c>
      <c r="AH16" s="24">
        <f t="shared" si="15"/>
        <v>0</v>
      </c>
      <c r="AI16" s="24">
        <f t="shared" si="16"/>
        <v>0</v>
      </c>
      <c r="AJ16" s="24">
        <f t="shared" si="17"/>
        <v>0</v>
      </c>
      <c r="AK16" s="24">
        <f t="shared" si="18"/>
        <v>0</v>
      </c>
      <c r="AL16" s="24">
        <f t="shared" si="19"/>
        <v>0</v>
      </c>
      <c r="AM16" s="59">
        <f t="shared" si="10"/>
        <v>0</v>
      </c>
      <c r="AN16" s="20">
        <f t="shared" si="20"/>
        <v>0</v>
      </c>
      <c r="AP16" s="9"/>
      <c r="AQ16" s="9"/>
      <c r="AR16" s="9"/>
    </row>
    <row r="17" spans="1:40" ht="12.75" hidden="1" customHeight="1" x14ac:dyDescent="0.2">
      <c r="A17" s="1">
        <v>10</v>
      </c>
      <c r="B17" s="10"/>
      <c r="C17" s="56"/>
      <c r="D17" s="48"/>
      <c r="E17" s="11"/>
      <c r="F17" s="34"/>
      <c r="G17" s="35"/>
      <c r="H17" s="42"/>
      <c r="I17" s="34"/>
      <c r="J17" s="35"/>
      <c r="K17" s="36"/>
      <c r="L17" s="34"/>
      <c r="M17" s="35"/>
      <c r="N17" s="36"/>
      <c r="O17" s="50"/>
      <c r="P17" s="30"/>
      <c r="Q17" s="31"/>
      <c r="R17" s="34"/>
      <c r="S17" s="35"/>
      <c r="T17" s="36"/>
      <c r="U17" s="50"/>
      <c r="V17" s="30"/>
      <c r="W17" s="31"/>
      <c r="X17" s="50"/>
      <c r="Y17" s="30"/>
      <c r="Z17" s="31"/>
      <c r="AA17" s="55"/>
      <c r="AB17" s="30"/>
      <c r="AC17" s="31"/>
      <c r="AD17" s="12">
        <f t="shared" si="11"/>
        <v>0</v>
      </c>
      <c r="AE17" s="24">
        <f t="shared" si="12"/>
        <v>0</v>
      </c>
      <c r="AF17" s="24">
        <f t="shared" si="13"/>
        <v>0</v>
      </c>
      <c r="AG17" s="24">
        <f t="shared" si="14"/>
        <v>0</v>
      </c>
      <c r="AH17" s="24">
        <f t="shared" si="15"/>
        <v>0</v>
      </c>
      <c r="AI17" s="24">
        <f t="shared" si="16"/>
        <v>0</v>
      </c>
      <c r="AJ17" s="24">
        <f t="shared" si="17"/>
        <v>0</v>
      </c>
      <c r="AK17" s="24">
        <f t="shared" si="18"/>
        <v>0</v>
      </c>
      <c r="AL17" s="24">
        <f t="shared" si="19"/>
        <v>0</v>
      </c>
      <c r="AM17" s="59">
        <f t="shared" si="10"/>
        <v>0</v>
      </c>
      <c r="AN17" s="20">
        <f t="shared" si="20"/>
        <v>0</v>
      </c>
    </row>
    <row r="18" spans="1:40" ht="12.75" hidden="1" customHeight="1" x14ac:dyDescent="0.2">
      <c r="A18" s="1">
        <v>11</v>
      </c>
      <c r="B18" s="10"/>
      <c r="C18" s="56"/>
      <c r="D18" s="48"/>
      <c r="E18" s="11"/>
      <c r="F18" s="34"/>
      <c r="G18" s="35"/>
      <c r="H18" s="42"/>
      <c r="I18" s="34"/>
      <c r="J18" s="35"/>
      <c r="K18" s="36"/>
      <c r="L18" s="34"/>
      <c r="M18" s="35"/>
      <c r="N18" s="36"/>
      <c r="O18" s="50"/>
      <c r="P18" s="30"/>
      <c r="Q18" s="31"/>
      <c r="R18" s="34"/>
      <c r="S18" s="35"/>
      <c r="T18" s="36"/>
      <c r="U18" s="50"/>
      <c r="V18" s="30"/>
      <c r="W18" s="31"/>
      <c r="X18" s="50"/>
      <c r="Y18" s="30"/>
      <c r="Z18" s="31"/>
      <c r="AA18" s="55"/>
      <c r="AB18" s="30"/>
      <c r="AC18" s="31"/>
      <c r="AD18" s="12">
        <f t="shared" si="11"/>
        <v>0</v>
      </c>
      <c r="AE18" s="24">
        <f t="shared" si="12"/>
        <v>0</v>
      </c>
      <c r="AF18" s="24">
        <f t="shared" si="13"/>
        <v>0</v>
      </c>
      <c r="AG18" s="24">
        <f t="shared" si="14"/>
        <v>0</v>
      </c>
      <c r="AH18" s="24">
        <f t="shared" si="15"/>
        <v>0</v>
      </c>
      <c r="AI18" s="24">
        <f t="shared" si="16"/>
        <v>0</v>
      </c>
      <c r="AJ18" s="24">
        <f t="shared" si="17"/>
        <v>0</v>
      </c>
      <c r="AK18" s="24">
        <f t="shared" si="18"/>
        <v>0</v>
      </c>
      <c r="AL18" s="24">
        <f t="shared" si="19"/>
        <v>0</v>
      </c>
      <c r="AM18" s="59">
        <f t="shared" si="10"/>
        <v>0</v>
      </c>
      <c r="AN18" s="20">
        <f t="shared" si="20"/>
        <v>0</v>
      </c>
    </row>
    <row r="19" spans="1:40" ht="12.75" hidden="1" customHeight="1" x14ac:dyDescent="0.2">
      <c r="A19" s="1">
        <v>12</v>
      </c>
      <c r="B19" s="10"/>
      <c r="C19" s="56"/>
      <c r="D19" s="48"/>
      <c r="E19" s="11"/>
      <c r="F19" s="34"/>
      <c r="G19" s="35"/>
      <c r="H19" s="42"/>
      <c r="I19" s="34"/>
      <c r="J19" s="35"/>
      <c r="K19" s="36"/>
      <c r="L19" s="34"/>
      <c r="M19" s="35"/>
      <c r="N19" s="36"/>
      <c r="O19" s="50"/>
      <c r="P19" s="30"/>
      <c r="Q19" s="31"/>
      <c r="R19" s="34"/>
      <c r="S19" s="35"/>
      <c r="T19" s="36"/>
      <c r="U19" s="50"/>
      <c r="V19" s="30"/>
      <c r="W19" s="31"/>
      <c r="X19" s="50"/>
      <c r="Y19" s="30"/>
      <c r="Z19" s="31"/>
      <c r="AA19" s="55"/>
      <c r="AB19" s="30"/>
      <c r="AC19" s="31"/>
      <c r="AD19" s="12">
        <f t="shared" si="11"/>
        <v>0</v>
      </c>
      <c r="AE19" s="24">
        <f t="shared" si="12"/>
        <v>0</v>
      </c>
      <c r="AF19" s="24">
        <f t="shared" si="13"/>
        <v>0</v>
      </c>
      <c r="AG19" s="24">
        <f t="shared" si="14"/>
        <v>0</v>
      </c>
      <c r="AH19" s="24">
        <f t="shared" si="15"/>
        <v>0</v>
      </c>
      <c r="AI19" s="24">
        <f t="shared" si="16"/>
        <v>0</v>
      </c>
      <c r="AJ19" s="24">
        <f t="shared" si="17"/>
        <v>0</v>
      </c>
      <c r="AK19" s="24">
        <f t="shared" si="18"/>
        <v>0</v>
      </c>
      <c r="AL19" s="24">
        <f t="shared" si="19"/>
        <v>0</v>
      </c>
      <c r="AM19" s="59">
        <f t="shared" si="10"/>
        <v>0</v>
      </c>
      <c r="AN19" s="20">
        <f t="shared" si="20"/>
        <v>0</v>
      </c>
    </row>
    <row r="20" spans="1:40" ht="12.75" hidden="1" customHeight="1" x14ac:dyDescent="0.2">
      <c r="A20" s="1">
        <v>13</v>
      </c>
      <c r="B20" s="10"/>
      <c r="C20" s="56"/>
      <c r="D20" s="48"/>
      <c r="E20" s="11"/>
      <c r="F20" s="34"/>
      <c r="G20" s="35"/>
      <c r="H20" s="42"/>
      <c r="I20" s="34"/>
      <c r="J20" s="35"/>
      <c r="K20" s="36"/>
      <c r="L20" s="34"/>
      <c r="M20" s="35"/>
      <c r="N20" s="36"/>
      <c r="O20" s="50"/>
      <c r="P20" s="30"/>
      <c r="Q20" s="31"/>
      <c r="R20" s="34"/>
      <c r="S20" s="35"/>
      <c r="T20" s="36"/>
      <c r="U20" s="50"/>
      <c r="V20" s="30"/>
      <c r="W20" s="31"/>
      <c r="X20" s="50"/>
      <c r="Y20" s="30"/>
      <c r="Z20" s="31"/>
      <c r="AA20" s="55"/>
      <c r="AB20" s="30"/>
      <c r="AC20" s="31"/>
      <c r="AD20" s="12">
        <f t="shared" si="11"/>
        <v>0</v>
      </c>
      <c r="AE20" s="24">
        <f t="shared" si="12"/>
        <v>0</v>
      </c>
      <c r="AF20" s="24">
        <f t="shared" si="13"/>
        <v>0</v>
      </c>
      <c r="AG20" s="24">
        <f t="shared" si="14"/>
        <v>0</v>
      </c>
      <c r="AH20" s="24">
        <f t="shared" si="15"/>
        <v>0</v>
      </c>
      <c r="AI20" s="24">
        <f t="shared" si="16"/>
        <v>0</v>
      </c>
      <c r="AJ20" s="24">
        <f t="shared" si="17"/>
        <v>0</v>
      </c>
      <c r="AK20" s="24">
        <f t="shared" si="18"/>
        <v>0</v>
      </c>
      <c r="AL20" s="24">
        <f t="shared" si="19"/>
        <v>0</v>
      </c>
      <c r="AM20" s="59">
        <f t="shared" si="10"/>
        <v>0</v>
      </c>
      <c r="AN20" s="20">
        <f t="shared" si="20"/>
        <v>0</v>
      </c>
    </row>
    <row r="21" spans="1:40" ht="12.75" hidden="1" customHeight="1" x14ac:dyDescent="0.2">
      <c r="A21" s="1">
        <v>14</v>
      </c>
      <c r="B21" s="10"/>
      <c r="C21" s="56"/>
      <c r="D21" s="48"/>
      <c r="E21" s="11"/>
      <c r="F21" s="34"/>
      <c r="G21" s="35"/>
      <c r="H21" s="42"/>
      <c r="I21" s="34"/>
      <c r="J21" s="35"/>
      <c r="K21" s="36"/>
      <c r="L21" s="34"/>
      <c r="M21" s="35"/>
      <c r="N21" s="36"/>
      <c r="O21" s="50"/>
      <c r="P21" s="30"/>
      <c r="Q21" s="31"/>
      <c r="R21" s="34"/>
      <c r="S21" s="35"/>
      <c r="T21" s="36"/>
      <c r="U21" s="50"/>
      <c r="V21" s="30"/>
      <c r="W21" s="31"/>
      <c r="X21" s="50"/>
      <c r="Y21" s="30"/>
      <c r="Z21" s="31"/>
      <c r="AA21" s="55"/>
      <c r="AB21" s="30"/>
      <c r="AC21" s="31"/>
      <c r="AD21" s="12">
        <f t="shared" si="11"/>
        <v>0</v>
      </c>
      <c r="AE21" s="24">
        <f t="shared" si="12"/>
        <v>0</v>
      </c>
      <c r="AF21" s="24">
        <f t="shared" si="13"/>
        <v>0</v>
      </c>
      <c r="AG21" s="24">
        <f t="shared" si="14"/>
        <v>0</v>
      </c>
      <c r="AH21" s="24">
        <f t="shared" si="15"/>
        <v>0</v>
      </c>
      <c r="AI21" s="24">
        <f t="shared" si="16"/>
        <v>0</v>
      </c>
      <c r="AJ21" s="24">
        <f t="shared" si="17"/>
        <v>0</v>
      </c>
      <c r="AK21" s="24">
        <f t="shared" si="18"/>
        <v>0</v>
      </c>
      <c r="AL21" s="24">
        <f t="shared" si="19"/>
        <v>0</v>
      </c>
      <c r="AM21" s="59">
        <f t="shared" si="10"/>
        <v>0</v>
      </c>
      <c r="AN21" s="20">
        <f t="shared" si="20"/>
        <v>0</v>
      </c>
    </row>
    <row r="22" spans="1:40" s="44" customFormat="1" x14ac:dyDescent="0.2">
      <c r="A22" s="43"/>
      <c r="B22" s="45"/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1:40" x14ac:dyDescent="0.2">
      <c r="B23" s="45" t="s">
        <v>27</v>
      </c>
      <c r="C23" s="49">
        <v>0</v>
      </c>
      <c r="D23" s="58"/>
      <c r="E23" s="37"/>
      <c r="F23" s="37"/>
      <c r="G23" s="3"/>
      <c r="H23" s="3"/>
    </row>
    <row r="24" spans="1:40" ht="15.75" x14ac:dyDescent="0.25">
      <c r="B24" s="41" t="s">
        <v>28</v>
      </c>
      <c r="C24" s="38"/>
      <c r="D24" s="38"/>
      <c r="E24" s="39"/>
      <c r="F24" s="39"/>
      <c r="G24" s="40"/>
      <c r="H24" s="40"/>
      <c r="I24" s="40"/>
      <c r="J24" s="40"/>
      <c r="K24" s="40"/>
      <c r="L24" s="40"/>
    </row>
    <row r="25" spans="1:40" ht="15.75" x14ac:dyDescent="0.25">
      <c r="B25" s="38" t="s">
        <v>31</v>
      </c>
      <c r="C25" s="38"/>
      <c r="D25" s="38"/>
      <c r="E25" s="39"/>
      <c r="F25" s="39"/>
      <c r="G25" s="40"/>
      <c r="H25" s="40"/>
      <c r="I25" s="40"/>
      <c r="J25" s="40"/>
      <c r="K25" s="40"/>
      <c r="L25" s="40"/>
    </row>
    <row r="26" spans="1:40" ht="15.75" x14ac:dyDescent="0.25">
      <c r="B26" s="38" t="s">
        <v>29</v>
      </c>
      <c r="C26" s="38"/>
      <c r="D26" s="38"/>
      <c r="E26" s="39"/>
      <c r="F26" s="39"/>
      <c r="G26" s="40"/>
      <c r="H26" s="40"/>
      <c r="I26" s="40"/>
      <c r="J26" s="40"/>
      <c r="K26" s="40"/>
      <c r="L26" s="40"/>
    </row>
    <row r="27" spans="1:40" ht="15.75" x14ac:dyDescent="0.25">
      <c r="B27" s="38" t="s">
        <v>32</v>
      </c>
      <c r="C27" s="38"/>
      <c r="D27" s="38"/>
      <c r="E27" s="39"/>
      <c r="F27" s="39"/>
      <c r="G27" s="40"/>
      <c r="H27" s="40"/>
      <c r="I27" s="40"/>
      <c r="J27" s="40"/>
      <c r="K27" s="40"/>
      <c r="L27" s="40"/>
    </row>
  </sheetData>
  <sheetProtection algorithmName="SHA-512" hashValue="WylZQzJoLV+t9N7YAj+E7OE/2J1vEyqoK2LQHzvl152NAXNUb7uxC0JVJcc/GZiLa9DD9DkJpo91zIgSH6AhdA==" saltValue="4fPzwf12N/+3v0rOS6jCIA==" spinCount="100000" sheet="1" objects="1" scenarios="1"/>
  <mergeCells count="26">
    <mergeCell ref="AN5:AN7"/>
    <mergeCell ref="B1:AD2"/>
    <mergeCell ref="B5:B7"/>
    <mergeCell ref="C5:C7"/>
    <mergeCell ref="E5:E7"/>
    <mergeCell ref="AD5:AD7"/>
    <mergeCell ref="F5:H5"/>
    <mergeCell ref="I5:K5"/>
    <mergeCell ref="L5:N5"/>
    <mergeCell ref="O5:Q5"/>
    <mergeCell ref="R5:T5"/>
    <mergeCell ref="U5:W5"/>
    <mergeCell ref="X5:Z5"/>
    <mergeCell ref="AA5:AC5"/>
    <mergeCell ref="D5:D7"/>
    <mergeCell ref="AM5:AM7"/>
    <mergeCell ref="R6:T6"/>
    <mergeCell ref="U6:W6"/>
    <mergeCell ref="X6:Z6"/>
    <mergeCell ref="AA6:AC6"/>
    <mergeCell ref="B3:AC3"/>
    <mergeCell ref="B4:AC4"/>
    <mergeCell ref="F6:H6"/>
    <mergeCell ref="I6:K6"/>
    <mergeCell ref="L6:N6"/>
    <mergeCell ref="O6:Q6"/>
  </mergeCells>
  <pageMargins left="0.35433070866141736" right="0.35433070866141736" top="0.39370078740157483" bottom="0.98425196850393704" header="0.51181102362204722" footer="0.51181102362204722"/>
  <pageSetup paperSize="9" scale="72" orientation="landscape" r:id="rId1"/>
  <headerFooter alignWithMargins="0">
    <oddFooter>&amp;L&amp;D
&amp;T&amp;CMotorsport SA
011 466 2440&amp;RPage 1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P35"/>
  <sheetViews>
    <sheetView zoomScale="96" zoomScaleNormal="96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B8" sqref="B8"/>
    </sheetView>
  </sheetViews>
  <sheetFormatPr defaultColWidth="11.42578125" defaultRowHeight="12.75" x14ac:dyDescent="0.2"/>
  <cols>
    <col min="1" max="1" width="3" style="1" bestFit="1" customWidth="1"/>
    <col min="2" max="2" width="18.140625" style="3" customWidth="1"/>
    <col min="3" max="3" width="7.7109375" style="44" customWidth="1"/>
    <col min="4" max="4" width="7.7109375" style="3" hidden="1" customWidth="1"/>
    <col min="5" max="5" width="5.85546875" style="13" customWidth="1"/>
    <col min="6" max="17" width="4.7109375" style="4" customWidth="1"/>
    <col min="18" max="20" width="4.7109375" style="4" hidden="1" customWidth="1"/>
    <col min="21" max="26" width="4.7109375" style="4" customWidth="1"/>
    <col min="27" max="29" width="4.7109375" style="4" hidden="1" customWidth="1"/>
    <col min="30" max="30" width="5.85546875" style="4" customWidth="1"/>
    <col min="31" max="31" width="4" style="4" hidden="1" customWidth="1"/>
    <col min="32" max="32" width="3.85546875" style="4" hidden="1" customWidth="1"/>
    <col min="33" max="33" width="3" style="4" hidden="1" customWidth="1"/>
    <col min="34" max="34" width="3.85546875" style="4" hidden="1" customWidth="1"/>
    <col min="35" max="35" width="3" style="4" hidden="1" customWidth="1"/>
    <col min="36" max="36" width="4.42578125" style="4" hidden="1" customWidth="1"/>
    <col min="37" max="37" width="4.85546875" style="4" hidden="1" customWidth="1"/>
    <col min="38" max="38" width="3.85546875" style="4" hidden="1" customWidth="1"/>
    <col min="39" max="39" width="7.5703125" style="3" customWidth="1"/>
    <col min="40" max="40" width="8" style="3" customWidth="1"/>
    <col min="41" max="41" width="11.42578125" style="3" customWidth="1"/>
    <col min="42" max="16384" width="11.42578125" style="3"/>
  </cols>
  <sheetData>
    <row r="1" spans="1:40" ht="12.75" customHeight="1" x14ac:dyDescent="0.35">
      <c r="B1" s="99" t="s">
        <v>37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32"/>
      <c r="AF1" s="32"/>
      <c r="AG1" s="32"/>
      <c r="AH1" s="32"/>
      <c r="AI1" s="32"/>
      <c r="AJ1" s="32"/>
      <c r="AK1" s="32"/>
      <c r="AL1" s="32"/>
      <c r="AM1" s="2"/>
    </row>
    <row r="2" spans="1:40" ht="12.75" customHeight="1" x14ac:dyDescent="0.2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32"/>
      <c r="AF2" s="32"/>
      <c r="AG2" s="32"/>
      <c r="AH2" s="32"/>
      <c r="AI2" s="32"/>
      <c r="AJ2" s="32"/>
      <c r="AK2" s="32"/>
      <c r="AL2" s="32"/>
    </row>
    <row r="3" spans="1:40" s="44" customFormat="1" x14ac:dyDescent="0.2">
      <c r="A3" s="43"/>
      <c r="B3" s="100" t="s">
        <v>68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</row>
    <row r="4" spans="1:40" s="44" customFormat="1" x14ac:dyDescent="0.2">
      <c r="A4" s="43"/>
      <c r="B4" s="109" t="s">
        <v>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40" s="6" customFormat="1" ht="12.75" customHeight="1" x14ac:dyDescent="0.2">
      <c r="A5" s="5"/>
      <c r="B5" s="124" t="s">
        <v>0</v>
      </c>
      <c r="C5" s="124" t="s">
        <v>34</v>
      </c>
      <c r="D5" s="124" t="s">
        <v>33</v>
      </c>
      <c r="E5" s="125" t="s">
        <v>4</v>
      </c>
      <c r="F5" s="126" t="s">
        <v>8</v>
      </c>
      <c r="G5" s="127"/>
      <c r="H5" s="128"/>
      <c r="I5" s="126" t="s">
        <v>9</v>
      </c>
      <c r="J5" s="127"/>
      <c r="K5" s="128"/>
      <c r="L5" s="126" t="s">
        <v>10</v>
      </c>
      <c r="M5" s="127"/>
      <c r="N5" s="128"/>
      <c r="O5" s="126" t="s">
        <v>11</v>
      </c>
      <c r="P5" s="127"/>
      <c r="Q5" s="128"/>
      <c r="R5" s="126" t="s">
        <v>35</v>
      </c>
      <c r="S5" s="127"/>
      <c r="T5" s="128"/>
      <c r="U5" s="126" t="s">
        <v>12</v>
      </c>
      <c r="V5" s="127"/>
      <c r="W5" s="128"/>
      <c r="X5" s="126" t="s">
        <v>13</v>
      </c>
      <c r="Y5" s="127"/>
      <c r="Z5" s="128"/>
      <c r="AA5" s="126" t="s">
        <v>36</v>
      </c>
      <c r="AB5" s="127"/>
      <c r="AC5" s="128"/>
      <c r="AD5" s="129" t="s">
        <v>5</v>
      </c>
      <c r="AE5" s="130" t="s">
        <v>17</v>
      </c>
      <c r="AF5" s="130" t="s">
        <v>18</v>
      </c>
      <c r="AG5" s="130" t="s">
        <v>19</v>
      </c>
      <c r="AH5" s="130" t="s">
        <v>20</v>
      </c>
      <c r="AI5" s="130" t="s">
        <v>21</v>
      </c>
      <c r="AJ5" s="130" t="s">
        <v>22</v>
      </c>
      <c r="AK5" s="130" t="s">
        <v>23</v>
      </c>
      <c r="AL5" s="130" t="s">
        <v>24</v>
      </c>
      <c r="AM5" s="131" t="s">
        <v>15</v>
      </c>
      <c r="AN5" s="131" t="s">
        <v>16</v>
      </c>
    </row>
    <row r="6" spans="1:40" s="8" customFormat="1" x14ac:dyDescent="0.2">
      <c r="A6" s="7"/>
      <c r="B6" s="132"/>
      <c r="C6" s="133"/>
      <c r="D6" s="133"/>
      <c r="E6" s="132"/>
      <c r="F6" s="134">
        <v>42053</v>
      </c>
      <c r="G6" s="135"/>
      <c r="H6" s="136"/>
      <c r="I6" s="134">
        <v>42137</v>
      </c>
      <c r="J6" s="135"/>
      <c r="K6" s="136"/>
      <c r="L6" s="134">
        <v>42165</v>
      </c>
      <c r="M6" s="135"/>
      <c r="N6" s="136"/>
      <c r="O6" s="134">
        <v>42228</v>
      </c>
      <c r="P6" s="135"/>
      <c r="Q6" s="136"/>
      <c r="R6" s="134">
        <v>42215</v>
      </c>
      <c r="S6" s="135"/>
      <c r="T6" s="136"/>
      <c r="U6" s="134">
        <v>42256</v>
      </c>
      <c r="V6" s="135"/>
      <c r="W6" s="136"/>
      <c r="X6" s="134">
        <v>42291</v>
      </c>
      <c r="Y6" s="135"/>
      <c r="Z6" s="136"/>
      <c r="AA6" s="134">
        <v>42291</v>
      </c>
      <c r="AB6" s="135"/>
      <c r="AC6" s="136"/>
      <c r="AD6" s="137"/>
      <c r="AE6" s="138"/>
      <c r="AF6" s="138"/>
      <c r="AG6" s="138"/>
      <c r="AH6" s="138"/>
      <c r="AI6" s="138"/>
      <c r="AJ6" s="138"/>
      <c r="AK6" s="138"/>
      <c r="AL6" s="138"/>
      <c r="AM6" s="139"/>
      <c r="AN6" s="139"/>
    </row>
    <row r="7" spans="1:40" s="9" customFormat="1" ht="30" customHeight="1" x14ac:dyDescent="0.2">
      <c r="A7" s="1"/>
      <c r="B7" s="132"/>
      <c r="C7" s="140"/>
      <c r="D7" s="140"/>
      <c r="E7" s="132"/>
      <c r="F7" s="141" t="s">
        <v>17</v>
      </c>
      <c r="G7" s="142" t="s">
        <v>18</v>
      </c>
      <c r="H7" s="143" t="s">
        <v>19</v>
      </c>
      <c r="I7" s="141" t="s">
        <v>17</v>
      </c>
      <c r="J7" s="142" t="s">
        <v>18</v>
      </c>
      <c r="K7" s="143" t="s">
        <v>19</v>
      </c>
      <c r="L7" s="141" t="s">
        <v>17</v>
      </c>
      <c r="M7" s="142" t="s">
        <v>18</v>
      </c>
      <c r="N7" s="143" t="s">
        <v>19</v>
      </c>
      <c r="O7" s="141" t="s">
        <v>17</v>
      </c>
      <c r="P7" s="142" t="s">
        <v>18</v>
      </c>
      <c r="Q7" s="143" t="s">
        <v>19</v>
      </c>
      <c r="R7" s="141" t="s">
        <v>17</v>
      </c>
      <c r="S7" s="142" t="s">
        <v>18</v>
      </c>
      <c r="T7" s="143" t="s">
        <v>19</v>
      </c>
      <c r="U7" s="141" t="s">
        <v>17</v>
      </c>
      <c r="V7" s="142" t="s">
        <v>18</v>
      </c>
      <c r="W7" s="143" t="s">
        <v>19</v>
      </c>
      <c r="X7" s="141" t="s">
        <v>17</v>
      </c>
      <c r="Y7" s="142" t="s">
        <v>18</v>
      </c>
      <c r="Z7" s="143" t="s">
        <v>19</v>
      </c>
      <c r="AA7" s="141" t="s">
        <v>17</v>
      </c>
      <c r="AB7" s="142" t="s">
        <v>18</v>
      </c>
      <c r="AC7" s="143" t="s">
        <v>19</v>
      </c>
      <c r="AD7" s="150"/>
      <c r="AE7" s="151"/>
      <c r="AF7" s="151"/>
      <c r="AG7" s="151"/>
      <c r="AH7" s="151"/>
      <c r="AI7" s="151"/>
      <c r="AJ7" s="151"/>
      <c r="AK7" s="151"/>
      <c r="AL7" s="151"/>
      <c r="AM7" s="139"/>
      <c r="AN7" s="139"/>
    </row>
    <row r="8" spans="1:40" x14ac:dyDescent="0.2">
      <c r="A8" s="43">
        <v>1</v>
      </c>
      <c r="B8" s="122" t="s">
        <v>48</v>
      </c>
      <c r="C8" s="48" t="s">
        <v>87</v>
      </c>
      <c r="D8" s="67" t="s">
        <v>49</v>
      </c>
      <c r="E8" s="123">
        <v>236</v>
      </c>
      <c r="F8" s="84">
        <v>15</v>
      </c>
      <c r="G8" s="85">
        <v>15</v>
      </c>
      <c r="H8" s="86">
        <v>15</v>
      </c>
      <c r="I8" s="33">
        <v>12</v>
      </c>
      <c r="J8" s="35">
        <v>12</v>
      </c>
      <c r="K8" s="36">
        <v>12</v>
      </c>
      <c r="L8" s="34">
        <v>12</v>
      </c>
      <c r="M8" s="68">
        <v>6</v>
      </c>
      <c r="N8" s="36">
        <v>15</v>
      </c>
      <c r="O8" s="34">
        <v>15</v>
      </c>
      <c r="P8" s="35">
        <v>15</v>
      </c>
      <c r="Q8" s="36">
        <v>15</v>
      </c>
      <c r="R8" s="35"/>
      <c r="S8" s="30"/>
      <c r="T8" s="31"/>
      <c r="U8" s="91">
        <v>5</v>
      </c>
      <c r="V8" s="30">
        <v>9</v>
      </c>
      <c r="W8" s="31">
        <v>15</v>
      </c>
      <c r="X8" s="50">
        <v>12</v>
      </c>
      <c r="Y8" s="30">
        <v>15</v>
      </c>
      <c r="Z8" s="31">
        <v>15</v>
      </c>
      <c r="AA8" s="50"/>
      <c r="AB8" s="30"/>
      <c r="AC8" s="31"/>
      <c r="AD8" s="12">
        <f>SUM(F8:AC8)</f>
        <v>230</v>
      </c>
      <c r="AE8" s="24">
        <f t="shared" ref="AE8:AE23" si="0">SUM(F8:H8)</f>
        <v>45</v>
      </c>
      <c r="AF8" s="24">
        <f t="shared" ref="AF8:AF23" si="1">SUM(I8:K8)</f>
        <v>36</v>
      </c>
      <c r="AG8" s="24">
        <f t="shared" ref="AG8:AG23" si="2">SUM(L8:N8)</f>
        <v>33</v>
      </c>
      <c r="AH8" s="24">
        <f t="shared" ref="AH8:AH23" si="3">SUM(O8:Q8)</f>
        <v>45</v>
      </c>
      <c r="AI8" s="24">
        <f t="shared" ref="AI8:AI23" si="4">SUM(R8:T8)</f>
        <v>0</v>
      </c>
      <c r="AJ8" s="24">
        <f t="shared" ref="AJ8:AJ23" si="5">SUM(U8:W8)</f>
        <v>29</v>
      </c>
      <c r="AK8" s="24">
        <f t="shared" ref="AK8:AK23" si="6">SUM(X8:Z8)</f>
        <v>42</v>
      </c>
      <c r="AL8" s="24">
        <f t="shared" ref="AL8:AL23" si="7">SUM(AA8:AC8)</f>
        <v>0</v>
      </c>
      <c r="AM8" s="59">
        <f>6+5</f>
        <v>11</v>
      </c>
      <c r="AN8" s="152">
        <f t="shared" ref="AN8:AN23" si="8">AD8-AM8</f>
        <v>219</v>
      </c>
    </row>
    <row r="9" spans="1:40" s="44" customFormat="1" x14ac:dyDescent="0.2">
      <c r="A9" s="43">
        <v>2</v>
      </c>
      <c r="B9" s="122" t="s">
        <v>55</v>
      </c>
      <c r="C9" s="48" t="s">
        <v>89</v>
      </c>
      <c r="D9" s="82" t="s">
        <v>72</v>
      </c>
      <c r="E9" s="123">
        <v>86</v>
      </c>
      <c r="F9" s="61">
        <v>0</v>
      </c>
      <c r="G9" s="68">
        <v>0</v>
      </c>
      <c r="H9" s="87">
        <v>0</v>
      </c>
      <c r="I9" s="34">
        <v>15</v>
      </c>
      <c r="J9" s="35">
        <v>15</v>
      </c>
      <c r="K9" s="36">
        <v>15</v>
      </c>
      <c r="L9" s="34">
        <v>15</v>
      </c>
      <c r="M9" s="35">
        <v>9</v>
      </c>
      <c r="N9" s="36">
        <v>12</v>
      </c>
      <c r="O9" s="34">
        <v>12</v>
      </c>
      <c r="P9" s="35">
        <v>12</v>
      </c>
      <c r="Q9" s="36">
        <v>12</v>
      </c>
      <c r="R9" s="51"/>
      <c r="S9" s="30"/>
      <c r="T9" s="31"/>
      <c r="U9" s="50">
        <v>12</v>
      </c>
      <c r="V9" s="30">
        <v>15</v>
      </c>
      <c r="W9" s="31">
        <v>12</v>
      </c>
      <c r="X9" s="50">
        <v>15</v>
      </c>
      <c r="Y9" s="30">
        <v>12</v>
      </c>
      <c r="Z9" s="31">
        <v>12</v>
      </c>
      <c r="AA9" s="54"/>
      <c r="AB9" s="30"/>
      <c r="AC9" s="31"/>
      <c r="AD9" s="12">
        <f t="shared" ref="AD9:AD12" si="9">SUM(F9:AC9)</f>
        <v>195</v>
      </c>
      <c r="AE9" s="24">
        <f t="shared" ref="AE9:AE12" si="10">SUM(F9:H9)</f>
        <v>0</v>
      </c>
      <c r="AF9" s="24">
        <f t="shared" ref="AF9:AF12" si="11">SUM(I9:K9)</f>
        <v>45</v>
      </c>
      <c r="AG9" s="24">
        <f t="shared" ref="AG9:AG12" si="12">SUM(L9:N9)</f>
        <v>36</v>
      </c>
      <c r="AH9" s="24">
        <f t="shared" ref="AH9:AH12" si="13">SUM(O9:Q9)</f>
        <v>36</v>
      </c>
      <c r="AI9" s="24">
        <f t="shared" ref="AI9:AI12" si="14">SUM(R9:T9)</f>
        <v>0</v>
      </c>
      <c r="AJ9" s="24">
        <f t="shared" ref="AJ9:AJ12" si="15">SUM(U9:W9)</f>
        <v>39</v>
      </c>
      <c r="AK9" s="24">
        <f t="shared" ref="AK9:AK12" si="16">SUM(X9:Z9)</f>
        <v>39</v>
      </c>
      <c r="AL9" s="24">
        <f t="shared" ref="AL9:AL12" si="17">SUM(AA9:AC9)</f>
        <v>0</v>
      </c>
      <c r="AM9" s="59">
        <v>0</v>
      </c>
      <c r="AN9" s="152">
        <f t="shared" ref="AN9:AN12" si="18">AD9-AM9</f>
        <v>195</v>
      </c>
    </row>
    <row r="10" spans="1:40" s="44" customFormat="1" x14ac:dyDescent="0.2">
      <c r="A10" s="43">
        <v>3</v>
      </c>
      <c r="B10" s="122" t="s">
        <v>52</v>
      </c>
      <c r="C10" s="48" t="s">
        <v>90</v>
      </c>
      <c r="D10" s="69" t="s">
        <v>49</v>
      </c>
      <c r="E10" s="123">
        <v>224</v>
      </c>
      <c r="F10" s="84">
        <v>9</v>
      </c>
      <c r="G10" s="85">
        <v>9</v>
      </c>
      <c r="H10" s="86">
        <v>9</v>
      </c>
      <c r="I10" s="61">
        <v>6</v>
      </c>
      <c r="J10" s="35">
        <v>8</v>
      </c>
      <c r="K10" s="36">
        <v>9</v>
      </c>
      <c r="L10" s="34">
        <v>10</v>
      </c>
      <c r="M10" s="35">
        <v>8</v>
      </c>
      <c r="N10" s="36">
        <v>7</v>
      </c>
      <c r="O10" s="34">
        <v>9</v>
      </c>
      <c r="P10" s="35">
        <v>10</v>
      </c>
      <c r="Q10" s="36">
        <v>10</v>
      </c>
      <c r="R10" s="51"/>
      <c r="S10" s="30"/>
      <c r="T10" s="31"/>
      <c r="U10" s="50">
        <v>15</v>
      </c>
      <c r="V10" s="30">
        <v>7</v>
      </c>
      <c r="W10" s="93">
        <v>0</v>
      </c>
      <c r="X10" s="50">
        <v>9</v>
      </c>
      <c r="Y10" s="30">
        <v>4</v>
      </c>
      <c r="Z10" s="31">
        <v>10</v>
      </c>
      <c r="AA10" s="50"/>
      <c r="AB10" s="30"/>
      <c r="AC10" s="31"/>
      <c r="AD10" s="12">
        <f t="shared" si="9"/>
        <v>149</v>
      </c>
      <c r="AE10" s="24">
        <f t="shared" si="10"/>
        <v>27</v>
      </c>
      <c r="AF10" s="24">
        <f t="shared" si="11"/>
        <v>23</v>
      </c>
      <c r="AG10" s="24">
        <f t="shared" si="12"/>
        <v>25</v>
      </c>
      <c r="AH10" s="24">
        <f t="shared" si="13"/>
        <v>29</v>
      </c>
      <c r="AI10" s="24">
        <f t="shared" si="14"/>
        <v>0</v>
      </c>
      <c r="AJ10" s="24">
        <f t="shared" si="15"/>
        <v>22</v>
      </c>
      <c r="AK10" s="24">
        <f t="shared" si="16"/>
        <v>23</v>
      </c>
      <c r="AL10" s="24">
        <f t="shared" si="17"/>
        <v>0</v>
      </c>
      <c r="AM10" s="59">
        <v>6</v>
      </c>
      <c r="AN10" s="152">
        <f t="shared" si="18"/>
        <v>143</v>
      </c>
    </row>
    <row r="11" spans="1:40" s="44" customFormat="1" x14ac:dyDescent="0.2">
      <c r="A11" s="43">
        <v>4</v>
      </c>
      <c r="B11" s="122" t="s">
        <v>51</v>
      </c>
      <c r="C11" s="48" t="s">
        <v>88</v>
      </c>
      <c r="D11" s="69" t="s">
        <v>49</v>
      </c>
      <c r="E11" s="123">
        <v>114</v>
      </c>
      <c r="F11" s="84">
        <v>10</v>
      </c>
      <c r="G11" s="85">
        <v>10</v>
      </c>
      <c r="H11" s="87">
        <v>12</v>
      </c>
      <c r="I11" s="34">
        <v>10</v>
      </c>
      <c r="J11" s="35">
        <v>9</v>
      </c>
      <c r="K11" s="36">
        <v>7</v>
      </c>
      <c r="L11" s="34">
        <v>7</v>
      </c>
      <c r="M11" s="68">
        <v>0</v>
      </c>
      <c r="N11" s="62">
        <v>0</v>
      </c>
      <c r="O11" s="34">
        <v>7</v>
      </c>
      <c r="P11" s="35">
        <v>5</v>
      </c>
      <c r="Q11" s="36">
        <v>7</v>
      </c>
      <c r="R11" s="51"/>
      <c r="S11" s="30"/>
      <c r="T11" s="31"/>
      <c r="U11" s="50">
        <v>10</v>
      </c>
      <c r="V11" s="30">
        <v>10</v>
      </c>
      <c r="W11" s="31">
        <v>9</v>
      </c>
      <c r="X11" s="50">
        <v>7</v>
      </c>
      <c r="Y11" s="30">
        <v>8</v>
      </c>
      <c r="Z11" s="31">
        <v>6</v>
      </c>
      <c r="AA11" s="54"/>
      <c r="AB11" s="30"/>
      <c r="AC11" s="31"/>
      <c r="AD11" s="12">
        <f t="shared" ref="AD11" si="19">SUM(F11:AC11)</f>
        <v>134</v>
      </c>
      <c r="AE11" s="24">
        <f t="shared" si="10"/>
        <v>32</v>
      </c>
      <c r="AF11" s="24">
        <f t="shared" si="11"/>
        <v>26</v>
      </c>
      <c r="AG11" s="24">
        <f t="shared" si="12"/>
        <v>7</v>
      </c>
      <c r="AH11" s="24">
        <f t="shared" si="13"/>
        <v>19</v>
      </c>
      <c r="AI11" s="24">
        <f t="shared" si="14"/>
        <v>0</v>
      </c>
      <c r="AJ11" s="24">
        <f t="shared" si="15"/>
        <v>29</v>
      </c>
      <c r="AK11" s="24">
        <f t="shared" si="16"/>
        <v>21</v>
      </c>
      <c r="AL11" s="24">
        <f t="shared" si="17"/>
        <v>0</v>
      </c>
      <c r="AM11" s="59">
        <v>0</v>
      </c>
      <c r="AN11" s="152">
        <f t="shared" si="18"/>
        <v>134</v>
      </c>
    </row>
    <row r="12" spans="1:40" s="44" customFormat="1" x14ac:dyDescent="0.2">
      <c r="A12" s="43">
        <v>5</v>
      </c>
      <c r="B12" s="122" t="s">
        <v>97</v>
      </c>
      <c r="C12" s="48" t="s">
        <v>91</v>
      </c>
      <c r="D12" s="69" t="s">
        <v>49</v>
      </c>
      <c r="E12" s="123">
        <v>65</v>
      </c>
      <c r="F12" s="84">
        <v>7</v>
      </c>
      <c r="G12" s="85">
        <v>8</v>
      </c>
      <c r="H12" s="86">
        <v>7</v>
      </c>
      <c r="I12" s="34">
        <v>9</v>
      </c>
      <c r="J12" s="35">
        <v>10</v>
      </c>
      <c r="K12" s="36">
        <v>10</v>
      </c>
      <c r="L12" s="61">
        <v>0</v>
      </c>
      <c r="M12" s="35">
        <v>6</v>
      </c>
      <c r="N12" s="36">
        <v>10</v>
      </c>
      <c r="O12" s="61">
        <v>5</v>
      </c>
      <c r="P12" s="35">
        <v>9</v>
      </c>
      <c r="Q12" s="36">
        <v>9</v>
      </c>
      <c r="R12" s="51"/>
      <c r="S12" s="30"/>
      <c r="T12" s="31"/>
      <c r="U12" s="50">
        <v>8</v>
      </c>
      <c r="V12" s="30">
        <v>12</v>
      </c>
      <c r="W12" s="31">
        <v>8</v>
      </c>
      <c r="X12" s="50">
        <v>6</v>
      </c>
      <c r="Y12" s="30">
        <v>6</v>
      </c>
      <c r="Z12" s="31">
        <v>8</v>
      </c>
      <c r="AA12" s="54"/>
      <c r="AB12" s="30"/>
      <c r="AC12" s="31"/>
      <c r="AD12" s="12">
        <f t="shared" si="9"/>
        <v>138</v>
      </c>
      <c r="AE12" s="24">
        <f t="shared" si="10"/>
        <v>22</v>
      </c>
      <c r="AF12" s="24">
        <f t="shared" si="11"/>
        <v>29</v>
      </c>
      <c r="AG12" s="24">
        <f t="shared" si="12"/>
        <v>16</v>
      </c>
      <c r="AH12" s="24">
        <f t="shared" si="13"/>
        <v>23</v>
      </c>
      <c r="AI12" s="24">
        <f t="shared" si="14"/>
        <v>0</v>
      </c>
      <c r="AJ12" s="24">
        <f t="shared" si="15"/>
        <v>28</v>
      </c>
      <c r="AK12" s="24">
        <f t="shared" si="16"/>
        <v>20</v>
      </c>
      <c r="AL12" s="24">
        <f t="shared" si="17"/>
        <v>0</v>
      </c>
      <c r="AM12" s="59">
        <v>5</v>
      </c>
      <c r="AN12" s="152">
        <f t="shared" si="18"/>
        <v>133</v>
      </c>
    </row>
    <row r="13" spans="1:40" s="44" customFormat="1" ht="12" customHeight="1" x14ac:dyDescent="0.2">
      <c r="A13" s="43">
        <v>6</v>
      </c>
      <c r="B13" s="122" t="s">
        <v>56</v>
      </c>
      <c r="C13" s="11">
        <v>10498</v>
      </c>
      <c r="D13" s="69" t="s">
        <v>49</v>
      </c>
      <c r="E13" s="123">
        <v>412</v>
      </c>
      <c r="F13" s="61">
        <v>0</v>
      </c>
      <c r="G13" s="68">
        <v>0</v>
      </c>
      <c r="H13" s="86">
        <v>0</v>
      </c>
      <c r="I13" s="34">
        <v>5</v>
      </c>
      <c r="J13" s="35">
        <v>5</v>
      </c>
      <c r="K13" s="36">
        <v>8</v>
      </c>
      <c r="L13" s="34">
        <v>8</v>
      </c>
      <c r="M13" s="35">
        <v>10</v>
      </c>
      <c r="N13" s="36">
        <v>9</v>
      </c>
      <c r="O13" s="34">
        <v>8</v>
      </c>
      <c r="P13" s="35">
        <v>7</v>
      </c>
      <c r="Q13" s="36">
        <v>6</v>
      </c>
      <c r="R13" s="51"/>
      <c r="S13" s="30"/>
      <c r="T13" s="31"/>
      <c r="U13" s="50">
        <v>9</v>
      </c>
      <c r="V13" s="30">
        <v>8</v>
      </c>
      <c r="W13" s="31">
        <v>10</v>
      </c>
      <c r="X13" s="50">
        <v>10</v>
      </c>
      <c r="Y13" s="30">
        <v>10</v>
      </c>
      <c r="Z13" s="31">
        <v>5</v>
      </c>
      <c r="AA13" s="54"/>
      <c r="AB13" s="30"/>
      <c r="AC13" s="31"/>
      <c r="AD13" s="12">
        <f t="shared" ref="AD13:AD23" si="20">SUM(F13:AC13)</f>
        <v>118</v>
      </c>
      <c r="AE13" s="24">
        <f t="shared" si="0"/>
        <v>0</v>
      </c>
      <c r="AF13" s="24">
        <f t="shared" si="1"/>
        <v>18</v>
      </c>
      <c r="AG13" s="24">
        <f t="shared" si="2"/>
        <v>27</v>
      </c>
      <c r="AH13" s="24">
        <f t="shared" ref="AH13" si="21">SUM(O13:Q13)</f>
        <v>21</v>
      </c>
      <c r="AI13" s="24"/>
      <c r="AJ13" s="24">
        <f t="shared" ref="AJ13" si="22">SUM(U13:W13)</f>
        <v>27</v>
      </c>
      <c r="AK13" s="24">
        <f t="shared" si="6"/>
        <v>25</v>
      </c>
      <c r="AL13" s="24"/>
      <c r="AM13" s="59">
        <v>0</v>
      </c>
      <c r="AN13" s="152">
        <f t="shared" si="8"/>
        <v>118</v>
      </c>
    </row>
    <row r="14" spans="1:40" s="44" customFormat="1" x14ac:dyDescent="0.2">
      <c r="A14" s="43">
        <v>7</v>
      </c>
      <c r="B14" s="122" t="s">
        <v>43</v>
      </c>
      <c r="C14" s="48" t="s">
        <v>85</v>
      </c>
      <c r="D14" s="60" t="s">
        <v>44</v>
      </c>
      <c r="E14" s="123">
        <v>7</v>
      </c>
      <c r="F14" s="61">
        <v>0</v>
      </c>
      <c r="G14" s="68">
        <v>0</v>
      </c>
      <c r="H14" s="86">
        <v>0</v>
      </c>
      <c r="I14" s="34">
        <v>8</v>
      </c>
      <c r="J14" s="35">
        <v>7</v>
      </c>
      <c r="K14" s="36">
        <v>6</v>
      </c>
      <c r="L14" s="34">
        <v>6</v>
      </c>
      <c r="M14" s="35">
        <v>12</v>
      </c>
      <c r="N14" s="36">
        <v>6</v>
      </c>
      <c r="O14" s="34">
        <v>10</v>
      </c>
      <c r="P14" s="35">
        <v>8</v>
      </c>
      <c r="Q14" s="36">
        <v>8</v>
      </c>
      <c r="R14" s="51"/>
      <c r="S14" s="30"/>
      <c r="T14" s="31"/>
      <c r="U14" s="50">
        <v>7</v>
      </c>
      <c r="V14" s="30">
        <v>6</v>
      </c>
      <c r="W14" s="31">
        <v>7</v>
      </c>
      <c r="X14" s="50">
        <v>5</v>
      </c>
      <c r="Y14" s="30">
        <v>7</v>
      </c>
      <c r="Z14" s="31">
        <v>7</v>
      </c>
      <c r="AA14" s="54"/>
      <c r="AB14" s="30"/>
      <c r="AC14" s="31"/>
      <c r="AD14" s="12">
        <f t="shared" si="20"/>
        <v>110</v>
      </c>
      <c r="AE14" s="24">
        <f t="shared" si="0"/>
        <v>0</v>
      </c>
      <c r="AF14" s="24">
        <f t="shared" si="1"/>
        <v>21</v>
      </c>
      <c r="AG14" s="24">
        <f t="shared" ref="AG14:AG15" si="23">SUM(L14:N14)</f>
        <v>24</v>
      </c>
      <c r="AH14" s="24">
        <f t="shared" si="3"/>
        <v>26</v>
      </c>
      <c r="AI14" s="24"/>
      <c r="AJ14" s="24">
        <f t="shared" si="5"/>
        <v>20</v>
      </c>
      <c r="AK14" s="24"/>
      <c r="AL14" s="24"/>
      <c r="AM14" s="59">
        <v>0</v>
      </c>
      <c r="AN14" s="152">
        <f t="shared" si="8"/>
        <v>110</v>
      </c>
    </row>
    <row r="15" spans="1:40" s="44" customFormat="1" x14ac:dyDescent="0.2">
      <c r="A15" s="43">
        <v>8</v>
      </c>
      <c r="B15" s="122" t="s">
        <v>50</v>
      </c>
      <c r="C15" s="153" t="s">
        <v>109</v>
      </c>
      <c r="D15" s="69"/>
      <c r="E15" s="123">
        <v>76</v>
      </c>
      <c r="F15" s="34">
        <v>12</v>
      </c>
      <c r="G15" s="71">
        <v>12</v>
      </c>
      <c r="H15" s="42">
        <v>10</v>
      </c>
      <c r="I15" s="61">
        <v>0</v>
      </c>
      <c r="J15" s="68">
        <v>0</v>
      </c>
      <c r="K15" s="36">
        <v>0</v>
      </c>
      <c r="L15" s="34">
        <v>9</v>
      </c>
      <c r="M15" s="35">
        <v>15</v>
      </c>
      <c r="N15" s="36">
        <v>8</v>
      </c>
      <c r="O15" s="34">
        <v>0</v>
      </c>
      <c r="P15" s="35">
        <v>0</v>
      </c>
      <c r="Q15" s="36">
        <v>0</v>
      </c>
      <c r="R15" s="51"/>
      <c r="S15" s="30"/>
      <c r="T15" s="31"/>
      <c r="U15" s="51">
        <v>0</v>
      </c>
      <c r="V15" s="30">
        <v>0</v>
      </c>
      <c r="W15" s="31">
        <v>0</v>
      </c>
      <c r="X15" s="50">
        <v>8</v>
      </c>
      <c r="Y15" s="30">
        <v>9</v>
      </c>
      <c r="Z15" s="31">
        <v>9</v>
      </c>
      <c r="AA15" s="25"/>
      <c r="AB15" s="28"/>
      <c r="AC15" s="26"/>
      <c r="AD15" s="12">
        <f t="shared" ref="AD15" si="24">SUM(F15:AC15)</f>
        <v>92</v>
      </c>
      <c r="AE15" s="24">
        <f t="shared" ref="AE15" si="25">SUM(F15:H15)</f>
        <v>34</v>
      </c>
      <c r="AF15" s="24">
        <f t="shared" ref="AF15" si="26">SUM(I15:K15)</f>
        <v>0</v>
      </c>
      <c r="AG15" s="24">
        <f t="shared" si="23"/>
        <v>32</v>
      </c>
      <c r="AH15" s="24">
        <f t="shared" si="3"/>
        <v>0</v>
      </c>
      <c r="AI15" s="24">
        <f t="shared" ref="AI15" si="27">SUM(R15:T15)</f>
        <v>0</v>
      </c>
      <c r="AJ15" s="24">
        <f t="shared" ref="AJ15" si="28">SUM(U15:W15)</f>
        <v>0</v>
      </c>
      <c r="AK15" s="24">
        <f t="shared" ref="AK15" si="29">SUM(X15:Z15)</f>
        <v>26</v>
      </c>
      <c r="AL15" s="24">
        <f t="shared" ref="AL15" si="30">SUM(AA15:AC15)</f>
        <v>0</v>
      </c>
      <c r="AM15" s="59">
        <v>0</v>
      </c>
      <c r="AN15" s="152">
        <f t="shared" ref="AN15" si="31">AD15-AM15</f>
        <v>92</v>
      </c>
    </row>
    <row r="16" spans="1:40" s="44" customFormat="1" x14ac:dyDescent="0.2">
      <c r="A16" s="43">
        <v>9</v>
      </c>
      <c r="B16" s="122" t="s">
        <v>53</v>
      </c>
      <c r="C16" s="48" t="s">
        <v>92</v>
      </c>
      <c r="D16" s="69" t="s">
        <v>49</v>
      </c>
      <c r="E16" s="123">
        <v>158</v>
      </c>
      <c r="F16" s="84">
        <v>8</v>
      </c>
      <c r="G16" s="85">
        <v>7</v>
      </c>
      <c r="H16" s="86">
        <v>8</v>
      </c>
      <c r="I16" s="34">
        <v>7</v>
      </c>
      <c r="J16" s="68">
        <v>0</v>
      </c>
      <c r="K16" s="62">
        <v>0</v>
      </c>
      <c r="L16" s="34">
        <v>0</v>
      </c>
      <c r="M16" s="35">
        <v>0</v>
      </c>
      <c r="N16" s="36">
        <v>0</v>
      </c>
      <c r="O16" s="34">
        <v>0</v>
      </c>
      <c r="P16" s="35">
        <v>0</v>
      </c>
      <c r="Q16" s="36">
        <v>0</v>
      </c>
      <c r="R16" s="51"/>
      <c r="S16" s="30"/>
      <c r="T16" s="31"/>
      <c r="U16" s="50">
        <v>0</v>
      </c>
      <c r="V16" s="30">
        <v>0</v>
      </c>
      <c r="W16" s="31">
        <v>0</v>
      </c>
      <c r="X16" s="50">
        <v>0</v>
      </c>
      <c r="Y16" s="30">
        <v>0</v>
      </c>
      <c r="Z16" s="31">
        <v>0</v>
      </c>
      <c r="AA16" s="54"/>
      <c r="AB16" s="30"/>
      <c r="AC16" s="31"/>
      <c r="AD16" s="12">
        <f t="shared" si="20"/>
        <v>30</v>
      </c>
      <c r="AE16" s="24">
        <f t="shared" si="0"/>
        <v>23</v>
      </c>
      <c r="AF16" s="24">
        <f t="shared" si="1"/>
        <v>7</v>
      </c>
      <c r="AG16" s="24">
        <f t="shared" si="2"/>
        <v>0</v>
      </c>
      <c r="AH16" s="24">
        <f t="shared" si="3"/>
        <v>0</v>
      </c>
      <c r="AI16" s="24">
        <f t="shared" si="4"/>
        <v>0</v>
      </c>
      <c r="AJ16" s="24">
        <f t="shared" si="5"/>
        <v>0</v>
      </c>
      <c r="AK16" s="24">
        <f t="shared" si="6"/>
        <v>0</v>
      </c>
      <c r="AL16" s="24">
        <f t="shared" si="7"/>
        <v>0</v>
      </c>
      <c r="AM16" s="59">
        <v>0</v>
      </c>
      <c r="AN16" s="152">
        <f t="shared" si="8"/>
        <v>30</v>
      </c>
    </row>
    <row r="17" spans="1:42" s="44" customFormat="1" x14ac:dyDescent="0.2">
      <c r="A17" s="43"/>
      <c r="B17" s="122"/>
      <c r="C17" s="156"/>
      <c r="D17" s="156"/>
      <c r="E17" s="123"/>
      <c r="F17" s="84"/>
      <c r="G17" s="85"/>
      <c r="H17" s="86"/>
      <c r="I17" s="34"/>
      <c r="J17" s="35"/>
      <c r="K17" s="36"/>
      <c r="L17" s="34"/>
      <c r="M17" s="35"/>
      <c r="N17" s="36"/>
      <c r="O17" s="34"/>
      <c r="P17" s="35"/>
      <c r="Q17" s="36"/>
      <c r="R17" s="51"/>
      <c r="S17" s="30"/>
      <c r="T17" s="31"/>
      <c r="U17" s="50"/>
      <c r="V17" s="30"/>
      <c r="W17" s="31"/>
      <c r="X17" s="50"/>
      <c r="Y17" s="30"/>
      <c r="Z17" s="31"/>
      <c r="AA17" s="54"/>
      <c r="AB17" s="30"/>
      <c r="AC17" s="31"/>
      <c r="AD17" s="12"/>
      <c r="AE17" s="24"/>
      <c r="AF17" s="24"/>
      <c r="AG17" s="24"/>
      <c r="AH17" s="24"/>
      <c r="AI17" s="24"/>
      <c r="AJ17" s="24"/>
      <c r="AK17" s="24"/>
      <c r="AL17" s="24"/>
      <c r="AM17" s="59"/>
      <c r="AN17" s="20"/>
    </row>
    <row r="18" spans="1:42" s="44" customFormat="1" x14ac:dyDescent="0.2">
      <c r="A18" s="43"/>
      <c r="B18" s="72" t="s">
        <v>57</v>
      </c>
      <c r="C18" s="122"/>
      <c r="D18" s="156"/>
      <c r="E18" s="123"/>
      <c r="F18" s="34"/>
      <c r="G18" s="71"/>
      <c r="H18" s="42"/>
      <c r="I18" s="33"/>
      <c r="J18" s="35"/>
      <c r="K18" s="36"/>
      <c r="L18" s="33"/>
      <c r="M18" s="35"/>
      <c r="N18" s="36"/>
      <c r="O18" s="33"/>
      <c r="P18" s="35"/>
      <c r="Q18" s="36"/>
      <c r="R18" s="50"/>
      <c r="S18" s="30"/>
      <c r="T18" s="31"/>
      <c r="U18" s="50"/>
      <c r="V18" s="30"/>
      <c r="W18" s="31"/>
      <c r="X18" s="50"/>
      <c r="Y18" s="30"/>
      <c r="Z18" s="31"/>
      <c r="AA18" s="27"/>
      <c r="AB18" s="28"/>
      <c r="AC18" s="26"/>
      <c r="AD18" s="12">
        <f t="shared" si="20"/>
        <v>0</v>
      </c>
      <c r="AE18" s="24">
        <f t="shared" si="0"/>
        <v>0</v>
      </c>
      <c r="AF18" s="24">
        <f t="shared" si="1"/>
        <v>0</v>
      </c>
      <c r="AG18" s="24">
        <f t="shared" si="2"/>
        <v>0</v>
      </c>
      <c r="AH18" s="24">
        <f t="shared" si="3"/>
        <v>0</v>
      </c>
      <c r="AI18" s="24">
        <f t="shared" si="4"/>
        <v>0</v>
      </c>
      <c r="AJ18" s="24">
        <f t="shared" si="5"/>
        <v>0</v>
      </c>
      <c r="AK18" s="24">
        <f t="shared" si="6"/>
        <v>0</v>
      </c>
      <c r="AL18" s="24">
        <f t="shared" si="7"/>
        <v>0</v>
      </c>
      <c r="AM18" s="59">
        <v>0</v>
      </c>
      <c r="AN18" s="20">
        <f t="shared" si="8"/>
        <v>0</v>
      </c>
    </row>
    <row r="19" spans="1:42" s="44" customFormat="1" x14ac:dyDescent="0.2">
      <c r="A19" s="43"/>
      <c r="B19" s="72" t="s">
        <v>54</v>
      </c>
      <c r="C19" s="156"/>
      <c r="D19" s="156" t="s">
        <v>49</v>
      </c>
      <c r="E19" s="123">
        <v>86</v>
      </c>
      <c r="F19" s="34">
        <v>0</v>
      </c>
      <c r="G19" s="35">
        <v>0</v>
      </c>
      <c r="H19" s="42">
        <v>0</v>
      </c>
      <c r="I19" s="34">
        <v>0</v>
      </c>
      <c r="J19" s="35">
        <v>0</v>
      </c>
      <c r="K19" s="36">
        <v>0</v>
      </c>
      <c r="L19" s="34">
        <v>0</v>
      </c>
      <c r="M19" s="35">
        <v>0</v>
      </c>
      <c r="N19" s="36">
        <v>0</v>
      </c>
      <c r="O19" s="34">
        <v>0</v>
      </c>
      <c r="P19" s="35">
        <v>0</v>
      </c>
      <c r="Q19" s="36">
        <v>0</v>
      </c>
      <c r="R19" s="51"/>
      <c r="S19" s="30"/>
      <c r="T19" s="31"/>
      <c r="U19" s="50"/>
      <c r="V19" s="30"/>
      <c r="W19" s="31"/>
      <c r="X19" s="50"/>
      <c r="Y19" s="52"/>
      <c r="Z19" s="53"/>
      <c r="AA19" s="54"/>
      <c r="AB19" s="30"/>
      <c r="AC19" s="31"/>
      <c r="AD19" s="12">
        <f t="shared" si="20"/>
        <v>0</v>
      </c>
      <c r="AE19" s="24">
        <f t="shared" si="0"/>
        <v>0</v>
      </c>
      <c r="AF19" s="24">
        <f t="shared" si="1"/>
        <v>0</v>
      </c>
      <c r="AG19" s="24">
        <f t="shared" si="2"/>
        <v>0</v>
      </c>
      <c r="AH19" s="24">
        <f t="shared" si="3"/>
        <v>0</v>
      </c>
      <c r="AI19" s="24">
        <f t="shared" si="4"/>
        <v>0</v>
      </c>
      <c r="AJ19" s="24">
        <f t="shared" si="5"/>
        <v>0</v>
      </c>
      <c r="AK19" s="24">
        <f t="shared" si="6"/>
        <v>0</v>
      </c>
      <c r="AL19" s="24">
        <f t="shared" si="7"/>
        <v>0</v>
      </c>
      <c r="AM19" s="59">
        <v>0</v>
      </c>
      <c r="AN19" s="20">
        <f t="shared" si="8"/>
        <v>0</v>
      </c>
      <c r="AP19" s="18">
        <f>Y19+X19</f>
        <v>0</v>
      </c>
    </row>
    <row r="20" spans="1:42" x14ac:dyDescent="0.2">
      <c r="B20" s="72" t="s">
        <v>58</v>
      </c>
      <c r="C20" s="161"/>
      <c r="D20" s="156" t="s">
        <v>72</v>
      </c>
      <c r="E20" s="123">
        <v>222</v>
      </c>
      <c r="F20" s="34">
        <v>0</v>
      </c>
      <c r="G20" s="35">
        <v>0</v>
      </c>
      <c r="H20" s="36">
        <v>0</v>
      </c>
      <c r="I20" s="34">
        <v>0</v>
      </c>
      <c r="J20" s="35">
        <v>0</v>
      </c>
      <c r="K20" s="36">
        <v>0</v>
      </c>
      <c r="L20" s="34">
        <v>0</v>
      </c>
      <c r="M20" s="35">
        <v>0</v>
      </c>
      <c r="N20" s="36">
        <v>0</v>
      </c>
      <c r="O20" s="34">
        <v>0</v>
      </c>
      <c r="P20" s="35">
        <v>0</v>
      </c>
      <c r="Q20" s="36">
        <v>0</v>
      </c>
      <c r="R20" s="51"/>
      <c r="S20" s="30"/>
      <c r="T20" s="31"/>
      <c r="U20" s="34"/>
      <c r="V20" s="35"/>
      <c r="W20" s="36"/>
      <c r="X20" s="50"/>
      <c r="Y20" s="30"/>
      <c r="Z20" s="31"/>
      <c r="AA20" s="50"/>
      <c r="AB20" s="30"/>
      <c r="AC20" s="31"/>
      <c r="AD20" s="12">
        <f t="shared" si="20"/>
        <v>0</v>
      </c>
      <c r="AE20" s="24">
        <f t="shared" si="0"/>
        <v>0</v>
      </c>
      <c r="AF20" s="24">
        <f t="shared" si="1"/>
        <v>0</v>
      </c>
      <c r="AG20" s="24">
        <f t="shared" si="2"/>
        <v>0</v>
      </c>
      <c r="AH20" s="24">
        <f t="shared" si="3"/>
        <v>0</v>
      </c>
      <c r="AI20" s="24">
        <f t="shared" si="4"/>
        <v>0</v>
      </c>
      <c r="AJ20" s="24">
        <f t="shared" si="5"/>
        <v>0</v>
      </c>
      <c r="AK20" s="24">
        <f t="shared" si="6"/>
        <v>0</v>
      </c>
      <c r="AL20" s="24">
        <f t="shared" si="7"/>
        <v>0</v>
      </c>
      <c r="AM20" s="59">
        <v>0</v>
      </c>
      <c r="AN20" s="20">
        <f t="shared" si="8"/>
        <v>0</v>
      </c>
    </row>
    <row r="21" spans="1:42" x14ac:dyDescent="0.2">
      <c r="B21" s="122"/>
      <c r="C21" s="161"/>
      <c r="D21" s="156"/>
      <c r="E21" s="123"/>
      <c r="F21" s="34"/>
      <c r="G21" s="35"/>
      <c r="H21" s="36"/>
      <c r="I21" s="34"/>
      <c r="J21" s="35"/>
      <c r="K21" s="36"/>
      <c r="L21" s="34"/>
      <c r="M21" s="35"/>
      <c r="N21" s="36"/>
      <c r="O21" s="34"/>
      <c r="P21" s="35"/>
      <c r="Q21" s="36"/>
      <c r="R21" s="51"/>
      <c r="S21" s="35"/>
      <c r="T21" s="36"/>
      <c r="U21" s="34"/>
      <c r="V21" s="35"/>
      <c r="W21" s="36"/>
      <c r="X21" s="50"/>
      <c r="Y21" s="30"/>
      <c r="Z21" s="31"/>
      <c r="AA21" s="50"/>
      <c r="AB21" s="30"/>
      <c r="AC21" s="31"/>
      <c r="AD21" s="12">
        <f t="shared" si="20"/>
        <v>0</v>
      </c>
      <c r="AE21" s="24">
        <f t="shared" si="0"/>
        <v>0</v>
      </c>
      <c r="AF21" s="24">
        <f t="shared" si="1"/>
        <v>0</v>
      </c>
      <c r="AG21" s="24">
        <f t="shared" si="2"/>
        <v>0</v>
      </c>
      <c r="AH21" s="24">
        <f t="shared" si="3"/>
        <v>0</v>
      </c>
      <c r="AI21" s="24">
        <f t="shared" si="4"/>
        <v>0</v>
      </c>
      <c r="AJ21" s="24">
        <f t="shared" si="5"/>
        <v>0</v>
      </c>
      <c r="AK21" s="24">
        <f t="shared" si="6"/>
        <v>0</v>
      </c>
      <c r="AL21" s="24">
        <f t="shared" si="7"/>
        <v>0</v>
      </c>
      <c r="AM21" s="59">
        <v>0</v>
      </c>
      <c r="AN21" s="20">
        <f t="shared" si="8"/>
        <v>0</v>
      </c>
    </row>
    <row r="22" spans="1:42" x14ac:dyDescent="0.2">
      <c r="B22" s="122"/>
      <c r="C22" s="122"/>
      <c r="D22" s="156"/>
      <c r="E22" s="123"/>
      <c r="F22" s="34"/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34"/>
      <c r="V22" s="35"/>
      <c r="W22" s="36"/>
      <c r="X22" s="50"/>
      <c r="Y22" s="30"/>
      <c r="Z22" s="31"/>
      <c r="AA22" s="25"/>
      <c r="AB22" s="28"/>
      <c r="AC22" s="26"/>
      <c r="AD22" s="12">
        <f t="shared" si="20"/>
        <v>0</v>
      </c>
      <c r="AE22" s="24">
        <f t="shared" si="0"/>
        <v>0</v>
      </c>
      <c r="AF22" s="24">
        <f t="shared" si="1"/>
        <v>0</v>
      </c>
      <c r="AG22" s="24">
        <f t="shared" si="2"/>
        <v>0</v>
      </c>
      <c r="AH22" s="24">
        <f t="shared" si="3"/>
        <v>0</v>
      </c>
      <c r="AI22" s="24">
        <f t="shared" si="4"/>
        <v>0</v>
      </c>
      <c r="AJ22" s="24">
        <f t="shared" si="5"/>
        <v>0</v>
      </c>
      <c r="AK22" s="24">
        <f t="shared" si="6"/>
        <v>0</v>
      </c>
      <c r="AL22" s="24">
        <f t="shared" si="7"/>
        <v>0</v>
      </c>
      <c r="AM22" s="59">
        <v>0</v>
      </c>
      <c r="AN22" s="20">
        <f t="shared" si="8"/>
        <v>0</v>
      </c>
    </row>
    <row r="23" spans="1:42" s="44" customFormat="1" x14ac:dyDescent="0.2">
      <c r="A23" s="43"/>
      <c r="B23" s="122"/>
      <c r="C23" s="122"/>
      <c r="D23" s="156"/>
      <c r="E23" s="123"/>
      <c r="F23" s="34"/>
      <c r="G23" s="35"/>
      <c r="H23" s="36"/>
      <c r="I23" s="33"/>
      <c r="J23" s="35"/>
      <c r="K23" s="36"/>
      <c r="L23" s="34"/>
      <c r="M23" s="35"/>
      <c r="N23" s="36"/>
      <c r="O23" s="34"/>
      <c r="P23" s="35"/>
      <c r="Q23" s="36"/>
      <c r="R23" s="34"/>
      <c r="S23" s="35"/>
      <c r="T23" s="36"/>
      <c r="U23" s="34"/>
      <c r="V23" s="35"/>
      <c r="W23" s="36"/>
      <c r="X23" s="50"/>
      <c r="Y23" s="30"/>
      <c r="Z23" s="31"/>
      <c r="AA23" s="27"/>
      <c r="AB23" s="28"/>
      <c r="AC23" s="26"/>
      <c r="AD23" s="12">
        <f t="shared" si="20"/>
        <v>0</v>
      </c>
      <c r="AE23" s="24">
        <f t="shared" si="0"/>
        <v>0</v>
      </c>
      <c r="AF23" s="24">
        <f t="shared" si="1"/>
        <v>0</v>
      </c>
      <c r="AG23" s="24">
        <f t="shared" si="2"/>
        <v>0</v>
      </c>
      <c r="AH23" s="24">
        <f t="shared" si="3"/>
        <v>0</v>
      </c>
      <c r="AI23" s="24">
        <f t="shared" si="4"/>
        <v>0</v>
      </c>
      <c r="AJ23" s="24">
        <f t="shared" si="5"/>
        <v>0</v>
      </c>
      <c r="AK23" s="24">
        <f t="shared" si="6"/>
        <v>0</v>
      </c>
      <c r="AL23" s="24">
        <f t="shared" si="7"/>
        <v>0</v>
      </c>
      <c r="AM23" s="59">
        <v>0</v>
      </c>
      <c r="AN23" s="20">
        <f t="shared" si="8"/>
        <v>0</v>
      </c>
    </row>
    <row r="24" spans="1:42" s="44" customFormat="1" ht="15.75" x14ac:dyDescent="0.25">
      <c r="A24" s="43"/>
      <c r="B24" s="41"/>
      <c r="C24" s="41"/>
      <c r="D24" s="38"/>
      <c r="E24" s="39"/>
      <c r="F24" s="88" t="s">
        <v>93</v>
      </c>
      <c r="G24" s="89" t="s">
        <v>94</v>
      </c>
      <c r="H24" s="40"/>
      <c r="I24" s="40"/>
      <c r="J24" s="40"/>
      <c r="K24" s="40"/>
      <c r="L24" s="4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42" s="44" customFormat="1" ht="15.75" x14ac:dyDescent="0.25">
      <c r="A25" s="43"/>
      <c r="B25" s="41" t="s">
        <v>28</v>
      </c>
      <c r="C25" s="41"/>
      <c r="D25" s="38"/>
      <c r="E25" s="39"/>
      <c r="F25" s="40"/>
      <c r="G25" s="40"/>
      <c r="H25" s="40"/>
      <c r="I25" s="40"/>
      <c r="J25" s="40"/>
      <c r="K25" s="40"/>
      <c r="L25" s="4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42" s="44" customFormat="1" ht="15.75" x14ac:dyDescent="0.25">
      <c r="A26" s="43"/>
      <c r="B26" s="38" t="s">
        <v>31</v>
      </c>
      <c r="C26" s="38"/>
      <c r="D26" s="38"/>
      <c r="E26" s="39"/>
      <c r="F26" s="40"/>
      <c r="G26" s="40"/>
      <c r="H26" s="40"/>
      <c r="I26" s="40"/>
      <c r="J26" s="40"/>
      <c r="K26" s="40"/>
      <c r="L26" s="4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42" s="44" customFormat="1" ht="15.75" x14ac:dyDescent="0.25">
      <c r="A27" s="43"/>
      <c r="B27" s="38" t="s">
        <v>29</v>
      </c>
      <c r="C27" s="38"/>
      <c r="D27" s="38"/>
      <c r="E27" s="39"/>
      <c r="F27" s="40"/>
      <c r="G27" s="40"/>
      <c r="H27" s="40"/>
      <c r="I27" s="40"/>
      <c r="J27" s="40"/>
      <c r="K27" s="40"/>
      <c r="L27" s="4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42" s="44" customFormat="1" ht="15.75" x14ac:dyDescent="0.25">
      <c r="A28" s="43"/>
      <c r="B28" s="38" t="s">
        <v>32</v>
      </c>
      <c r="C28" s="38"/>
      <c r="D28" s="38"/>
      <c r="E28" s="39"/>
      <c r="F28" s="40"/>
      <c r="G28" s="40"/>
      <c r="H28" s="40"/>
      <c r="I28" s="40"/>
      <c r="J28" s="40"/>
      <c r="K28" s="40"/>
      <c r="L28" s="4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42" ht="15.75" x14ac:dyDescent="0.25">
      <c r="B29" s="38"/>
      <c r="C29" s="38"/>
      <c r="D29" s="38"/>
      <c r="E29" s="39"/>
      <c r="F29" s="40"/>
      <c r="G29" s="40"/>
      <c r="H29" s="40"/>
      <c r="I29" s="40"/>
      <c r="J29" s="40"/>
      <c r="K29" s="40"/>
      <c r="AG29" s="4">
        <f>12*67%</f>
        <v>8.0400000000000009</v>
      </c>
    </row>
    <row r="35" spans="14:14" x14ac:dyDescent="0.2">
      <c r="N35" s="4" t="s">
        <v>25</v>
      </c>
    </row>
  </sheetData>
  <mergeCells count="26">
    <mergeCell ref="B1:AD2"/>
    <mergeCell ref="B5:B7"/>
    <mergeCell ref="D5:D7"/>
    <mergeCell ref="E5:E7"/>
    <mergeCell ref="F5:H5"/>
    <mergeCell ref="I5:K5"/>
    <mergeCell ref="L5:N5"/>
    <mergeCell ref="O5:Q5"/>
    <mergeCell ref="R5:T5"/>
    <mergeCell ref="U6:W6"/>
    <mergeCell ref="U5:W5"/>
    <mergeCell ref="C5:C7"/>
    <mergeCell ref="X5:Z5"/>
    <mergeCell ref="AA5:AC5"/>
    <mergeCell ref="AD5:AD7"/>
    <mergeCell ref="F6:H6"/>
    <mergeCell ref="B3:AC3"/>
    <mergeCell ref="B4:AC4"/>
    <mergeCell ref="AM5:AM7"/>
    <mergeCell ref="AN5:AN7"/>
    <mergeCell ref="X6:Z6"/>
    <mergeCell ref="AA6:AC6"/>
    <mergeCell ref="I6:K6"/>
    <mergeCell ref="L6:N6"/>
    <mergeCell ref="O6:Q6"/>
    <mergeCell ref="R6:T6"/>
  </mergeCells>
  <pageMargins left="0.35433070866141736" right="0.35433070866141736" top="0.39370078740157483" bottom="0.98425196850393704" header="0.51181102362204722" footer="0.51181102362204722"/>
  <pageSetup paperSize="9" scale="72" orientation="landscape" r:id="rId1"/>
  <headerFooter alignWithMargins="0">
    <oddFooter>&amp;L&amp;D
&amp;T&amp;CMotorsport SA
011 466 2440&amp;RPage 1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Cadetts</vt:lpstr>
      <vt:lpstr>60cc Juniors</vt:lpstr>
      <vt:lpstr>Class C</vt:lpstr>
      <vt:lpstr>Class B</vt:lpstr>
      <vt:lpstr>Class A</vt:lpstr>
      <vt:lpstr>DD2</vt:lpstr>
      <vt:lpstr>'Class A'!Print_Area</vt:lpstr>
      <vt:lpstr>'Class B'!Print_Area</vt:lpstr>
      <vt:lpstr>'Class C'!Print_Area</vt:lpstr>
    </vt:vector>
  </TitlesOfParts>
  <Company>MOTORSPORT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Celeste</cp:lastModifiedBy>
  <cp:lastPrinted>2017-03-07T09:10:50Z</cp:lastPrinted>
  <dcterms:created xsi:type="dcterms:W3CDTF">2004-09-13T13:31:09Z</dcterms:created>
  <dcterms:modified xsi:type="dcterms:W3CDTF">2017-10-18T10:50:49Z</dcterms:modified>
</cp:coreProperties>
</file>