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Karting\"/>
    </mc:Choice>
  </mc:AlternateContent>
  <bookViews>
    <workbookView xWindow="0" yWindow="0" windowWidth="28800" windowHeight="11100"/>
  </bookViews>
  <sheets>
    <sheet name="Endurance" sheetId="1" r:id="rId1"/>
    <sheet name="F400 Sprint" sheetId="2" r:id="rId2"/>
    <sheet name="F300" sheetId="3" r:id="rId3"/>
    <sheet name="F200" sheetId="4" r:id="rId4"/>
  </sheets>
  <calcPr calcId="162913"/>
</workbook>
</file>

<file path=xl/calcChain.xml><?xml version="1.0" encoding="utf-8"?>
<calcChain xmlns="http://schemas.openxmlformats.org/spreadsheetml/2006/main">
  <c r="AF32" i="4" l="1"/>
  <c r="AC32" i="4"/>
  <c r="Z32" i="4"/>
  <c r="W32" i="4"/>
  <c r="T32" i="4"/>
  <c r="Q32" i="4"/>
  <c r="N32" i="4"/>
  <c r="K32" i="4"/>
  <c r="H32" i="4"/>
  <c r="E32" i="4"/>
  <c r="AO32" i="4" s="1"/>
  <c r="AM31" i="4"/>
  <c r="AL31" i="4"/>
  <c r="AK31" i="4"/>
  <c r="AJ31" i="4"/>
  <c r="AI31" i="4"/>
  <c r="AH31" i="4"/>
  <c r="AN31" i="4" s="1"/>
  <c r="AG31" i="4"/>
  <c r="AM30" i="4"/>
  <c r="AL30" i="4"/>
  <c r="AK30" i="4"/>
  <c r="AJ30" i="4"/>
  <c r="AI30" i="4"/>
  <c r="AH30" i="4"/>
  <c r="AN30" i="4" s="1"/>
  <c r="AG30" i="4"/>
  <c r="AO30" i="4" s="1"/>
  <c r="AM29" i="4"/>
  <c r="AL29" i="4"/>
  <c r="AK29" i="4"/>
  <c r="AJ29" i="4"/>
  <c r="AI29" i="4"/>
  <c r="AH29" i="4"/>
  <c r="AN29" i="4" s="1"/>
  <c r="AG29" i="4"/>
  <c r="AM28" i="4"/>
  <c r="AL28" i="4"/>
  <c r="AK28" i="4"/>
  <c r="AJ28" i="4"/>
  <c r="AI28" i="4"/>
  <c r="AN28" i="4" s="1"/>
  <c r="AH28" i="4"/>
  <c r="AG28" i="4"/>
  <c r="AM27" i="4"/>
  <c r="AL27" i="4"/>
  <c r="AK27" i="4"/>
  <c r="AJ27" i="4"/>
  <c r="AN27" i="4" s="1"/>
  <c r="AI27" i="4"/>
  <c r="AH27" i="4"/>
  <c r="AG27" i="4"/>
  <c r="AM26" i="4"/>
  <c r="AL26" i="4"/>
  <c r="AK26" i="4"/>
  <c r="AJ26" i="4"/>
  <c r="AI26" i="4"/>
  <c r="AH26" i="4"/>
  <c r="AN26" i="4" s="1"/>
  <c r="AG26" i="4"/>
  <c r="AO26" i="4" s="1"/>
  <c r="AM25" i="4"/>
  <c r="AL25" i="4"/>
  <c r="AK25" i="4"/>
  <c r="AJ25" i="4"/>
  <c r="AI25" i="4"/>
  <c r="AH25" i="4"/>
  <c r="AN25" i="4" s="1"/>
  <c r="AG25" i="4"/>
  <c r="AM24" i="4"/>
  <c r="AL24" i="4"/>
  <c r="AK24" i="4"/>
  <c r="AJ24" i="4"/>
  <c r="AI24" i="4"/>
  <c r="AN24" i="4" s="1"/>
  <c r="AH24" i="4"/>
  <c r="AG24" i="4"/>
  <c r="AM23" i="4"/>
  <c r="AL23" i="4"/>
  <c r="AK23" i="4"/>
  <c r="AJ23" i="4"/>
  <c r="AN23" i="4" s="1"/>
  <c r="AI23" i="4"/>
  <c r="AH23" i="4"/>
  <c r="AG23" i="4"/>
  <c r="AM22" i="4"/>
  <c r="AL22" i="4"/>
  <c r="AK22" i="4"/>
  <c r="AJ22" i="4"/>
  <c r="AI22" i="4"/>
  <c r="AH22" i="4"/>
  <c r="AN22" i="4" s="1"/>
  <c r="AG22" i="4"/>
  <c r="AO22" i="4" s="1"/>
  <c r="AM21" i="4"/>
  <c r="AL21" i="4"/>
  <c r="AK21" i="4"/>
  <c r="AJ21" i="4"/>
  <c r="AI21" i="4"/>
  <c r="AH21" i="4"/>
  <c r="AN21" i="4" s="1"/>
  <c r="AG21" i="4"/>
  <c r="AM20" i="4"/>
  <c r="AL20" i="4"/>
  <c r="AK20" i="4"/>
  <c r="AJ20" i="4"/>
  <c r="AI20" i="4"/>
  <c r="AN20" i="4" s="1"/>
  <c r="AH20" i="4"/>
  <c r="AG20" i="4"/>
  <c r="AM19" i="4"/>
  <c r="AL19" i="4"/>
  <c r="AK19" i="4"/>
  <c r="AJ19" i="4"/>
  <c r="AN19" i="4" s="1"/>
  <c r="AI19" i="4"/>
  <c r="AH19" i="4"/>
  <c r="AG19" i="4"/>
  <c r="AM18" i="4"/>
  <c r="AL18" i="4"/>
  <c r="AK18" i="4"/>
  <c r="AJ18" i="4"/>
  <c r="AI18" i="4"/>
  <c r="AH18" i="4"/>
  <c r="AN18" i="4" s="1"/>
  <c r="AG18" i="4"/>
  <c r="AO18" i="4" s="1"/>
  <c r="AM17" i="4"/>
  <c r="AL17" i="4"/>
  <c r="AK17" i="4"/>
  <c r="AJ17" i="4"/>
  <c r="AN17" i="4" s="1"/>
  <c r="AI17" i="4"/>
  <c r="AH17" i="4"/>
  <c r="AG17" i="4"/>
  <c r="AM16" i="4"/>
  <c r="AL16" i="4"/>
  <c r="AK16" i="4"/>
  <c r="AJ16" i="4"/>
  <c r="AI16" i="4"/>
  <c r="AN16" i="4" s="1"/>
  <c r="AH16" i="4"/>
  <c r="AG16" i="4"/>
  <c r="AM15" i="4"/>
  <c r="AL15" i="4"/>
  <c r="AK15" i="4"/>
  <c r="AJ15" i="4"/>
  <c r="AI15" i="4"/>
  <c r="AH15" i="4"/>
  <c r="AN15" i="4" s="1"/>
  <c r="AG15" i="4"/>
  <c r="AM14" i="4"/>
  <c r="AL14" i="4"/>
  <c r="AK14" i="4"/>
  <c r="AJ14" i="4"/>
  <c r="AI14" i="4"/>
  <c r="AH14" i="4"/>
  <c r="AN14" i="4" s="1"/>
  <c r="AG14" i="4"/>
  <c r="AO14" i="4" s="1"/>
  <c r="AM13" i="4"/>
  <c r="AL13" i="4"/>
  <c r="AK13" i="4"/>
  <c r="AJ13" i="4"/>
  <c r="AN13" i="4" s="1"/>
  <c r="AI13" i="4"/>
  <c r="AH13" i="4"/>
  <c r="AG13" i="4"/>
  <c r="AM12" i="4"/>
  <c r="AL12" i="4"/>
  <c r="AK12" i="4"/>
  <c r="AJ12" i="4"/>
  <c r="AI12" i="4"/>
  <c r="AN12" i="4" s="1"/>
  <c r="AH12" i="4"/>
  <c r="AG12" i="4"/>
  <c r="AM11" i="4"/>
  <c r="AL11" i="4"/>
  <c r="AK11" i="4"/>
  <c r="AJ11" i="4"/>
  <c r="AI11" i="4"/>
  <c r="AH11" i="4"/>
  <c r="AN11" i="4" s="1"/>
  <c r="AG11" i="4"/>
  <c r="AM10" i="4"/>
  <c r="AL10" i="4"/>
  <c r="AK10" i="4"/>
  <c r="AJ10" i="4"/>
  <c r="AI10" i="4"/>
  <c r="AH10" i="4"/>
  <c r="AN10" i="4" s="1"/>
  <c r="AG10" i="4"/>
  <c r="AO10" i="4" s="1"/>
  <c r="AM9" i="4"/>
  <c r="AL9" i="4"/>
  <c r="AK9" i="4"/>
  <c r="AJ9" i="4"/>
  <c r="AN9" i="4" s="1"/>
  <c r="AI9" i="4"/>
  <c r="AH9" i="4"/>
  <c r="AG9" i="4"/>
  <c r="AM8" i="4"/>
  <c r="AL8" i="4"/>
  <c r="AK8" i="4"/>
  <c r="AJ8" i="4"/>
  <c r="AI8" i="4"/>
  <c r="AH8" i="4"/>
  <c r="AN8" i="4" s="1"/>
  <c r="AG8" i="4"/>
  <c r="AO8" i="4" s="1"/>
  <c r="AM7" i="4"/>
  <c r="AL7" i="4"/>
  <c r="AK7" i="4"/>
  <c r="AJ7" i="4"/>
  <c r="AI7" i="4"/>
  <c r="AH7" i="4"/>
  <c r="AN7" i="4" s="1"/>
  <c r="AG7" i="4"/>
  <c r="AM6" i="4"/>
  <c r="AL6" i="4"/>
  <c r="AK6" i="4"/>
  <c r="AJ6" i="4"/>
  <c r="AI6" i="4"/>
  <c r="AN6" i="4" s="1"/>
  <c r="AH6" i="4"/>
  <c r="AG6" i="4"/>
  <c r="AO6" i="4" s="1"/>
  <c r="AF20" i="3"/>
  <c r="AC20" i="3"/>
  <c r="Z20" i="3"/>
  <c r="W20" i="3"/>
  <c r="T20" i="3"/>
  <c r="Q20" i="3"/>
  <c r="N20" i="3"/>
  <c r="K20" i="3"/>
  <c r="AO20" i="3" s="1"/>
  <c r="H20" i="3"/>
  <c r="E20" i="3"/>
  <c r="AM19" i="3"/>
  <c r="AL19" i="3"/>
  <c r="AK19" i="3"/>
  <c r="AJ19" i="3"/>
  <c r="AN19" i="3" s="1"/>
  <c r="AO19" i="3" s="1"/>
  <c r="AI19" i="3"/>
  <c r="AH19" i="3"/>
  <c r="AG19" i="3"/>
  <c r="AM18" i="3"/>
  <c r="AL18" i="3"/>
  <c r="AK18" i="3"/>
  <c r="AJ18" i="3"/>
  <c r="AN18" i="3" s="1"/>
  <c r="AI18" i="3"/>
  <c r="AH18" i="3"/>
  <c r="AG18" i="3"/>
  <c r="AO18" i="3" s="1"/>
  <c r="AM17" i="3"/>
  <c r="AL17" i="3"/>
  <c r="AK17" i="3"/>
  <c r="AJ17" i="3"/>
  <c r="AI17" i="3"/>
  <c r="AH17" i="3"/>
  <c r="AN17" i="3" s="1"/>
  <c r="AG17" i="3"/>
  <c r="AM16" i="3"/>
  <c r="AL16" i="3"/>
  <c r="AK16" i="3"/>
  <c r="AJ16" i="3"/>
  <c r="AI16" i="3"/>
  <c r="AH16" i="3"/>
  <c r="AN16" i="3" s="1"/>
  <c r="AG16" i="3"/>
  <c r="AO16" i="3" s="1"/>
  <c r="AM15" i="3"/>
  <c r="AL15" i="3"/>
  <c r="AK15" i="3"/>
  <c r="AJ15" i="3"/>
  <c r="AN15" i="3" s="1"/>
  <c r="AI15" i="3"/>
  <c r="AH15" i="3"/>
  <c r="AG15" i="3"/>
  <c r="AM14" i="3"/>
  <c r="AL14" i="3"/>
  <c r="AK14" i="3"/>
  <c r="AJ14" i="3"/>
  <c r="AN14" i="3" s="1"/>
  <c r="AI14" i="3"/>
  <c r="AH14" i="3"/>
  <c r="AG14" i="3"/>
  <c r="AO14" i="3" s="1"/>
  <c r="AM13" i="3"/>
  <c r="AL13" i="3"/>
  <c r="AK13" i="3"/>
  <c r="AJ13" i="3"/>
  <c r="AI13" i="3"/>
  <c r="AH13" i="3"/>
  <c r="AN13" i="3" s="1"/>
  <c r="AG13" i="3"/>
  <c r="AM12" i="3"/>
  <c r="AL12" i="3"/>
  <c r="AK12" i="3"/>
  <c r="AJ12" i="3"/>
  <c r="AI12" i="3"/>
  <c r="AH12" i="3"/>
  <c r="AN12" i="3" s="1"/>
  <c r="AG12" i="3"/>
  <c r="AO12" i="3" s="1"/>
  <c r="AM11" i="3"/>
  <c r="AL11" i="3"/>
  <c r="AK11" i="3"/>
  <c r="AJ11" i="3"/>
  <c r="AN11" i="3" s="1"/>
  <c r="AI11" i="3"/>
  <c r="AH11" i="3"/>
  <c r="AG11" i="3"/>
  <c r="AM10" i="3"/>
  <c r="AL10" i="3"/>
  <c r="AK10" i="3"/>
  <c r="AJ10" i="3"/>
  <c r="AN10" i="3" s="1"/>
  <c r="AI10" i="3"/>
  <c r="AH10" i="3"/>
  <c r="AG10" i="3"/>
  <c r="AO10" i="3" s="1"/>
  <c r="AM9" i="3"/>
  <c r="AL9" i="3"/>
  <c r="AK9" i="3"/>
  <c r="AJ9" i="3"/>
  <c r="AI9" i="3"/>
  <c r="AH9" i="3"/>
  <c r="AN9" i="3" s="1"/>
  <c r="AG9" i="3"/>
  <c r="AM8" i="3"/>
  <c r="AL8" i="3"/>
  <c r="AK8" i="3"/>
  <c r="AJ8" i="3"/>
  <c r="AI8" i="3"/>
  <c r="AH8" i="3"/>
  <c r="AN8" i="3" s="1"/>
  <c r="AG8" i="3"/>
  <c r="AO8" i="3" s="1"/>
  <c r="AM7" i="3"/>
  <c r="AL7" i="3"/>
  <c r="AK7" i="3"/>
  <c r="AJ7" i="3"/>
  <c r="AN7" i="3" s="1"/>
  <c r="AI7" i="3"/>
  <c r="AH7" i="3"/>
  <c r="AG7" i="3"/>
  <c r="AM6" i="3"/>
  <c r="AL6" i="3"/>
  <c r="AK6" i="3"/>
  <c r="AJ6" i="3"/>
  <c r="AN6" i="3" s="1"/>
  <c r="AI6" i="3"/>
  <c r="AH6" i="3"/>
  <c r="AG6" i="3"/>
  <c r="AO6" i="3" s="1"/>
  <c r="AC18" i="2"/>
  <c r="Z18" i="2"/>
  <c r="W18" i="2"/>
  <c r="T18" i="2"/>
  <c r="Q18" i="2"/>
  <c r="N18" i="2"/>
  <c r="K18" i="2"/>
  <c r="H18" i="2"/>
  <c r="AL18" i="2" s="1"/>
  <c r="E18" i="2"/>
  <c r="AJ17" i="2"/>
  <c r="AI17" i="2"/>
  <c r="AH17" i="2"/>
  <c r="AG17" i="2"/>
  <c r="AK17" i="2" s="1"/>
  <c r="AF17" i="2"/>
  <c r="AE17" i="2"/>
  <c r="AD17" i="2"/>
  <c r="AL17" i="2" s="1"/>
  <c r="AJ16" i="2"/>
  <c r="AI16" i="2"/>
  <c r="AH16" i="2"/>
  <c r="AG16" i="2"/>
  <c r="AK16" i="2" s="1"/>
  <c r="AF16" i="2"/>
  <c r="AE16" i="2"/>
  <c r="AD16" i="2"/>
  <c r="AJ15" i="2"/>
  <c r="AI15" i="2"/>
  <c r="AH15" i="2"/>
  <c r="AG15" i="2"/>
  <c r="AF15" i="2"/>
  <c r="AE15" i="2"/>
  <c r="AK15" i="2" s="1"/>
  <c r="AD15" i="2"/>
  <c r="AL15" i="2" s="1"/>
  <c r="AJ14" i="2"/>
  <c r="AI14" i="2"/>
  <c r="AH14" i="2"/>
  <c r="AG14" i="2"/>
  <c r="AF14" i="2"/>
  <c r="AE14" i="2"/>
  <c r="AK14" i="2" s="1"/>
  <c r="AD14" i="2"/>
  <c r="AJ13" i="2"/>
  <c r="AI13" i="2"/>
  <c r="AH13" i="2"/>
  <c r="AG13" i="2"/>
  <c r="AF13" i="2"/>
  <c r="AK13" i="2" s="1"/>
  <c r="AE13" i="2"/>
  <c r="AD13" i="2"/>
  <c r="AL13" i="2" s="1"/>
  <c r="AJ12" i="2"/>
  <c r="AI12" i="2"/>
  <c r="AH12" i="2"/>
  <c r="AG12" i="2"/>
  <c r="AK12" i="2" s="1"/>
  <c r="AF12" i="2"/>
  <c r="AE12" i="2"/>
  <c r="AD12" i="2"/>
  <c r="AJ11" i="2"/>
  <c r="AI11" i="2"/>
  <c r="AH11" i="2"/>
  <c r="AG11" i="2"/>
  <c r="AF11" i="2"/>
  <c r="AE11" i="2"/>
  <c r="AK11" i="2" s="1"/>
  <c r="AD11" i="2"/>
  <c r="AL11" i="2" s="1"/>
  <c r="AJ10" i="2"/>
  <c r="AI10" i="2"/>
  <c r="AH10" i="2"/>
  <c r="AG10" i="2"/>
  <c r="AF10" i="2"/>
  <c r="AE10" i="2"/>
  <c r="AK10" i="2" s="1"/>
  <c r="AD10" i="2"/>
  <c r="AJ9" i="2"/>
  <c r="AI9" i="2"/>
  <c r="AH9" i="2"/>
  <c r="AG9" i="2"/>
  <c r="AF9" i="2"/>
  <c r="AK9" i="2" s="1"/>
  <c r="AE9" i="2"/>
  <c r="AD9" i="2"/>
  <c r="AL9" i="2" s="1"/>
  <c r="AJ8" i="2"/>
  <c r="AI8" i="2"/>
  <c r="AH8" i="2"/>
  <c r="AG8" i="2"/>
  <c r="AK8" i="2" s="1"/>
  <c r="AF8" i="2"/>
  <c r="AE8" i="2"/>
  <c r="AD8" i="2"/>
  <c r="AJ7" i="2"/>
  <c r="AI7" i="2"/>
  <c r="AH7" i="2"/>
  <c r="AG7" i="2"/>
  <c r="AF7" i="2"/>
  <c r="AE7" i="2"/>
  <c r="AK7" i="2" s="1"/>
  <c r="AD7" i="2"/>
  <c r="AL7" i="2" s="1"/>
  <c r="AJ6" i="2"/>
  <c r="AI6" i="2"/>
  <c r="AH6" i="2"/>
  <c r="AG6" i="2"/>
  <c r="AF6" i="2"/>
  <c r="AE6" i="2"/>
  <c r="AK6" i="2" s="1"/>
  <c r="AD6" i="2"/>
  <c r="AE46" i="1"/>
  <c r="AB46" i="1"/>
  <c r="Y46" i="1"/>
  <c r="V46" i="1"/>
  <c r="S46" i="1"/>
  <c r="P46" i="1"/>
  <c r="M46" i="1"/>
  <c r="J46" i="1"/>
  <c r="G46" i="1"/>
  <c r="D46" i="1"/>
  <c r="AL45" i="1"/>
  <c r="AK45" i="1"/>
  <c r="AJ45" i="1"/>
  <c r="AI45" i="1"/>
  <c r="AH45" i="1"/>
  <c r="AG45" i="1"/>
  <c r="AF45" i="1"/>
  <c r="AL44" i="1"/>
  <c r="AK44" i="1"/>
  <c r="AJ44" i="1"/>
  <c r="AI44" i="1"/>
  <c r="AH44" i="1"/>
  <c r="AG44" i="1"/>
  <c r="AF44" i="1"/>
  <c r="AL43" i="1"/>
  <c r="AK43" i="1"/>
  <c r="AJ43" i="1"/>
  <c r="AI43" i="1"/>
  <c r="AH43" i="1"/>
  <c r="AG43" i="1"/>
  <c r="AF43" i="1"/>
  <c r="AL42" i="1"/>
  <c r="AK42" i="1"/>
  <c r="AJ42" i="1"/>
  <c r="AI42" i="1"/>
  <c r="AH42" i="1"/>
  <c r="AG42" i="1"/>
  <c r="AF42" i="1"/>
  <c r="AL41" i="1"/>
  <c r="AK41" i="1"/>
  <c r="AJ41" i="1"/>
  <c r="AI41" i="1"/>
  <c r="AH41" i="1"/>
  <c r="AG41" i="1"/>
  <c r="AF41" i="1"/>
  <c r="AL40" i="1"/>
  <c r="AK40" i="1"/>
  <c r="AJ40" i="1"/>
  <c r="AI40" i="1"/>
  <c r="AH40" i="1"/>
  <c r="AG40" i="1"/>
  <c r="AF40" i="1"/>
  <c r="AL39" i="1"/>
  <c r="AK39" i="1"/>
  <c r="AJ39" i="1"/>
  <c r="AI39" i="1"/>
  <c r="AH39" i="1"/>
  <c r="AG39" i="1"/>
  <c r="AF39" i="1"/>
  <c r="AL38" i="1"/>
  <c r="AK38" i="1"/>
  <c r="AJ38" i="1"/>
  <c r="AI38" i="1"/>
  <c r="AH38" i="1"/>
  <c r="AG38" i="1"/>
  <c r="AF38" i="1"/>
  <c r="AL37" i="1"/>
  <c r="AK37" i="1"/>
  <c r="AJ37" i="1"/>
  <c r="AI37" i="1"/>
  <c r="AH37" i="1"/>
  <c r="AG37" i="1"/>
  <c r="AF37" i="1"/>
  <c r="AL36" i="1"/>
  <c r="AK36" i="1"/>
  <c r="AJ36" i="1"/>
  <c r="AI36" i="1"/>
  <c r="AH36" i="1"/>
  <c r="AG36" i="1"/>
  <c r="AF36" i="1"/>
  <c r="AL35" i="1"/>
  <c r="AK35" i="1"/>
  <c r="AJ35" i="1"/>
  <c r="AI35" i="1"/>
  <c r="AH35" i="1"/>
  <c r="AG35" i="1"/>
  <c r="AF35" i="1"/>
  <c r="AL34" i="1"/>
  <c r="AK34" i="1"/>
  <c r="AJ34" i="1"/>
  <c r="AI34" i="1"/>
  <c r="AH34" i="1"/>
  <c r="AG34" i="1"/>
  <c r="AF34" i="1"/>
  <c r="AL33" i="1"/>
  <c r="AK33" i="1"/>
  <c r="AJ33" i="1"/>
  <c r="AI33" i="1"/>
  <c r="AH33" i="1"/>
  <c r="AG33" i="1"/>
  <c r="AF33" i="1"/>
  <c r="AL32" i="1"/>
  <c r="AK32" i="1"/>
  <c r="AJ32" i="1"/>
  <c r="AI32" i="1"/>
  <c r="AH32" i="1"/>
  <c r="AG32" i="1"/>
  <c r="AF32" i="1"/>
  <c r="AL31" i="1"/>
  <c r="AK31" i="1"/>
  <c r="AJ31" i="1"/>
  <c r="AI31" i="1"/>
  <c r="AH31" i="1"/>
  <c r="AG31" i="1"/>
  <c r="AF31" i="1"/>
  <c r="AL30" i="1"/>
  <c r="AK30" i="1"/>
  <c r="AJ30" i="1"/>
  <c r="AI30" i="1"/>
  <c r="AH30" i="1"/>
  <c r="AG30" i="1"/>
  <c r="AF30" i="1"/>
  <c r="AL29" i="1"/>
  <c r="AK29" i="1"/>
  <c r="AJ29" i="1"/>
  <c r="AI29" i="1"/>
  <c r="AH29" i="1"/>
  <c r="AG29" i="1"/>
  <c r="AF29" i="1"/>
  <c r="AL28" i="1"/>
  <c r="AK28" i="1"/>
  <c r="AJ28" i="1"/>
  <c r="AI28" i="1"/>
  <c r="AH28" i="1"/>
  <c r="AG28" i="1"/>
  <c r="AF28" i="1"/>
  <c r="AL27" i="1"/>
  <c r="AK27" i="1"/>
  <c r="AJ27" i="1"/>
  <c r="AI27" i="1"/>
  <c r="AH27" i="1"/>
  <c r="AG27" i="1"/>
  <c r="AF27" i="1"/>
  <c r="AL26" i="1"/>
  <c r="AK26" i="1"/>
  <c r="AJ26" i="1"/>
  <c r="AI26" i="1"/>
  <c r="AH26" i="1"/>
  <c r="AG26" i="1"/>
  <c r="AF26" i="1"/>
  <c r="AL25" i="1"/>
  <c r="AK25" i="1"/>
  <c r="AJ25" i="1"/>
  <c r="AI25" i="1"/>
  <c r="AH25" i="1"/>
  <c r="AG25" i="1"/>
  <c r="AF25" i="1"/>
  <c r="AL24" i="1"/>
  <c r="AK24" i="1"/>
  <c r="AJ24" i="1"/>
  <c r="AI24" i="1"/>
  <c r="AH24" i="1"/>
  <c r="AG24" i="1"/>
  <c r="AF24" i="1"/>
  <c r="AL23" i="1"/>
  <c r="AK23" i="1"/>
  <c r="AJ23" i="1"/>
  <c r="AI23" i="1"/>
  <c r="AH23" i="1"/>
  <c r="AG23" i="1"/>
  <c r="AF23" i="1"/>
  <c r="AL22" i="1"/>
  <c r="AK22" i="1"/>
  <c r="AJ22" i="1"/>
  <c r="AI22" i="1"/>
  <c r="AH22" i="1"/>
  <c r="AG22" i="1"/>
  <c r="AF22" i="1"/>
  <c r="AL21" i="1"/>
  <c r="AK21" i="1"/>
  <c r="AJ21" i="1"/>
  <c r="AI21" i="1"/>
  <c r="AH21" i="1"/>
  <c r="AG21" i="1"/>
  <c r="AF21" i="1"/>
  <c r="AL20" i="1"/>
  <c r="AK20" i="1"/>
  <c r="AJ20" i="1"/>
  <c r="AI20" i="1"/>
  <c r="AH20" i="1"/>
  <c r="AG20" i="1"/>
  <c r="AF20" i="1"/>
  <c r="AL19" i="1"/>
  <c r="AK19" i="1"/>
  <c r="AJ19" i="1"/>
  <c r="AI19" i="1"/>
  <c r="AH19" i="1"/>
  <c r="AG19" i="1"/>
  <c r="AF19" i="1"/>
  <c r="AL18" i="1"/>
  <c r="AK18" i="1"/>
  <c r="AJ18" i="1"/>
  <c r="AI18" i="1"/>
  <c r="AH18" i="1"/>
  <c r="AG18" i="1"/>
  <c r="AF18" i="1"/>
  <c r="AL17" i="1"/>
  <c r="AK17" i="1"/>
  <c r="AJ17" i="1"/>
  <c r="AI17" i="1"/>
  <c r="AH17" i="1"/>
  <c r="AG17" i="1"/>
  <c r="AF17" i="1"/>
  <c r="AL16" i="1"/>
  <c r="AK16" i="1"/>
  <c r="AJ16" i="1"/>
  <c r="AI16" i="1"/>
  <c r="AH16" i="1"/>
  <c r="AG16" i="1"/>
  <c r="AF16" i="1"/>
  <c r="AL15" i="1"/>
  <c r="AK15" i="1"/>
  <c r="AJ15" i="1"/>
  <c r="AI15" i="1"/>
  <c r="AH15" i="1"/>
  <c r="AG15" i="1"/>
  <c r="AF15" i="1"/>
  <c r="AL14" i="1"/>
  <c r="AK14" i="1"/>
  <c r="AJ14" i="1"/>
  <c r="AI14" i="1"/>
  <c r="AH14" i="1"/>
  <c r="AG14" i="1"/>
  <c r="AF14" i="1"/>
  <c r="AL13" i="1"/>
  <c r="AK13" i="1"/>
  <c r="AJ13" i="1"/>
  <c r="AI13" i="1"/>
  <c r="AH13" i="1"/>
  <c r="AG13" i="1"/>
  <c r="AF13" i="1"/>
  <c r="AL12" i="1"/>
  <c r="AK12" i="1"/>
  <c r="AJ12" i="1"/>
  <c r="AI12" i="1"/>
  <c r="AH12" i="1"/>
  <c r="AG12" i="1"/>
  <c r="AF12" i="1"/>
  <c r="AL11" i="1"/>
  <c r="AK11" i="1"/>
  <c r="AJ11" i="1"/>
  <c r="AI11" i="1"/>
  <c r="AH11" i="1"/>
  <c r="AG11" i="1"/>
  <c r="AF11" i="1"/>
  <c r="AL10" i="1"/>
  <c r="AK10" i="1"/>
  <c r="AJ10" i="1"/>
  <c r="AI10" i="1"/>
  <c r="AH10" i="1"/>
  <c r="AG10" i="1"/>
  <c r="AF10" i="1"/>
  <c r="AL9" i="1"/>
  <c r="AK9" i="1"/>
  <c r="AJ9" i="1"/>
  <c r="AI9" i="1"/>
  <c r="AH9" i="1"/>
  <c r="AG9" i="1"/>
  <c r="AF9" i="1"/>
  <c r="AL8" i="1"/>
  <c r="AK8" i="1"/>
  <c r="AJ8" i="1"/>
  <c r="AI8" i="1"/>
  <c r="AH8" i="1"/>
  <c r="AG8" i="1"/>
  <c r="AF8" i="1"/>
  <c r="AL7" i="1"/>
  <c r="AK7" i="1"/>
  <c r="AJ7" i="1"/>
  <c r="AI7" i="1"/>
  <c r="AH7" i="1"/>
  <c r="AG7" i="1"/>
  <c r="AF7" i="1"/>
  <c r="AL6" i="1"/>
  <c r="AK6" i="1"/>
  <c r="AJ6" i="1"/>
  <c r="AI6" i="1"/>
  <c r="AH6" i="1"/>
  <c r="AG6" i="1"/>
  <c r="AF6" i="1"/>
  <c r="AM12" i="1" l="1"/>
  <c r="AM16" i="1"/>
  <c r="AN16" i="1" s="1"/>
  <c r="AM20" i="1"/>
  <c r="AM24" i="1"/>
  <c r="AM28" i="1"/>
  <c r="AM32" i="1"/>
  <c r="AN32" i="1" s="1"/>
  <c r="AM36" i="1"/>
  <c r="AM40" i="1"/>
  <c r="AM44" i="1"/>
  <c r="AN46" i="1"/>
  <c r="AN23" i="1"/>
  <c r="AM10" i="1"/>
  <c r="AM14" i="1"/>
  <c r="AM18" i="1"/>
  <c r="AN18" i="1" s="1"/>
  <c r="AM22" i="1"/>
  <c r="AM26" i="1"/>
  <c r="AM30" i="1"/>
  <c r="AM34" i="1"/>
  <c r="AN34" i="1" s="1"/>
  <c r="AM38" i="1"/>
  <c r="AM42" i="1"/>
  <c r="AM8" i="1"/>
  <c r="AN8" i="1" s="1"/>
  <c r="AM6" i="1"/>
  <c r="AM7" i="1"/>
  <c r="AN7" i="1" s="1"/>
  <c r="AM9" i="1"/>
  <c r="AN9" i="1" s="1"/>
  <c r="AM11" i="1"/>
  <c r="AN11" i="1" s="1"/>
  <c r="AN12" i="1"/>
  <c r="AM13" i="1"/>
  <c r="AN13" i="1" s="1"/>
  <c r="AM15" i="1"/>
  <c r="AN15" i="1" s="1"/>
  <c r="AM17" i="1"/>
  <c r="AN17" i="1" s="1"/>
  <c r="AM19" i="1"/>
  <c r="AN19" i="1" s="1"/>
  <c r="AN20" i="1"/>
  <c r="AM21" i="1"/>
  <c r="AN21" i="1" s="1"/>
  <c r="AM23" i="1"/>
  <c r="AN24" i="1"/>
  <c r="AM25" i="1"/>
  <c r="AN25" i="1" s="1"/>
  <c r="AM27" i="1"/>
  <c r="AN27" i="1" s="1"/>
  <c r="AM29" i="1"/>
  <c r="AN29" i="1" s="1"/>
  <c r="AM31" i="1"/>
  <c r="AN31" i="1" s="1"/>
  <c r="AM33" i="1"/>
  <c r="AN33" i="1" s="1"/>
  <c r="AM35" i="1"/>
  <c r="AN35" i="1" s="1"/>
  <c r="AM37" i="1"/>
  <c r="AN37" i="1" s="1"/>
  <c r="AM39" i="1"/>
  <c r="AN39" i="1" s="1"/>
  <c r="AM41" i="1"/>
  <c r="AN41" i="1" s="1"/>
  <c r="AM43" i="1"/>
  <c r="AN43" i="1" s="1"/>
  <c r="AM45" i="1"/>
  <c r="AN45" i="1" s="1"/>
  <c r="AN6" i="1"/>
  <c r="AN10" i="1"/>
  <c r="AN14" i="1"/>
  <c r="AN22" i="1"/>
  <c r="AN26" i="1"/>
  <c r="AN30" i="1"/>
  <c r="AN38" i="1"/>
  <c r="AN42" i="1"/>
  <c r="AL8" i="2"/>
  <c r="AL12" i="2"/>
  <c r="AL16" i="2"/>
  <c r="AO9" i="3"/>
  <c r="AO13" i="3"/>
  <c r="AO17" i="3"/>
  <c r="AO9" i="4"/>
  <c r="AO13" i="4"/>
  <c r="AO17" i="4"/>
  <c r="AO21" i="4"/>
  <c r="AO25" i="4"/>
  <c r="AO29" i="4"/>
  <c r="AO12" i="4"/>
  <c r="AO16" i="4"/>
  <c r="AO20" i="4"/>
  <c r="AO24" i="4"/>
  <c r="AO28" i="4"/>
  <c r="AN28" i="1"/>
  <c r="AN36" i="1"/>
  <c r="AN40" i="1"/>
  <c r="AN44" i="1"/>
  <c r="AL6" i="2"/>
  <c r="AL10" i="2"/>
  <c r="AL14" i="2"/>
  <c r="AO7" i="3"/>
  <c r="AO11" i="3"/>
  <c r="AO15" i="3"/>
  <c r="AO7" i="4"/>
  <c r="AO11" i="4"/>
  <c r="AO15" i="4"/>
  <c r="AO19" i="4"/>
  <c r="AO23" i="4"/>
  <c r="AO27" i="4"/>
  <c r="AO31" i="4"/>
</calcChain>
</file>

<file path=xl/sharedStrings.xml><?xml version="1.0" encoding="utf-8"?>
<sst xmlns="http://schemas.openxmlformats.org/spreadsheetml/2006/main" count="228" uniqueCount="142">
  <si>
    <t xml:space="preserve">                                                               2018 SOUTH AFRICAN F400 ENDURANCE KARTING CHAMPIONSHIP</t>
  </si>
  <si>
    <t xml:space="preserve">                                                               2018 SOUTH AFRICAN F400 SPRINT KARTING CHAMPIONSHIP</t>
  </si>
  <si>
    <t>ZKC</t>
  </si>
  <si>
    <t>VKC</t>
  </si>
  <si>
    <t>iDube</t>
  </si>
  <si>
    <t>TOTAL</t>
  </si>
  <si>
    <t>DROP POINTS</t>
  </si>
  <si>
    <t>TOTAL DROP POINTS</t>
  </si>
  <si>
    <t>FINAL TOTAL AFTER DROP POINTS</t>
  </si>
  <si>
    <t>Pos</t>
  </si>
  <si>
    <t>COMPETITOR NAME &amp; SURNAME</t>
  </si>
  <si>
    <t>MSA LICENCE NUMBER</t>
  </si>
  <si>
    <t>RACE NUMBER</t>
  </si>
  <si>
    <t>D 1</t>
  </si>
  <si>
    <t>D 2</t>
  </si>
  <si>
    <t>D 3</t>
  </si>
  <si>
    <t>D 4</t>
  </si>
  <si>
    <t>D 5</t>
  </si>
  <si>
    <t>D 6</t>
  </si>
  <si>
    <t xml:space="preserve">Mad Racing  </t>
  </si>
  <si>
    <t>Ruan van der Walt</t>
  </si>
  <si>
    <t>Lorenzo Cianfanelli</t>
  </si>
  <si>
    <t>15104</t>
  </si>
  <si>
    <t>Pieter Smith</t>
  </si>
  <si>
    <t>Rogue Racing</t>
  </si>
  <si>
    <t>Jarred Obermeyer</t>
  </si>
  <si>
    <t>08510</t>
  </si>
  <si>
    <t>Gys van der Walt</t>
  </si>
  <si>
    <t>Jaco van den Berg</t>
  </si>
  <si>
    <t>Kartinator GT-R</t>
  </si>
  <si>
    <t>08575</t>
  </si>
  <si>
    <t>Kgalema Mngadi</t>
  </si>
  <si>
    <t>Mini/Maxi Panelbeaters</t>
  </si>
  <si>
    <t>08529</t>
  </si>
  <si>
    <t>Ruggero Signarini</t>
  </si>
  <si>
    <t>Tyron Donker</t>
  </si>
  <si>
    <t>15376</t>
  </si>
  <si>
    <t>Nissan Aftersales 1</t>
  </si>
  <si>
    <t>DQ</t>
  </si>
  <si>
    <t>Kennedy Torres</t>
  </si>
  <si>
    <t>Nathan Aldhouse</t>
  </si>
  <si>
    <t>05341</t>
  </si>
  <si>
    <t>BB1</t>
  </si>
  <si>
    <t>Arie de Blom</t>
  </si>
  <si>
    <t>Emerick Chesneau</t>
  </si>
  <si>
    <t>BAZINGA!</t>
  </si>
  <si>
    <t>K2 Motorsport</t>
  </si>
  <si>
    <t>Ben Harrison</t>
  </si>
  <si>
    <t>11328</t>
  </si>
  <si>
    <t>Bevan Williams</t>
  </si>
  <si>
    <t>Kartinator Nismo</t>
  </si>
  <si>
    <t>Kornel Smith</t>
  </si>
  <si>
    <t>10220</t>
  </si>
  <si>
    <t>Team SSS</t>
  </si>
  <si>
    <t>Wietzie-Jnr Steyn</t>
  </si>
  <si>
    <t>SBK Racing</t>
  </si>
  <si>
    <t>Shane James</t>
  </si>
  <si>
    <t>Nathan Venter</t>
  </si>
  <si>
    <t>04590</t>
  </si>
  <si>
    <t>Fun Times</t>
  </si>
  <si>
    <t>Richard Kieck</t>
  </si>
  <si>
    <t>Luqman Bismilla</t>
  </si>
  <si>
    <t>08533</t>
  </si>
  <si>
    <t>Nissan Aftersales 2</t>
  </si>
  <si>
    <t>Mohammed Amie</t>
  </si>
  <si>
    <t>Alyssa Venter</t>
  </si>
  <si>
    <t>04591</t>
  </si>
  <si>
    <t>Sidewinders</t>
  </si>
  <si>
    <t>Dewald Brummer</t>
  </si>
  <si>
    <t>Pist 'n Broke</t>
  </si>
  <si>
    <t>Road Runner 2</t>
  </si>
  <si>
    <t>Christiaan van Wyk</t>
  </si>
  <si>
    <t>MaxSpeed</t>
  </si>
  <si>
    <t>04752</t>
  </si>
  <si>
    <t>Team Newbies</t>
  </si>
  <si>
    <t>Pirtek (Big Tarts)</t>
  </si>
  <si>
    <t>Nash Motorsport</t>
  </si>
  <si>
    <t>Nissan Supremes</t>
  </si>
  <si>
    <t>MyDataDeals</t>
  </si>
  <si>
    <t>Fourways Fourstroke</t>
  </si>
  <si>
    <t>Maxwell Advertising</t>
  </si>
  <si>
    <t>PROVISIONAL RESULTS SUBJECT TO CHANGE</t>
  </si>
  <si>
    <t>Mid Life Crisis</t>
  </si>
  <si>
    <t>Rock Racing</t>
  </si>
  <si>
    <t>Nissan G-Force</t>
  </si>
  <si>
    <t>Turbo Trix</t>
  </si>
  <si>
    <t>Rock Insulation</t>
  </si>
  <si>
    <t>Avant Racing</t>
  </si>
  <si>
    <t>Parachute Productions</t>
  </si>
  <si>
    <t>Centron Energy</t>
  </si>
  <si>
    <t>Veloce 2</t>
  </si>
  <si>
    <t>Defending Champions</t>
  </si>
  <si>
    <t>Team Olivier</t>
  </si>
  <si>
    <t>GRD Motorsport</t>
  </si>
  <si>
    <t>Nitro</t>
  </si>
  <si>
    <t>Treasury One</t>
  </si>
  <si>
    <t>Silvercrest Racing</t>
  </si>
  <si>
    <t>Road Runner 1</t>
  </si>
  <si>
    <t xml:space="preserve">                                                               2018 SOUTH AFRICAN F200 KARTING CHAMPIONSHIP</t>
  </si>
  <si>
    <t>Eduan Naude</t>
  </si>
  <si>
    <t>03980</t>
  </si>
  <si>
    <t>Guilo Cianfanelli</t>
  </si>
  <si>
    <t>16578</t>
  </si>
  <si>
    <t>Christopher Tait</t>
  </si>
  <si>
    <t>08570</t>
  </si>
  <si>
    <t>David Markus</t>
  </si>
  <si>
    <t>Nicolas Parrott</t>
  </si>
  <si>
    <t>15427</t>
  </si>
  <si>
    <t>Thando Mathebula</t>
  </si>
  <si>
    <t>Tyrone Roberts</t>
  </si>
  <si>
    <t>15119</t>
  </si>
  <si>
    <t>Caleb Cotterell</t>
  </si>
  <si>
    <t>06174</t>
  </si>
  <si>
    <t>Nicolas Chesneau</t>
  </si>
  <si>
    <t>Christian Padayachee</t>
  </si>
  <si>
    <t>14427</t>
  </si>
  <si>
    <t>Ricardo Marques</t>
  </si>
  <si>
    <t>15447</t>
  </si>
  <si>
    <t>Clark King</t>
  </si>
  <si>
    <t>15318</t>
  </si>
  <si>
    <t>Kevin Parrot</t>
  </si>
  <si>
    <t>15299</t>
  </si>
  <si>
    <t>Cameron Obermeyer</t>
  </si>
  <si>
    <t>Kgabang Mngadi</t>
  </si>
  <si>
    <t>15431</t>
  </si>
  <si>
    <t>Chloe Carmen Stuart</t>
  </si>
  <si>
    <t>05146</t>
  </si>
  <si>
    <t>Tyler Robinson</t>
  </si>
  <si>
    <t>15317</t>
  </si>
  <si>
    <t>Asher Dobrowsky</t>
  </si>
  <si>
    <t>Chris Smith</t>
  </si>
  <si>
    <t>10216</t>
  </si>
  <si>
    <t>Calvin Laubscher</t>
  </si>
  <si>
    <t>Jack Turnbill</t>
  </si>
  <si>
    <t>13694</t>
  </si>
  <si>
    <t>Juan de Bloom</t>
  </si>
  <si>
    <t>14474</t>
  </si>
  <si>
    <t>Ihsaan Slamdien</t>
  </si>
  <si>
    <t>16970</t>
  </si>
  <si>
    <t>Melandri Van Wyk</t>
  </si>
  <si>
    <t>Madre Massyn</t>
  </si>
  <si>
    <t>Mohammed Gathoo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</si>
</sst>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-mmm"/>
    <numFmt numFmtId="165" formatCode="&quot;H &quot;#,##0;[Red]&quot;H -&quot;#,##0"/>
    <numFmt numFmtId="166" formatCode="&quot;R &quot;#,##0;[Red]&quot;R -&quot;#,##0"/>
  </numFmts>
  <fonts count="17">
    <font>
      <sz val="10"/>
      <color rgb="FF000000"/>
      <name val="Arial"/>
    </font>
    <font>
      <b/>
      <sz val="16"/>
      <color rgb="FF000000"/>
      <name val="Calibri"/>
    </font>
    <font>
      <b/>
      <u/>
      <sz val="18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b/>
      <i/>
      <sz val="11"/>
      <name val="Calibri"/>
    </font>
    <font>
      <i/>
      <sz val="11"/>
      <color rgb="FFFF0000"/>
      <name val="Calibri"/>
    </font>
    <font>
      <b/>
      <sz val="11"/>
      <name val="Calibri"/>
    </font>
    <font>
      <b/>
      <u/>
      <sz val="11"/>
      <color rgb="FFFF0000"/>
      <name val="Calibri"/>
    </font>
    <font>
      <b/>
      <u/>
      <sz val="11"/>
      <color rgb="FFFF0000"/>
      <name val="Calibri"/>
    </font>
    <font>
      <i/>
      <sz val="11"/>
      <color rgb="FFFF3333"/>
      <name val="Calibri"/>
    </font>
    <font>
      <b/>
      <u/>
      <sz val="11"/>
      <color rgb="FFFF0000"/>
      <name val="Calibri"/>
    </font>
    <font>
      <b/>
      <u/>
      <sz val="11"/>
      <color rgb="FFFF0000"/>
      <name val="Calibri"/>
    </font>
    <font>
      <b/>
      <u/>
      <sz val="10"/>
      <color rgb="FF000000"/>
      <name val="Calibri"/>
    </font>
    <font>
      <sz val="10"/>
      <name val="Arial"/>
    </font>
    <font>
      <sz val="11"/>
      <color rgb="FF000000"/>
      <name val="Inconsolata"/>
    </font>
  </fonts>
  <fills count="5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CCFF99"/>
        <bgColor rgb="FFCCFF99"/>
      </patternFill>
    </fill>
    <fill>
      <patternFill patternType="solid">
        <fgColor rgb="FFFFFFFF"/>
        <bgColor rgb="FFFFFFFF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6" fillId="2" borderId="18" xfId="0" applyFont="1" applyFill="1" applyBorder="1" applyAlignment="1"/>
    <xf numFmtId="0" fontId="4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/>
    <xf numFmtId="0" fontId="4" fillId="2" borderId="4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165" fontId="4" fillId="2" borderId="23" xfId="0" applyNumberFormat="1" applyFont="1" applyFill="1" applyBorder="1" applyAlignment="1">
      <alignment horizontal="center"/>
    </xf>
    <xf numFmtId="165" fontId="4" fillId="2" borderId="24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wrapText="1"/>
    </xf>
    <xf numFmtId="165" fontId="4" fillId="2" borderId="21" xfId="0" applyNumberFormat="1" applyFont="1" applyFill="1" applyBorder="1" applyAlignment="1">
      <alignment horizontal="center"/>
    </xf>
    <xf numFmtId="166" fontId="4" fillId="3" borderId="26" xfId="0" applyNumberFormat="1" applyFont="1" applyFill="1" applyBorder="1" applyAlignment="1">
      <alignment horizontal="center"/>
    </xf>
    <xf numFmtId="166" fontId="4" fillId="3" borderId="24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wrapText="1"/>
    </xf>
    <xf numFmtId="166" fontId="4" fillId="3" borderId="28" xfId="0" applyNumberFormat="1" applyFont="1" applyFill="1" applyBorder="1" applyAlignment="1">
      <alignment horizontal="center"/>
    </xf>
    <xf numFmtId="166" fontId="4" fillId="3" borderId="23" xfId="0" applyNumberFormat="1" applyFont="1" applyFill="1" applyBorder="1" applyAlignment="1">
      <alignment horizontal="center"/>
    </xf>
    <xf numFmtId="0" fontId="4" fillId="0" borderId="0" xfId="0" applyFont="1" applyAlignment="1"/>
    <xf numFmtId="0" fontId="7" fillId="0" borderId="30" xfId="0" applyFont="1" applyBorder="1" applyAlignment="1"/>
    <xf numFmtId="0" fontId="8" fillId="4" borderId="30" xfId="0" applyFont="1" applyFill="1" applyBorder="1" applyAlignment="1"/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/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4" fillId="2" borderId="18" xfId="0" applyFont="1" applyFill="1" applyBorder="1" applyAlignment="1"/>
    <xf numFmtId="0" fontId="3" fillId="3" borderId="18" xfId="0" applyFont="1" applyFill="1" applyBorder="1" applyAlignment="1">
      <alignment horizontal="center"/>
    </xf>
    <xf numFmtId="0" fontId="7" fillId="0" borderId="31" xfId="0" applyFont="1" applyBorder="1" applyAlignment="1"/>
    <xf numFmtId="0" fontId="4" fillId="0" borderId="31" xfId="0" applyFont="1" applyBorder="1" applyAlignment="1"/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4" borderId="31" xfId="0" applyFont="1" applyFill="1" applyBorder="1" applyAlignment="1"/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8" fillId="0" borderId="31" xfId="0" applyFont="1" applyBorder="1" applyAlignment="1"/>
    <xf numFmtId="0" fontId="8" fillId="0" borderId="31" xfId="0" applyFont="1" applyBorder="1" applyAlignment="1"/>
    <xf numFmtId="0" fontId="4" fillId="0" borderId="54" xfId="0" applyFont="1" applyBorder="1" applyAlignment="1"/>
    <xf numFmtId="0" fontId="4" fillId="0" borderId="54" xfId="0" applyFont="1" applyBorder="1" applyAlignment="1">
      <alignment horizontal="center"/>
    </xf>
    <xf numFmtId="0" fontId="7" fillId="0" borderId="54" xfId="0" applyFont="1" applyBorder="1" applyAlignment="1"/>
    <xf numFmtId="0" fontId="3" fillId="0" borderId="55" xfId="0" applyFont="1" applyBorder="1" applyAlignment="1">
      <alignment horizontal="center"/>
    </xf>
    <xf numFmtId="0" fontId="8" fillId="0" borderId="54" xfId="0" applyFont="1" applyBorder="1" applyAlignment="1"/>
    <xf numFmtId="49" fontId="4" fillId="0" borderId="54" xfId="0" applyNumberFormat="1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" borderId="62" xfId="0" applyFont="1" applyFill="1" applyBorder="1" applyAlignment="1">
      <alignment horizontal="center"/>
    </xf>
    <xf numFmtId="0" fontId="3" fillId="3" borderId="63" xfId="0" applyFont="1" applyFill="1" applyBorder="1" applyAlignment="1">
      <alignment horizontal="center"/>
    </xf>
    <xf numFmtId="0" fontId="3" fillId="3" borderId="64" xfId="0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0" fontId="4" fillId="2" borderId="21" xfId="0" applyFont="1" applyFill="1" applyBorder="1" applyAlignment="1"/>
    <xf numFmtId="0" fontId="9" fillId="0" borderId="0" xfId="0" applyFont="1" applyAlignment="1"/>
    <xf numFmtId="1" fontId="10" fillId="0" borderId="0" xfId="0" applyNumberFormat="1" applyFont="1" applyAlignment="1">
      <alignment horizontal="center"/>
    </xf>
    <xf numFmtId="0" fontId="11" fillId="0" borderId="31" xfId="0" applyFont="1" applyBorder="1" applyAlignment="1"/>
    <xf numFmtId="0" fontId="12" fillId="0" borderId="0" xfId="0" applyFont="1" applyAlignment="1">
      <alignment horizontal="center"/>
    </xf>
    <xf numFmtId="1" fontId="13" fillId="0" borderId="0" xfId="0" applyNumberFormat="1" applyFont="1" applyAlignment="1"/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/>
    <xf numFmtId="0" fontId="11" fillId="0" borderId="31" xfId="0" applyFont="1" applyBorder="1" applyAlignment="1"/>
    <xf numFmtId="0" fontId="4" fillId="0" borderId="66" xfId="0" applyFont="1" applyBorder="1" applyAlignment="1"/>
    <xf numFmtId="0" fontId="4" fillId="0" borderId="66" xfId="0" applyFont="1" applyBorder="1" applyAlignment="1"/>
    <xf numFmtId="0" fontId="8" fillId="0" borderId="66" xfId="0" applyFont="1" applyBorder="1" applyAlignment="1"/>
    <xf numFmtId="0" fontId="11" fillId="0" borderId="66" xfId="0" applyFont="1" applyBorder="1" applyAlignment="1"/>
    <xf numFmtId="0" fontId="11" fillId="0" borderId="66" xfId="0" applyFont="1" applyBorder="1" applyAlignment="1"/>
    <xf numFmtId="0" fontId="11" fillId="0" borderId="14" xfId="0" applyFont="1" applyBorder="1" applyAlignment="1"/>
    <xf numFmtId="0" fontId="4" fillId="0" borderId="54" xfId="0" applyFont="1" applyBorder="1" applyAlignment="1"/>
    <xf numFmtId="0" fontId="4" fillId="0" borderId="54" xfId="0" applyFont="1" applyBorder="1" applyAlignment="1">
      <alignment horizontal="center"/>
    </xf>
    <xf numFmtId="0" fontId="3" fillId="3" borderId="67" xfId="0" applyFont="1" applyFill="1" applyBorder="1" applyAlignment="1">
      <alignment horizontal="center"/>
    </xf>
    <xf numFmtId="0" fontId="6" fillId="2" borderId="4" xfId="0" applyFont="1" applyFill="1" applyBorder="1" applyAlignment="1"/>
    <xf numFmtId="49" fontId="4" fillId="0" borderId="30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31" xfId="0" applyNumberFormat="1" applyFont="1" applyBorder="1" applyAlignment="1">
      <alignment horizontal="center"/>
    </xf>
    <xf numFmtId="0" fontId="3" fillId="3" borderId="68" xfId="0" applyFont="1" applyFill="1" applyBorder="1" applyAlignment="1">
      <alignment horizontal="center"/>
    </xf>
    <xf numFmtId="0" fontId="3" fillId="3" borderId="69" xfId="0" applyFont="1" applyFill="1" applyBorder="1" applyAlignment="1">
      <alignment horizontal="center"/>
    </xf>
    <xf numFmtId="0" fontId="3" fillId="3" borderId="70" xfId="0" applyFont="1" applyFill="1" applyBorder="1" applyAlignment="1">
      <alignment horizontal="center"/>
    </xf>
    <xf numFmtId="0" fontId="11" fillId="0" borderId="54" xfId="0" applyFont="1" applyBorder="1" applyAlignment="1"/>
    <xf numFmtId="49" fontId="4" fillId="0" borderId="54" xfId="0" applyNumberFormat="1" applyFont="1" applyBorder="1" applyAlignment="1">
      <alignment horizontal="center"/>
    </xf>
    <xf numFmtId="0" fontId="3" fillId="3" borderId="71" xfId="0" applyFont="1" applyFill="1" applyBorder="1" applyAlignment="1">
      <alignment horizontal="center"/>
    </xf>
    <xf numFmtId="0" fontId="3" fillId="3" borderId="72" xfId="0" applyFont="1" applyFill="1" applyBorder="1" applyAlignment="1">
      <alignment horizontal="center"/>
    </xf>
    <xf numFmtId="0" fontId="3" fillId="3" borderId="73" xfId="0" applyFont="1" applyFill="1" applyBorder="1" applyAlignment="1">
      <alignment horizontal="center"/>
    </xf>
    <xf numFmtId="0" fontId="16" fillId="4" borderId="0" xfId="0" applyFont="1" applyFill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0" borderId="9" xfId="0" applyFont="1" applyBorder="1"/>
    <xf numFmtId="164" fontId="4" fillId="2" borderId="10" xfId="0" applyNumberFormat="1" applyFont="1" applyFill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1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19" xfId="0" applyFont="1" applyBorder="1"/>
    <xf numFmtId="0" fontId="5" fillId="0" borderId="16" xfId="0" applyFont="1" applyBorder="1"/>
    <xf numFmtId="0" fontId="4" fillId="3" borderId="5" xfId="0" applyFont="1" applyFill="1" applyBorder="1" applyAlignment="1">
      <alignment horizontal="center" wrapText="1"/>
    </xf>
    <xf numFmtId="0" fontId="5" fillId="0" borderId="17" xfId="0" applyFont="1" applyBorder="1"/>
    <xf numFmtId="0" fontId="5" fillId="0" borderId="29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5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9525</xdr:rowOff>
    </xdr:from>
    <xdr:ext cx="2352675" cy="10191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9525</xdr:rowOff>
    </xdr:from>
    <xdr:ext cx="2352675" cy="10191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9525</xdr:rowOff>
    </xdr:from>
    <xdr:ext cx="2352675" cy="10191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9525</xdr:rowOff>
    </xdr:from>
    <xdr:ext cx="2352675" cy="10191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X1004"/>
  <sheetViews>
    <sheetView tabSelected="1" workbookViewId="0">
      <selection activeCell="I12" sqref="I12"/>
    </sheetView>
  </sheetViews>
  <sheetFormatPr defaultColWidth="14.42578125" defaultRowHeight="15" customHeight="1"/>
  <cols>
    <col min="1" max="1" width="5.140625" customWidth="1"/>
    <col min="2" max="2" width="36.5703125" customWidth="1"/>
    <col min="3" max="3" width="9.28515625" customWidth="1"/>
    <col min="4" max="5" width="3.85546875" customWidth="1"/>
    <col min="6" max="6" width="4.42578125" customWidth="1"/>
    <col min="7" max="30" width="3.85546875" customWidth="1"/>
    <col min="31" max="32" width="7.140625" customWidth="1"/>
    <col min="33" max="38" width="4.140625" customWidth="1"/>
    <col min="39" max="39" width="8.5703125" customWidth="1"/>
    <col min="40" max="50" width="8.7109375" customWidth="1"/>
  </cols>
  <sheetData>
    <row r="1" spans="1:50" ht="27" customHeight="1">
      <c r="A1" s="129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"/>
      <c r="AP1" s="2"/>
      <c r="AQ1" s="2"/>
      <c r="AR1" s="2"/>
      <c r="AS1" s="2"/>
      <c r="AT1" s="2"/>
      <c r="AU1" s="2"/>
      <c r="AV1" s="2"/>
      <c r="AW1" s="2"/>
      <c r="AX1" s="2"/>
    </row>
    <row r="2" spans="1:50" ht="32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"/>
      <c r="AP2" s="2"/>
      <c r="AQ2" s="2"/>
      <c r="AR2" s="2"/>
      <c r="AS2" s="2"/>
      <c r="AT2" s="2"/>
      <c r="AU2" s="2"/>
      <c r="AV2" s="2"/>
      <c r="AW2" s="2"/>
      <c r="AX2" s="2"/>
    </row>
    <row r="3" spans="1:50" ht="12.75" customHeight="1">
      <c r="A3" s="112"/>
      <c r="B3" s="113"/>
      <c r="C3" s="113"/>
      <c r="D3" s="109" t="s">
        <v>2</v>
      </c>
      <c r="E3" s="110"/>
      <c r="F3" s="111"/>
      <c r="G3" s="109" t="s">
        <v>3</v>
      </c>
      <c r="H3" s="110"/>
      <c r="I3" s="111"/>
      <c r="J3" s="109" t="s">
        <v>2</v>
      </c>
      <c r="K3" s="110"/>
      <c r="L3" s="111"/>
      <c r="M3" s="109" t="s">
        <v>2</v>
      </c>
      <c r="N3" s="110"/>
      <c r="O3" s="111"/>
      <c r="P3" s="109" t="s">
        <v>3</v>
      </c>
      <c r="Q3" s="110"/>
      <c r="R3" s="111"/>
      <c r="S3" s="109" t="s">
        <v>2</v>
      </c>
      <c r="T3" s="110"/>
      <c r="U3" s="111"/>
      <c r="V3" s="109" t="s">
        <v>3</v>
      </c>
      <c r="W3" s="110"/>
      <c r="X3" s="111"/>
      <c r="Y3" s="109" t="s">
        <v>4</v>
      </c>
      <c r="Z3" s="110"/>
      <c r="AA3" s="111"/>
      <c r="AB3" s="109" t="s">
        <v>2</v>
      </c>
      <c r="AC3" s="110"/>
      <c r="AD3" s="111"/>
      <c r="AE3" s="4" t="s">
        <v>2</v>
      </c>
      <c r="AF3" s="128" t="s">
        <v>5</v>
      </c>
      <c r="AG3" s="120" t="s">
        <v>6</v>
      </c>
      <c r="AH3" s="121"/>
      <c r="AI3" s="121"/>
      <c r="AJ3" s="121"/>
      <c r="AK3" s="121"/>
      <c r="AL3" s="122"/>
      <c r="AM3" s="125" t="s">
        <v>7</v>
      </c>
      <c r="AN3" s="128" t="s">
        <v>8</v>
      </c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>
      <c r="A4" s="114"/>
      <c r="B4" s="114"/>
      <c r="C4" s="114"/>
      <c r="D4" s="115">
        <v>42784</v>
      </c>
      <c r="E4" s="116"/>
      <c r="F4" s="117"/>
      <c r="G4" s="115">
        <v>42819</v>
      </c>
      <c r="H4" s="116"/>
      <c r="I4" s="117"/>
      <c r="J4" s="115">
        <v>42847</v>
      </c>
      <c r="K4" s="116"/>
      <c r="L4" s="117"/>
      <c r="M4" s="115">
        <v>42881</v>
      </c>
      <c r="N4" s="116"/>
      <c r="O4" s="117"/>
      <c r="P4" s="115">
        <v>42910</v>
      </c>
      <c r="Q4" s="116"/>
      <c r="R4" s="117"/>
      <c r="S4" s="115">
        <v>42945</v>
      </c>
      <c r="T4" s="116"/>
      <c r="U4" s="117"/>
      <c r="V4" s="115">
        <v>42973</v>
      </c>
      <c r="W4" s="116"/>
      <c r="X4" s="117"/>
      <c r="Y4" s="130">
        <v>43015</v>
      </c>
      <c r="Z4" s="116"/>
      <c r="AA4" s="117"/>
      <c r="AB4" s="130">
        <v>43043</v>
      </c>
      <c r="AC4" s="116"/>
      <c r="AD4" s="117"/>
      <c r="AE4" s="7">
        <v>43442</v>
      </c>
      <c r="AF4" s="126"/>
      <c r="AG4" s="123"/>
      <c r="AH4" s="114"/>
      <c r="AI4" s="114"/>
      <c r="AJ4" s="114"/>
      <c r="AK4" s="114"/>
      <c r="AL4" s="124"/>
      <c r="AM4" s="126"/>
      <c r="AN4" s="126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42" customHeight="1">
      <c r="A5" s="10" t="s">
        <v>9</v>
      </c>
      <c r="B5" s="15" t="s">
        <v>10</v>
      </c>
      <c r="C5" s="19" t="s">
        <v>12</v>
      </c>
      <c r="D5" s="13">
        <v>1</v>
      </c>
      <c r="E5" s="14">
        <v>2</v>
      </c>
      <c r="F5" s="14">
        <v>3</v>
      </c>
      <c r="G5" s="13">
        <v>1</v>
      </c>
      <c r="H5" s="14">
        <v>2</v>
      </c>
      <c r="I5" s="14">
        <v>3</v>
      </c>
      <c r="J5" s="13">
        <v>1</v>
      </c>
      <c r="K5" s="14">
        <v>2</v>
      </c>
      <c r="L5" s="14">
        <v>3</v>
      </c>
      <c r="M5" s="13">
        <v>1</v>
      </c>
      <c r="N5" s="14">
        <v>2</v>
      </c>
      <c r="O5" s="14">
        <v>3</v>
      </c>
      <c r="P5" s="13">
        <v>1</v>
      </c>
      <c r="Q5" s="14">
        <v>2</v>
      </c>
      <c r="R5" s="14">
        <v>3</v>
      </c>
      <c r="S5" s="13">
        <v>1</v>
      </c>
      <c r="T5" s="14">
        <v>2</v>
      </c>
      <c r="U5" s="14">
        <v>3</v>
      </c>
      <c r="V5" s="13">
        <v>1</v>
      </c>
      <c r="W5" s="14">
        <v>2</v>
      </c>
      <c r="X5" s="14">
        <v>3</v>
      </c>
      <c r="Y5" s="13">
        <v>1</v>
      </c>
      <c r="Z5" s="14">
        <v>2</v>
      </c>
      <c r="AA5" s="14">
        <v>3</v>
      </c>
      <c r="AB5" s="13">
        <v>1</v>
      </c>
      <c r="AC5" s="14">
        <v>2</v>
      </c>
      <c r="AD5" s="14">
        <v>3</v>
      </c>
      <c r="AE5" s="16">
        <v>1</v>
      </c>
      <c r="AF5" s="127"/>
      <c r="AG5" s="21" t="s">
        <v>13</v>
      </c>
      <c r="AH5" s="18" t="s">
        <v>14</v>
      </c>
      <c r="AI5" s="18" t="s">
        <v>15</v>
      </c>
      <c r="AJ5" s="18" t="s">
        <v>16</v>
      </c>
      <c r="AK5" s="18" t="s">
        <v>17</v>
      </c>
      <c r="AL5" s="20" t="s">
        <v>18</v>
      </c>
      <c r="AM5" s="127"/>
      <c r="AN5" s="127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:50" ht="15.75" customHeight="1">
      <c r="A6" s="23">
        <v>1</v>
      </c>
      <c r="B6" s="24" t="s">
        <v>19</v>
      </c>
      <c r="C6" s="25">
        <v>1</v>
      </c>
      <c r="D6" s="29">
        <v>30</v>
      </c>
      <c r="E6" s="30">
        <v>30</v>
      </c>
      <c r="F6" s="31">
        <v>30</v>
      </c>
      <c r="G6" s="29">
        <v>30</v>
      </c>
      <c r="H6" s="30">
        <v>30</v>
      </c>
      <c r="I6" s="31">
        <v>27</v>
      </c>
      <c r="J6" s="29">
        <v>30</v>
      </c>
      <c r="K6" s="30">
        <v>0</v>
      </c>
      <c r="L6" s="31">
        <v>30</v>
      </c>
      <c r="M6" s="29">
        <v>30</v>
      </c>
      <c r="N6" s="30">
        <v>30</v>
      </c>
      <c r="O6" s="31">
        <v>18</v>
      </c>
      <c r="P6" s="29">
        <v>30</v>
      </c>
      <c r="Q6" s="33">
        <v>8</v>
      </c>
      <c r="R6" s="34">
        <v>27</v>
      </c>
      <c r="S6" s="29">
        <v>27</v>
      </c>
      <c r="T6" s="35">
        <v>27</v>
      </c>
      <c r="U6" s="34">
        <v>25</v>
      </c>
      <c r="V6" s="36">
        <v>0</v>
      </c>
      <c r="W6" s="35">
        <v>0</v>
      </c>
      <c r="X6" s="34">
        <v>0</v>
      </c>
      <c r="Y6" s="36">
        <v>30</v>
      </c>
      <c r="Z6" s="35">
        <v>27</v>
      </c>
      <c r="AA6" s="38">
        <v>30</v>
      </c>
      <c r="AB6" s="29">
        <v>25</v>
      </c>
      <c r="AC6" s="39">
        <v>27</v>
      </c>
      <c r="AD6" s="41">
        <v>27</v>
      </c>
      <c r="AE6" s="36">
        <v>90</v>
      </c>
      <c r="AF6" s="40">
        <f t="shared" ref="AF6:AF28" si="0">SUM(D6:AE6)</f>
        <v>715</v>
      </c>
      <c r="AG6" s="44">
        <f>SMALL(D6:AE6,1)</f>
        <v>0</v>
      </c>
      <c r="AH6" s="45">
        <f>SMALL(D6:AE6,2)</f>
        <v>0</v>
      </c>
      <c r="AI6" s="45">
        <f>SMALL(D6:AE6,3)</f>
        <v>0</v>
      </c>
      <c r="AJ6" s="45">
        <f>SMALL(D6:AE6,4)</f>
        <v>0</v>
      </c>
      <c r="AK6" s="45">
        <f>SMALL(D6:AE6,5)</f>
        <v>8</v>
      </c>
      <c r="AL6" s="48">
        <f>SMALL(D6:AE6,6)</f>
        <v>18</v>
      </c>
      <c r="AM6" s="50">
        <f t="shared" ref="AM6:AM45" si="1">SUM(AG6:AL6)</f>
        <v>26</v>
      </c>
      <c r="AN6" s="49">
        <f t="shared" ref="AN6:AN45" si="2">SUM(AF6-AM6)</f>
        <v>689</v>
      </c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.75" customHeight="1">
      <c r="A7" s="51">
        <v>2</v>
      </c>
      <c r="B7" s="55" t="s">
        <v>24</v>
      </c>
      <c r="C7" s="53">
        <v>28</v>
      </c>
      <c r="D7" s="36">
        <v>27</v>
      </c>
      <c r="E7" s="35">
        <v>0</v>
      </c>
      <c r="F7" s="34">
        <v>0</v>
      </c>
      <c r="G7" s="36">
        <v>25</v>
      </c>
      <c r="H7" s="35">
        <v>27</v>
      </c>
      <c r="I7" s="34">
        <v>10</v>
      </c>
      <c r="J7" s="36">
        <v>21</v>
      </c>
      <c r="K7" s="35">
        <v>5</v>
      </c>
      <c r="L7" s="34">
        <v>6</v>
      </c>
      <c r="M7" s="36">
        <v>5</v>
      </c>
      <c r="N7" s="35">
        <v>0</v>
      </c>
      <c r="O7" s="34">
        <v>30</v>
      </c>
      <c r="P7" s="56">
        <v>27</v>
      </c>
      <c r="Q7" s="35">
        <v>30</v>
      </c>
      <c r="R7" s="57">
        <v>30</v>
      </c>
      <c r="S7" s="36">
        <v>30</v>
      </c>
      <c r="T7" s="35">
        <v>0</v>
      </c>
      <c r="U7" s="34">
        <v>27</v>
      </c>
      <c r="V7" s="36">
        <v>30</v>
      </c>
      <c r="W7" s="35">
        <v>27</v>
      </c>
      <c r="X7" s="34">
        <v>8</v>
      </c>
      <c r="Y7" s="36">
        <v>27</v>
      </c>
      <c r="Z7" s="35">
        <v>30</v>
      </c>
      <c r="AA7" s="38">
        <v>27</v>
      </c>
      <c r="AB7" s="36">
        <v>30</v>
      </c>
      <c r="AC7" s="35">
        <v>30</v>
      </c>
      <c r="AD7" s="38">
        <v>30</v>
      </c>
      <c r="AE7" s="36">
        <v>86</v>
      </c>
      <c r="AF7" s="40">
        <f t="shared" si="0"/>
        <v>625</v>
      </c>
      <c r="AG7" s="42">
        <f t="shared" ref="AG7:AG22" si="3">SMALL(D7:AE7,1)</f>
        <v>0</v>
      </c>
      <c r="AH7" s="43">
        <f t="shared" ref="AH7:AH22" si="4">SMALL(D7:AE7,2)</f>
        <v>0</v>
      </c>
      <c r="AI7" s="43">
        <f t="shared" ref="AI7:AI22" si="5">SMALL(D7:AE7,3)</f>
        <v>0</v>
      </c>
      <c r="AJ7" s="43">
        <f t="shared" ref="AJ7:AJ22" si="6">SMALL(D7:AE7,4)</f>
        <v>0</v>
      </c>
      <c r="AK7" s="43">
        <f t="shared" ref="AK7:AK22" si="7">SMALL(D7:AE7,5)</f>
        <v>5</v>
      </c>
      <c r="AL7" s="46">
        <f t="shared" ref="AL7:AL22" si="8">SMALL(D7:AE7,6)</f>
        <v>5</v>
      </c>
      <c r="AM7" s="47">
        <f t="shared" si="1"/>
        <v>10</v>
      </c>
      <c r="AN7" s="49">
        <f t="shared" si="2"/>
        <v>615</v>
      </c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.75" customHeight="1">
      <c r="A8" s="51">
        <v>3</v>
      </c>
      <c r="B8" s="52" t="s">
        <v>29</v>
      </c>
      <c r="C8" s="54">
        <v>19</v>
      </c>
      <c r="D8" s="36">
        <v>23</v>
      </c>
      <c r="E8" s="35">
        <v>12</v>
      </c>
      <c r="F8" s="34">
        <v>10</v>
      </c>
      <c r="G8" s="36">
        <v>18</v>
      </c>
      <c r="H8" s="35">
        <v>18</v>
      </c>
      <c r="I8" s="34">
        <v>23</v>
      </c>
      <c r="J8" s="36">
        <v>23</v>
      </c>
      <c r="K8" s="35">
        <v>25</v>
      </c>
      <c r="L8" s="34">
        <v>25</v>
      </c>
      <c r="M8" s="36">
        <v>25</v>
      </c>
      <c r="N8" s="35">
        <v>25</v>
      </c>
      <c r="O8" s="34">
        <v>21</v>
      </c>
      <c r="P8" s="56">
        <v>25</v>
      </c>
      <c r="Q8" s="35">
        <v>27</v>
      </c>
      <c r="R8" s="37">
        <v>25</v>
      </c>
      <c r="S8" s="36">
        <v>18</v>
      </c>
      <c r="T8" s="35">
        <v>23</v>
      </c>
      <c r="U8" s="34">
        <v>16</v>
      </c>
      <c r="V8" s="36">
        <v>23</v>
      </c>
      <c r="W8" s="35">
        <v>23</v>
      </c>
      <c r="X8" s="34">
        <v>25</v>
      </c>
      <c r="Y8" s="36">
        <v>23</v>
      </c>
      <c r="Z8" s="35">
        <v>23</v>
      </c>
      <c r="AA8" s="38">
        <v>21</v>
      </c>
      <c r="AB8" s="36">
        <v>19</v>
      </c>
      <c r="AC8" s="35">
        <v>20</v>
      </c>
      <c r="AD8" s="38">
        <v>20</v>
      </c>
      <c r="AE8" s="36">
        <v>75</v>
      </c>
      <c r="AF8" s="40">
        <f t="shared" si="0"/>
        <v>654</v>
      </c>
      <c r="AG8" s="42">
        <f t="shared" si="3"/>
        <v>10</v>
      </c>
      <c r="AH8" s="43">
        <f t="shared" si="4"/>
        <v>12</v>
      </c>
      <c r="AI8" s="43">
        <f t="shared" si="5"/>
        <v>16</v>
      </c>
      <c r="AJ8" s="43">
        <f t="shared" si="6"/>
        <v>18</v>
      </c>
      <c r="AK8" s="43">
        <f t="shared" si="7"/>
        <v>18</v>
      </c>
      <c r="AL8" s="46">
        <f t="shared" si="8"/>
        <v>18</v>
      </c>
      <c r="AM8" s="47">
        <f t="shared" si="1"/>
        <v>92</v>
      </c>
      <c r="AN8" s="49">
        <f t="shared" si="2"/>
        <v>562</v>
      </c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.75" customHeight="1">
      <c r="A9" s="51">
        <v>4</v>
      </c>
      <c r="B9" s="28" t="s">
        <v>32</v>
      </c>
      <c r="C9" s="53">
        <v>153</v>
      </c>
      <c r="D9" s="36">
        <v>13</v>
      </c>
      <c r="E9" s="35">
        <v>14</v>
      </c>
      <c r="F9" s="34">
        <v>20</v>
      </c>
      <c r="G9" s="36">
        <v>19</v>
      </c>
      <c r="H9" s="35">
        <v>20</v>
      </c>
      <c r="I9" s="34">
        <v>16</v>
      </c>
      <c r="J9" s="36">
        <v>19</v>
      </c>
      <c r="K9" s="35">
        <v>23</v>
      </c>
      <c r="L9" s="34">
        <v>21</v>
      </c>
      <c r="M9" s="36">
        <v>21</v>
      </c>
      <c r="N9" s="35">
        <v>23</v>
      </c>
      <c r="O9" s="34">
        <v>20</v>
      </c>
      <c r="P9" s="56">
        <v>13</v>
      </c>
      <c r="Q9" s="35">
        <v>18</v>
      </c>
      <c r="R9" s="57">
        <v>13</v>
      </c>
      <c r="S9" s="36">
        <v>19</v>
      </c>
      <c r="T9" s="35">
        <v>18</v>
      </c>
      <c r="U9" s="34">
        <v>19</v>
      </c>
      <c r="V9" s="36">
        <v>21</v>
      </c>
      <c r="W9" s="35">
        <v>20</v>
      </c>
      <c r="X9" s="34">
        <v>20</v>
      </c>
      <c r="Y9" s="36">
        <v>25</v>
      </c>
      <c r="Z9" s="35">
        <v>21</v>
      </c>
      <c r="AA9" s="38">
        <v>23</v>
      </c>
      <c r="AB9" s="36">
        <v>18</v>
      </c>
      <c r="AC9" s="35">
        <v>21</v>
      </c>
      <c r="AD9" s="38">
        <v>25</v>
      </c>
      <c r="AE9" s="36">
        <v>96</v>
      </c>
      <c r="AF9" s="40">
        <f t="shared" si="0"/>
        <v>619</v>
      </c>
      <c r="AG9" s="42">
        <f t="shared" si="3"/>
        <v>13</v>
      </c>
      <c r="AH9" s="43">
        <f t="shared" si="4"/>
        <v>13</v>
      </c>
      <c r="AI9" s="43">
        <f t="shared" si="5"/>
        <v>13</v>
      </c>
      <c r="AJ9" s="43">
        <f t="shared" si="6"/>
        <v>14</v>
      </c>
      <c r="AK9" s="43">
        <f t="shared" si="7"/>
        <v>16</v>
      </c>
      <c r="AL9" s="46">
        <f t="shared" si="8"/>
        <v>18</v>
      </c>
      <c r="AM9" s="47">
        <f t="shared" si="1"/>
        <v>87</v>
      </c>
      <c r="AN9" s="49">
        <f t="shared" si="2"/>
        <v>532</v>
      </c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.75" customHeight="1">
      <c r="A10" s="51">
        <v>5</v>
      </c>
      <c r="B10" s="52" t="s">
        <v>37</v>
      </c>
      <c r="C10" s="54">
        <v>121</v>
      </c>
      <c r="D10" s="36">
        <v>18</v>
      </c>
      <c r="E10" s="35">
        <v>25</v>
      </c>
      <c r="F10" s="34">
        <v>25</v>
      </c>
      <c r="G10" s="36">
        <v>20</v>
      </c>
      <c r="H10" s="35">
        <v>25</v>
      </c>
      <c r="I10" s="34">
        <v>25</v>
      </c>
      <c r="J10" s="36">
        <v>9</v>
      </c>
      <c r="K10" s="35">
        <v>21</v>
      </c>
      <c r="L10" s="34">
        <v>20</v>
      </c>
      <c r="M10" s="36">
        <v>14</v>
      </c>
      <c r="N10" s="35">
        <v>20</v>
      </c>
      <c r="O10" s="34">
        <v>23</v>
      </c>
      <c r="P10" s="56">
        <v>23</v>
      </c>
      <c r="Q10" s="35">
        <v>21</v>
      </c>
      <c r="R10" s="57">
        <v>19</v>
      </c>
      <c r="S10" s="36">
        <v>15</v>
      </c>
      <c r="T10" s="35">
        <v>21</v>
      </c>
      <c r="U10" s="34">
        <v>17</v>
      </c>
      <c r="V10" s="36">
        <v>17</v>
      </c>
      <c r="W10" s="35">
        <v>18</v>
      </c>
      <c r="X10" s="34">
        <v>19</v>
      </c>
      <c r="Y10" s="36">
        <v>21</v>
      </c>
      <c r="Z10" s="35">
        <v>19</v>
      </c>
      <c r="AA10" s="38">
        <v>20</v>
      </c>
      <c r="AB10" s="36">
        <v>16</v>
      </c>
      <c r="AC10" s="35">
        <v>17</v>
      </c>
      <c r="AD10" s="38">
        <v>23</v>
      </c>
      <c r="AE10" s="36">
        <v>73</v>
      </c>
      <c r="AF10" s="40">
        <f t="shared" si="0"/>
        <v>604</v>
      </c>
      <c r="AG10" s="42">
        <f t="shared" si="3"/>
        <v>9</v>
      </c>
      <c r="AH10" s="43">
        <f t="shared" si="4"/>
        <v>14</v>
      </c>
      <c r="AI10" s="43">
        <f t="shared" si="5"/>
        <v>15</v>
      </c>
      <c r="AJ10" s="43">
        <f t="shared" si="6"/>
        <v>16</v>
      </c>
      <c r="AK10" s="43">
        <f t="shared" si="7"/>
        <v>17</v>
      </c>
      <c r="AL10" s="46">
        <f t="shared" si="8"/>
        <v>17</v>
      </c>
      <c r="AM10" s="47">
        <f t="shared" si="1"/>
        <v>88</v>
      </c>
      <c r="AN10" s="49">
        <f t="shared" si="2"/>
        <v>516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.75" customHeight="1">
      <c r="A11" s="51">
        <v>6</v>
      </c>
      <c r="B11" s="52" t="s">
        <v>42</v>
      </c>
      <c r="C11" s="54">
        <v>81</v>
      </c>
      <c r="D11" s="36">
        <v>21</v>
      </c>
      <c r="E11" s="35">
        <v>18</v>
      </c>
      <c r="F11" s="34">
        <v>19</v>
      </c>
      <c r="G11" s="36">
        <v>0</v>
      </c>
      <c r="H11" s="35">
        <v>21</v>
      </c>
      <c r="I11" s="34">
        <v>8</v>
      </c>
      <c r="J11" s="36">
        <v>20</v>
      </c>
      <c r="K11" s="35">
        <v>7</v>
      </c>
      <c r="L11" s="34">
        <v>18</v>
      </c>
      <c r="M11" s="36">
        <v>23</v>
      </c>
      <c r="N11" s="35">
        <v>18</v>
      </c>
      <c r="O11" s="34">
        <v>25</v>
      </c>
      <c r="P11" s="56">
        <v>0</v>
      </c>
      <c r="Q11" s="35">
        <v>0</v>
      </c>
      <c r="R11" s="37">
        <v>0</v>
      </c>
      <c r="S11" s="36">
        <v>21</v>
      </c>
      <c r="T11" s="35">
        <v>0</v>
      </c>
      <c r="U11" s="34">
        <v>14</v>
      </c>
      <c r="V11" s="36">
        <v>20</v>
      </c>
      <c r="W11" s="35">
        <v>6</v>
      </c>
      <c r="X11" s="34">
        <v>21</v>
      </c>
      <c r="Y11" s="36">
        <v>17</v>
      </c>
      <c r="Z11" s="35">
        <v>25</v>
      </c>
      <c r="AA11" s="38">
        <v>25</v>
      </c>
      <c r="AB11" s="36">
        <v>17</v>
      </c>
      <c r="AC11" s="35">
        <v>16</v>
      </c>
      <c r="AD11" s="38">
        <v>21</v>
      </c>
      <c r="AE11" s="36">
        <v>82</v>
      </c>
      <c r="AF11" s="40">
        <f t="shared" si="0"/>
        <v>483</v>
      </c>
      <c r="AG11" s="42">
        <f t="shared" si="3"/>
        <v>0</v>
      </c>
      <c r="AH11" s="43">
        <f t="shared" si="4"/>
        <v>0</v>
      </c>
      <c r="AI11" s="43">
        <f t="shared" si="5"/>
        <v>0</v>
      </c>
      <c r="AJ11" s="43">
        <f t="shared" si="6"/>
        <v>0</v>
      </c>
      <c r="AK11" s="43">
        <f t="shared" si="7"/>
        <v>0</v>
      </c>
      <c r="AL11" s="46">
        <f t="shared" si="8"/>
        <v>6</v>
      </c>
      <c r="AM11" s="47">
        <f t="shared" si="1"/>
        <v>6</v>
      </c>
      <c r="AN11" s="49">
        <f t="shared" si="2"/>
        <v>477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.75" customHeight="1">
      <c r="A12" s="51">
        <v>7</v>
      </c>
      <c r="B12" s="52" t="s">
        <v>45</v>
      </c>
      <c r="C12" s="53">
        <v>73</v>
      </c>
      <c r="D12" s="36">
        <v>15</v>
      </c>
      <c r="E12" s="35">
        <v>20</v>
      </c>
      <c r="F12" s="34">
        <v>18</v>
      </c>
      <c r="G12" s="36">
        <v>17</v>
      </c>
      <c r="H12" s="35">
        <v>12</v>
      </c>
      <c r="I12" s="34">
        <v>21</v>
      </c>
      <c r="J12" s="36">
        <v>5</v>
      </c>
      <c r="K12" s="35">
        <v>0</v>
      </c>
      <c r="L12" s="34">
        <v>0</v>
      </c>
      <c r="M12" s="36">
        <v>18</v>
      </c>
      <c r="N12" s="35">
        <v>16</v>
      </c>
      <c r="O12" s="34">
        <v>16</v>
      </c>
      <c r="P12" s="56">
        <v>10</v>
      </c>
      <c r="Q12" s="35">
        <v>17</v>
      </c>
      <c r="R12" s="37">
        <v>20</v>
      </c>
      <c r="S12" s="36">
        <v>17</v>
      </c>
      <c r="T12" s="35">
        <v>20</v>
      </c>
      <c r="U12" s="34">
        <v>18</v>
      </c>
      <c r="V12" s="36">
        <v>19</v>
      </c>
      <c r="W12" s="35">
        <v>19</v>
      </c>
      <c r="X12" s="34">
        <v>0</v>
      </c>
      <c r="Y12" s="36">
        <v>19</v>
      </c>
      <c r="Z12" s="35">
        <v>17</v>
      </c>
      <c r="AA12" s="38">
        <v>11</v>
      </c>
      <c r="AB12" s="36">
        <v>23</v>
      </c>
      <c r="AC12" s="35">
        <v>6</v>
      </c>
      <c r="AD12" s="38">
        <v>14</v>
      </c>
      <c r="AE12" s="36">
        <v>77</v>
      </c>
      <c r="AF12" s="40">
        <f t="shared" si="0"/>
        <v>465</v>
      </c>
      <c r="AG12" s="42">
        <f t="shared" si="3"/>
        <v>0</v>
      </c>
      <c r="AH12" s="43">
        <f t="shared" si="4"/>
        <v>0</v>
      </c>
      <c r="AI12" s="43">
        <f t="shared" si="5"/>
        <v>0</v>
      </c>
      <c r="AJ12" s="43">
        <f t="shared" si="6"/>
        <v>5</v>
      </c>
      <c r="AK12" s="43">
        <f t="shared" si="7"/>
        <v>6</v>
      </c>
      <c r="AL12" s="46">
        <f t="shared" si="8"/>
        <v>10</v>
      </c>
      <c r="AM12" s="47">
        <f t="shared" si="1"/>
        <v>21</v>
      </c>
      <c r="AN12" s="49">
        <f t="shared" si="2"/>
        <v>444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.75" customHeight="1">
      <c r="A13" s="51">
        <v>8</v>
      </c>
      <c r="B13" s="28" t="s">
        <v>46</v>
      </c>
      <c r="C13" s="53">
        <v>249</v>
      </c>
      <c r="D13" s="36">
        <v>5</v>
      </c>
      <c r="E13" s="35">
        <v>27</v>
      </c>
      <c r="F13" s="34">
        <v>27</v>
      </c>
      <c r="G13" s="36">
        <v>23</v>
      </c>
      <c r="H13" s="35">
        <v>23</v>
      </c>
      <c r="I13" s="34">
        <v>30</v>
      </c>
      <c r="J13" s="36">
        <v>27</v>
      </c>
      <c r="K13" s="35">
        <v>27</v>
      </c>
      <c r="L13" s="34">
        <v>0</v>
      </c>
      <c r="M13" s="36">
        <v>27</v>
      </c>
      <c r="N13" s="35">
        <v>27</v>
      </c>
      <c r="O13" s="34">
        <v>5</v>
      </c>
      <c r="P13" s="56">
        <v>0</v>
      </c>
      <c r="Q13" s="35">
        <v>0</v>
      </c>
      <c r="R13" s="57">
        <v>0</v>
      </c>
      <c r="S13" s="36">
        <v>20</v>
      </c>
      <c r="T13" s="35">
        <v>30</v>
      </c>
      <c r="U13" s="34">
        <v>23</v>
      </c>
      <c r="V13" s="36">
        <v>0</v>
      </c>
      <c r="W13" s="35">
        <v>21</v>
      </c>
      <c r="X13" s="34">
        <v>27</v>
      </c>
      <c r="Y13" s="36">
        <v>0</v>
      </c>
      <c r="Z13" s="35">
        <v>0</v>
      </c>
      <c r="AA13" s="38">
        <v>0</v>
      </c>
      <c r="AB13" s="36">
        <v>27</v>
      </c>
      <c r="AC13" s="35">
        <v>25</v>
      </c>
      <c r="AD13" s="38">
        <v>15</v>
      </c>
      <c r="AE13" s="36">
        <v>0</v>
      </c>
      <c r="AF13" s="40">
        <f t="shared" si="0"/>
        <v>436</v>
      </c>
      <c r="AG13" s="42">
        <f t="shared" si="3"/>
        <v>0</v>
      </c>
      <c r="AH13" s="43">
        <f t="shared" si="4"/>
        <v>0</v>
      </c>
      <c r="AI13" s="43">
        <f t="shared" si="5"/>
        <v>0</v>
      </c>
      <c r="AJ13" s="43">
        <f t="shared" si="6"/>
        <v>0</v>
      </c>
      <c r="AK13" s="43">
        <f t="shared" si="7"/>
        <v>0</v>
      </c>
      <c r="AL13" s="46">
        <f t="shared" si="8"/>
        <v>0</v>
      </c>
      <c r="AM13" s="47">
        <f t="shared" si="1"/>
        <v>0</v>
      </c>
      <c r="AN13" s="49">
        <f t="shared" si="2"/>
        <v>436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 customHeight="1">
      <c r="A14" s="51">
        <v>9</v>
      </c>
      <c r="B14" s="59" t="s">
        <v>50</v>
      </c>
      <c r="C14" s="54">
        <v>20</v>
      </c>
      <c r="D14" s="36">
        <v>20</v>
      </c>
      <c r="E14" s="35">
        <v>21</v>
      </c>
      <c r="F14" s="34">
        <v>9</v>
      </c>
      <c r="G14" s="36">
        <v>21</v>
      </c>
      <c r="H14" s="35">
        <v>16</v>
      </c>
      <c r="I14" s="34">
        <v>17</v>
      </c>
      <c r="J14" s="36">
        <v>17</v>
      </c>
      <c r="K14" s="35">
        <v>19</v>
      </c>
      <c r="L14" s="34">
        <v>17</v>
      </c>
      <c r="M14" s="36">
        <v>20</v>
      </c>
      <c r="N14" s="35">
        <v>21</v>
      </c>
      <c r="O14" s="34">
        <v>19</v>
      </c>
      <c r="P14" s="56">
        <v>19</v>
      </c>
      <c r="Q14" s="35">
        <v>19</v>
      </c>
      <c r="R14" s="57">
        <v>18</v>
      </c>
      <c r="S14" s="36">
        <v>12</v>
      </c>
      <c r="T14" s="35">
        <v>12</v>
      </c>
      <c r="U14" s="34">
        <v>0</v>
      </c>
      <c r="V14" s="36">
        <v>15</v>
      </c>
      <c r="W14" s="35">
        <v>13</v>
      </c>
      <c r="X14" s="34">
        <v>16</v>
      </c>
      <c r="Y14" s="36">
        <v>0</v>
      </c>
      <c r="Z14" s="35">
        <v>0</v>
      </c>
      <c r="AA14" s="38">
        <v>0</v>
      </c>
      <c r="AB14" s="36">
        <v>14</v>
      </c>
      <c r="AC14" s="35">
        <v>13</v>
      </c>
      <c r="AD14" s="38">
        <v>10</v>
      </c>
      <c r="AE14" s="36">
        <v>67</v>
      </c>
      <c r="AF14" s="40">
        <f t="shared" si="0"/>
        <v>445</v>
      </c>
      <c r="AG14" s="42">
        <f t="shared" si="3"/>
        <v>0</v>
      </c>
      <c r="AH14" s="43">
        <f t="shared" si="4"/>
        <v>0</v>
      </c>
      <c r="AI14" s="43">
        <f t="shared" si="5"/>
        <v>0</v>
      </c>
      <c r="AJ14" s="43">
        <f t="shared" si="6"/>
        <v>0</v>
      </c>
      <c r="AK14" s="43">
        <f t="shared" si="7"/>
        <v>9</v>
      </c>
      <c r="AL14" s="46">
        <f t="shared" si="8"/>
        <v>10</v>
      </c>
      <c r="AM14" s="47">
        <f t="shared" si="1"/>
        <v>19</v>
      </c>
      <c r="AN14" s="49">
        <f t="shared" si="2"/>
        <v>426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75" customHeight="1">
      <c r="A15" s="51">
        <v>10</v>
      </c>
      <c r="B15" s="52" t="s">
        <v>55</v>
      </c>
      <c r="C15" s="54">
        <v>33</v>
      </c>
      <c r="D15" s="36">
        <v>19</v>
      </c>
      <c r="E15" s="35">
        <v>23</v>
      </c>
      <c r="F15" s="34">
        <v>23</v>
      </c>
      <c r="G15" s="36">
        <v>16</v>
      </c>
      <c r="H15" s="35">
        <v>14</v>
      </c>
      <c r="I15" s="34">
        <v>13</v>
      </c>
      <c r="J15" s="36">
        <v>16</v>
      </c>
      <c r="K15" s="35">
        <v>14</v>
      </c>
      <c r="L15" s="34">
        <v>15</v>
      </c>
      <c r="M15" s="36">
        <v>16</v>
      </c>
      <c r="N15" s="35">
        <v>15</v>
      </c>
      <c r="O15" s="34">
        <v>13</v>
      </c>
      <c r="P15" s="56">
        <v>8</v>
      </c>
      <c r="Q15" s="35">
        <v>7</v>
      </c>
      <c r="R15" s="57">
        <v>16</v>
      </c>
      <c r="S15" s="36">
        <v>11</v>
      </c>
      <c r="T15" s="35">
        <v>14</v>
      </c>
      <c r="U15" s="34">
        <v>11</v>
      </c>
      <c r="V15" s="36">
        <v>13</v>
      </c>
      <c r="W15" s="35">
        <v>12</v>
      </c>
      <c r="X15" s="34">
        <v>13</v>
      </c>
      <c r="Y15" s="36">
        <v>13</v>
      </c>
      <c r="Z15" s="35">
        <v>16</v>
      </c>
      <c r="AA15" s="38">
        <v>0</v>
      </c>
      <c r="AB15" s="36">
        <v>12</v>
      </c>
      <c r="AC15" s="35">
        <v>18</v>
      </c>
      <c r="AD15" s="38">
        <v>18</v>
      </c>
      <c r="AE15" s="36">
        <v>71</v>
      </c>
      <c r="AF15" s="40">
        <f t="shared" si="0"/>
        <v>450</v>
      </c>
      <c r="AG15" s="42">
        <f t="shared" si="3"/>
        <v>0</v>
      </c>
      <c r="AH15" s="43">
        <f t="shared" si="4"/>
        <v>7</v>
      </c>
      <c r="AI15" s="43">
        <f t="shared" si="5"/>
        <v>8</v>
      </c>
      <c r="AJ15" s="43">
        <f t="shared" si="6"/>
        <v>11</v>
      </c>
      <c r="AK15" s="43">
        <f t="shared" si="7"/>
        <v>11</v>
      </c>
      <c r="AL15" s="46">
        <f t="shared" si="8"/>
        <v>12</v>
      </c>
      <c r="AM15" s="47">
        <f t="shared" si="1"/>
        <v>49</v>
      </c>
      <c r="AN15" s="49">
        <f t="shared" si="2"/>
        <v>401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.75" customHeight="1">
      <c r="A16" s="51">
        <v>11</v>
      </c>
      <c r="B16" s="52" t="s">
        <v>59</v>
      </c>
      <c r="C16" s="54">
        <v>69</v>
      </c>
      <c r="D16" s="36">
        <v>17</v>
      </c>
      <c r="E16" s="35">
        <v>19</v>
      </c>
      <c r="F16" s="34">
        <v>21</v>
      </c>
      <c r="G16" s="36">
        <v>0</v>
      </c>
      <c r="H16" s="35">
        <v>0</v>
      </c>
      <c r="I16" s="34">
        <v>0</v>
      </c>
      <c r="J16" s="36">
        <v>15</v>
      </c>
      <c r="K16" s="35">
        <v>16</v>
      </c>
      <c r="L16" s="34">
        <v>23</v>
      </c>
      <c r="M16" s="36">
        <v>11</v>
      </c>
      <c r="N16" s="35">
        <v>0</v>
      </c>
      <c r="O16" s="34">
        <v>14</v>
      </c>
      <c r="P16" s="56">
        <v>17</v>
      </c>
      <c r="Q16" s="35">
        <v>15</v>
      </c>
      <c r="R16" s="57">
        <v>15</v>
      </c>
      <c r="S16" s="36">
        <v>13</v>
      </c>
      <c r="T16" s="35">
        <v>19</v>
      </c>
      <c r="U16" s="34">
        <v>15</v>
      </c>
      <c r="V16" s="36">
        <v>16</v>
      </c>
      <c r="W16" s="35">
        <v>16</v>
      </c>
      <c r="X16" s="34">
        <v>18</v>
      </c>
      <c r="Y16" s="36">
        <v>0</v>
      </c>
      <c r="Z16" s="35">
        <v>0</v>
      </c>
      <c r="AA16" s="38">
        <v>0</v>
      </c>
      <c r="AB16" s="36">
        <v>10</v>
      </c>
      <c r="AC16" s="35">
        <v>12</v>
      </c>
      <c r="AD16" s="38">
        <v>0</v>
      </c>
      <c r="AE16" s="36">
        <v>60</v>
      </c>
      <c r="AF16" s="40">
        <f t="shared" si="0"/>
        <v>362</v>
      </c>
      <c r="AG16" s="42">
        <f t="shared" si="3"/>
        <v>0</v>
      </c>
      <c r="AH16" s="43">
        <f t="shared" si="4"/>
        <v>0</v>
      </c>
      <c r="AI16" s="43">
        <f t="shared" si="5"/>
        <v>0</v>
      </c>
      <c r="AJ16" s="43">
        <f t="shared" si="6"/>
        <v>0</v>
      </c>
      <c r="AK16" s="43">
        <f t="shared" si="7"/>
        <v>0</v>
      </c>
      <c r="AL16" s="46">
        <f t="shared" si="8"/>
        <v>0</v>
      </c>
      <c r="AM16" s="47">
        <f t="shared" si="1"/>
        <v>0</v>
      </c>
      <c r="AN16" s="49">
        <f t="shared" si="2"/>
        <v>362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.75" customHeight="1">
      <c r="A17" s="51">
        <v>12</v>
      </c>
      <c r="B17" s="52" t="s">
        <v>63</v>
      </c>
      <c r="C17" s="54">
        <v>122</v>
      </c>
      <c r="D17" s="36">
        <v>12</v>
      </c>
      <c r="E17" s="35">
        <v>15</v>
      </c>
      <c r="F17" s="34">
        <v>12</v>
      </c>
      <c r="G17" s="36">
        <v>0</v>
      </c>
      <c r="H17" s="35">
        <v>8</v>
      </c>
      <c r="I17" s="34">
        <v>15</v>
      </c>
      <c r="J17" s="36">
        <v>7</v>
      </c>
      <c r="K17" s="35">
        <v>11</v>
      </c>
      <c r="L17" s="34">
        <v>11</v>
      </c>
      <c r="M17" s="36">
        <v>17</v>
      </c>
      <c r="N17" s="35">
        <v>5</v>
      </c>
      <c r="O17" s="34">
        <v>15</v>
      </c>
      <c r="P17" s="56">
        <v>18</v>
      </c>
      <c r="Q17" s="35">
        <v>16</v>
      </c>
      <c r="R17" s="57">
        <v>17</v>
      </c>
      <c r="S17" s="36">
        <v>14</v>
      </c>
      <c r="T17" s="35">
        <v>17</v>
      </c>
      <c r="U17" s="34">
        <v>13</v>
      </c>
      <c r="V17" s="36">
        <v>12</v>
      </c>
      <c r="W17" s="35">
        <v>11</v>
      </c>
      <c r="X17" s="34">
        <v>15</v>
      </c>
      <c r="Y17" s="36">
        <v>12</v>
      </c>
      <c r="Z17" s="35">
        <v>14</v>
      </c>
      <c r="AA17" s="38">
        <v>10</v>
      </c>
      <c r="AB17" s="36">
        <v>13</v>
      </c>
      <c r="AC17" s="35">
        <v>11</v>
      </c>
      <c r="AD17" s="38">
        <v>6</v>
      </c>
      <c r="AE17" s="36">
        <v>62</v>
      </c>
      <c r="AF17" s="40">
        <f t="shared" si="0"/>
        <v>389</v>
      </c>
      <c r="AG17" s="42">
        <f t="shared" si="3"/>
        <v>0</v>
      </c>
      <c r="AH17" s="43">
        <f t="shared" si="4"/>
        <v>5</v>
      </c>
      <c r="AI17" s="43">
        <f t="shared" si="5"/>
        <v>6</v>
      </c>
      <c r="AJ17" s="43">
        <f t="shared" si="6"/>
        <v>7</v>
      </c>
      <c r="AK17" s="43">
        <f t="shared" si="7"/>
        <v>8</v>
      </c>
      <c r="AL17" s="46">
        <f t="shared" si="8"/>
        <v>10</v>
      </c>
      <c r="AM17" s="47">
        <f t="shared" si="1"/>
        <v>36</v>
      </c>
      <c r="AN17" s="49">
        <f t="shared" si="2"/>
        <v>353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.75" customHeight="1">
      <c r="A18" s="51">
        <v>13</v>
      </c>
      <c r="B18" s="59" t="s">
        <v>67</v>
      </c>
      <c r="C18" s="54">
        <v>71</v>
      </c>
      <c r="D18" s="36">
        <v>25</v>
      </c>
      <c r="E18" s="35">
        <v>0</v>
      </c>
      <c r="F18" s="34">
        <v>0</v>
      </c>
      <c r="G18" s="36">
        <v>27</v>
      </c>
      <c r="H18" s="35">
        <v>0</v>
      </c>
      <c r="I18" s="34">
        <v>19</v>
      </c>
      <c r="J18" s="36">
        <v>18</v>
      </c>
      <c r="K18" s="35">
        <v>18</v>
      </c>
      <c r="L18" s="34">
        <v>10</v>
      </c>
      <c r="M18" s="36">
        <v>4</v>
      </c>
      <c r="N18" s="35">
        <v>17</v>
      </c>
      <c r="O18" s="34">
        <v>17</v>
      </c>
      <c r="P18" s="56">
        <v>0</v>
      </c>
      <c r="Q18" s="35">
        <v>0</v>
      </c>
      <c r="R18" s="57">
        <v>0</v>
      </c>
      <c r="S18" s="36">
        <v>23</v>
      </c>
      <c r="T18" s="35">
        <v>8</v>
      </c>
      <c r="U18" s="34">
        <v>30</v>
      </c>
      <c r="V18" s="36">
        <v>25</v>
      </c>
      <c r="W18" s="35">
        <v>25</v>
      </c>
      <c r="X18" s="34">
        <v>23</v>
      </c>
      <c r="Y18" s="36">
        <v>0</v>
      </c>
      <c r="Z18" s="35">
        <v>0</v>
      </c>
      <c r="AA18" s="38">
        <v>0</v>
      </c>
      <c r="AB18" s="36">
        <v>20</v>
      </c>
      <c r="AC18" s="35">
        <v>23</v>
      </c>
      <c r="AD18" s="38">
        <v>9</v>
      </c>
      <c r="AE18" s="36">
        <v>0</v>
      </c>
      <c r="AF18" s="40">
        <f t="shared" si="0"/>
        <v>341</v>
      </c>
      <c r="AG18" s="42">
        <f t="shared" si="3"/>
        <v>0</v>
      </c>
      <c r="AH18" s="43">
        <f t="shared" si="4"/>
        <v>0</v>
      </c>
      <c r="AI18" s="43">
        <f t="shared" si="5"/>
        <v>0</v>
      </c>
      <c r="AJ18" s="43">
        <f t="shared" si="6"/>
        <v>0</v>
      </c>
      <c r="AK18" s="43">
        <f t="shared" si="7"/>
        <v>0</v>
      </c>
      <c r="AL18" s="46">
        <f t="shared" si="8"/>
        <v>0</v>
      </c>
      <c r="AM18" s="47">
        <f t="shared" si="1"/>
        <v>0</v>
      </c>
      <c r="AN18" s="49">
        <f t="shared" si="2"/>
        <v>341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75" customHeight="1">
      <c r="A19" s="51">
        <v>14</v>
      </c>
      <c r="B19" s="28" t="s">
        <v>69</v>
      </c>
      <c r="C19" s="53">
        <v>78</v>
      </c>
      <c r="D19" s="36">
        <v>14</v>
      </c>
      <c r="E19" s="35">
        <v>17</v>
      </c>
      <c r="F19" s="34">
        <v>17</v>
      </c>
      <c r="G19" s="36">
        <v>15</v>
      </c>
      <c r="H19" s="35">
        <v>19</v>
      </c>
      <c r="I19" s="34">
        <v>18</v>
      </c>
      <c r="J19" s="36">
        <v>14</v>
      </c>
      <c r="K19" s="35">
        <v>17</v>
      </c>
      <c r="L19" s="34">
        <v>19</v>
      </c>
      <c r="M19" s="36">
        <v>15</v>
      </c>
      <c r="N19" s="35">
        <v>12</v>
      </c>
      <c r="O19" s="34">
        <v>12</v>
      </c>
      <c r="P19" s="56">
        <v>0</v>
      </c>
      <c r="Q19" s="35">
        <v>12</v>
      </c>
      <c r="R19" s="57">
        <v>7</v>
      </c>
      <c r="S19" s="36">
        <v>10</v>
      </c>
      <c r="T19" s="35">
        <v>16</v>
      </c>
      <c r="U19" s="34">
        <v>12</v>
      </c>
      <c r="V19" s="36">
        <v>14</v>
      </c>
      <c r="W19" s="35">
        <v>14</v>
      </c>
      <c r="X19" s="34">
        <v>14</v>
      </c>
      <c r="Y19" s="36">
        <v>16</v>
      </c>
      <c r="Z19" s="35">
        <v>15</v>
      </c>
      <c r="AA19" s="38">
        <v>16</v>
      </c>
      <c r="AB19" s="36">
        <v>7</v>
      </c>
      <c r="AC19" s="35">
        <v>0</v>
      </c>
      <c r="AD19" s="38">
        <v>16</v>
      </c>
      <c r="AE19" s="36">
        <v>0</v>
      </c>
      <c r="AF19" s="40">
        <f t="shared" si="0"/>
        <v>358</v>
      </c>
      <c r="AG19" s="42">
        <f t="shared" si="3"/>
        <v>0</v>
      </c>
      <c r="AH19" s="43">
        <f t="shared" si="4"/>
        <v>0</v>
      </c>
      <c r="AI19" s="43">
        <f t="shared" si="5"/>
        <v>0</v>
      </c>
      <c r="AJ19" s="43">
        <f t="shared" si="6"/>
        <v>7</v>
      </c>
      <c r="AK19" s="43">
        <f t="shared" si="7"/>
        <v>7</v>
      </c>
      <c r="AL19" s="46">
        <f t="shared" si="8"/>
        <v>10</v>
      </c>
      <c r="AM19" s="47">
        <f t="shared" si="1"/>
        <v>24</v>
      </c>
      <c r="AN19" s="49">
        <f t="shared" si="2"/>
        <v>334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.75" customHeight="1">
      <c r="A20" s="51">
        <v>15</v>
      </c>
      <c r="B20" s="28" t="s">
        <v>70</v>
      </c>
      <c r="C20" s="54">
        <v>79</v>
      </c>
      <c r="D20" s="36">
        <v>9</v>
      </c>
      <c r="E20" s="35">
        <v>16</v>
      </c>
      <c r="F20" s="34">
        <v>0</v>
      </c>
      <c r="G20" s="36">
        <v>13</v>
      </c>
      <c r="H20" s="35">
        <v>13</v>
      </c>
      <c r="I20" s="34">
        <v>12</v>
      </c>
      <c r="J20" s="36">
        <v>11</v>
      </c>
      <c r="K20" s="35">
        <v>13</v>
      </c>
      <c r="L20" s="34">
        <v>13</v>
      </c>
      <c r="M20" s="36">
        <v>0</v>
      </c>
      <c r="N20" s="35">
        <v>7</v>
      </c>
      <c r="O20" s="34">
        <v>10</v>
      </c>
      <c r="P20" s="56">
        <v>15</v>
      </c>
      <c r="Q20" s="35">
        <v>14</v>
      </c>
      <c r="R20" s="57">
        <v>11</v>
      </c>
      <c r="S20" s="36">
        <v>6</v>
      </c>
      <c r="T20" s="35">
        <v>11</v>
      </c>
      <c r="U20" s="34">
        <v>8</v>
      </c>
      <c r="V20" s="36">
        <v>6</v>
      </c>
      <c r="W20" s="35">
        <v>9</v>
      </c>
      <c r="X20" s="34">
        <v>9</v>
      </c>
      <c r="Y20" s="36">
        <v>14</v>
      </c>
      <c r="Z20" s="35">
        <v>0</v>
      </c>
      <c r="AA20" s="38">
        <v>17</v>
      </c>
      <c r="AB20" s="36">
        <v>11</v>
      </c>
      <c r="AC20" s="35">
        <v>4</v>
      </c>
      <c r="AD20" s="38">
        <v>13</v>
      </c>
      <c r="AE20" s="36">
        <v>69</v>
      </c>
      <c r="AF20" s="40">
        <f t="shared" si="0"/>
        <v>334</v>
      </c>
      <c r="AG20" s="42">
        <f t="shared" si="3"/>
        <v>0</v>
      </c>
      <c r="AH20" s="43">
        <f t="shared" si="4"/>
        <v>0</v>
      </c>
      <c r="AI20" s="43">
        <f t="shared" si="5"/>
        <v>0</v>
      </c>
      <c r="AJ20" s="43">
        <f t="shared" si="6"/>
        <v>4</v>
      </c>
      <c r="AK20" s="43">
        <f t="shared" si="7"/>
        <v>6</v>
      </c>
      <c r="AL20" s="46">
        <f t="shared" si="8"/>
        <v>6</v>
      </c>
      <c r="AM20" s="47">
        <f t="shared" si="1"/>
        <v>16</v>
      </c>
      <c r="AN20" s="49">
        <f t="shared" si="2"/>
        <v>318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 customHeight="1">
      <c r="A21" s="51">
        <v>16</v>
      </c>
      <c r="B21" s="52" t="s">
        <v>72</v>
      </c>
      <c r="C21" s="53">
        <v>41</v>
      </c>
      <c r="D21" s="36">
        <v>3</v>
      </c>
      <c r="E21" s="35">
        <v>0</v>
      </c>
      <c r="F21" s="34">
        <v>0</v>
      </c>
      <c r="G21" s="36">
        <v>0</v>
      </c>
      <c r="H21" s="35">
        <v>0</v>
      </c>
      <c r="I21" s="34">
        <v>0</v>
      </c>
      <c r="J21" s="36">
        <v>25</v>
      </c>
      <c r="K21" s="35">
        <v>30</v>
      </c>
      <c r="L21" s="34">
        <v>27</v>
      </c>
      <c r="M21" s="36">
        <v>19</v>
      </c>
      <c r="N21" s="35">
        <v>19</v>
      </c>
      <c r="O21" s="34">
        <v>27</v>
      </c>
      <c r="P21" s="56">
        <v>12</v>
      </c>
      <c r="Q21" s="35">
        <v>25</v>
      </c>
      <c r="R21" s="57">
        <v>23</v>
      </c>
      <c r="S21" s="36">
        <v>25</v>
      </c>
      <c r="T21" s="35">
        <v>25</v>
      </c>
      <c r="U21" s="34">
        <v>21</v>
      </c>
      <c r="V21" s="36">
        <v>7</v>
      </c>
      <c r="W21" s="35">
        <v>15</v>
      </c>
      <c r="X21" s="34">
        <v>0</v>
      </c>
      <c r="Y21" s="36">
        <v>0</v>
      </c>
      <c r="Z21" s="35">
        <v>0</v>
      </c>
      <c r="AA21" s="38">
        <v>0</v>
      </c>
      <c r="AB21" s="36">
        <v>0</v>
      </c>
      <c r="AC21" s="35">
        <v>0</v>
      </c>
      <c r="AD21" s="38">
        <v>0</v>
      </c>
      <c r="AE21" s="36">
        <v>0</v>
      </c>
      <c r="AF21" s="40">
        <f t="shared" si="0"/>
        <v>303</v>
      </c>
      <c r="AG21" s="42">
        <f t="shared" si="3"/>
        <v>0</v>
      </c>
      <c r="AH21" s="43">
        <f t="shared" si="4"/>
        <v>0</v>
      </c>
      <c r="AI21" s="43">
        <f t="shared" si="5"/>
        <v>0</v>
      </c>
      <c r="AJ21" s="43">
        <f t="shared" si="6"/>
        <v>0</v>
      </c>
      <c r="AK21" s="43">
        <f t="shared" si="7"/>
        <v>0</v>
      </c>
      <c r="AL21" s="46">
        <f t="shared" si="8"/>
        <v>0</v>
      </c>
      <c r="AM21" s="47">
        <f t="shared" si="1"/>
        <v>0</v>
      </c>
      <c r="AN21" s="49">
        <f t="shared" si="2"/>
        <v>303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 customHeight="1">
      <c r="A22" s="51">
        <v>17</v>
      </c>
      <c r="B22" s="60" t="s">
        <v>74</v>
      </c>
      <c r="C22" s="53">
        <v>21</v>
      </c>
      <c r="D22" s="36">
        <v>0</v>
      </c>
      <c r="E22" s="35">
        <v>0</v>
      </c>
      <c r="F22" s="34">
        <v>0</v>
      </c>
      <c r="G22" s="36">
        <v>0</v>
      </c>
      <c r="H22" s="35">
        <v>0</v>
      </c>
      <c r="I22" s="34">
        <v>0</v>
      </c>
      <c r="J22" s="36">
        <v>0</v>
      </c>
      <c r="K22" s="35">
        <v>0</v>
      </c>
      <c r="L22" s="34">
        <v>0</v>
      </c>
      <c r="M22" s="36">
        <v>13</v>
      </c>
      <c r="N22" s="35">
        <v>14</v>
      </c>
      <c r="O22" s="34">
        <v>11</v>
      </c>
      <c r="P22" s="56">
        <v>16</v>
      </c>
      <c r="Q22" s="35">
        <v>11</v>
      </c>
      <c r="R22" s="57">
        <v>14</v>
      </c>
      <c r="S22" s="36">
        <v>0</v>
      </c>
      <c r="T22" s="35">
        <v>0</v>
      </c>
      <c r="U22" s="34">
        <v>0</v>
      </c>
      <c r="V22" s="36">
        <v>18</v>
      </c>
      <c r="W22" s="35">
        <v>17</v>
      </c>
      <c r="X22" s="34">
        <v>17</v>
      </c>
      <c r="Y22" s="36">
        <v>20</v>
      </c>
      <c r="Z22" s="35">
        <v>20</v>
      </c>
      <c r="AA22" s="38">
        <v>19</v>
      </c>
      <c r="AB22" s="36">
        <v>21</v>
      </c>
      <c r="AC22" s="35">
        <v>19</v>
      </c>
      <c r="AD22" s="38">
        <v>7</v>
      </c>
      <c r="AE22" s="36">
        <v>39</v>
      </c>
      <c r="AF22" s="40">
        <f t="shared" si="0"/>
        <v>276</v>
      </c>
      <c r="AG22" s="42">
        <f t="shared" si="3"/>
        <v>0</v>
      </c>
      <c r="AH22" s="43">
        <f t="shared" si="4"/>
        <v>0</v>
      </c>
      <c r="AI22" s="43">
        <f t="shared" si="5"/>
        <v>0</v>
      </c>
      <c r="AJ22" s="43">
        <f t="shared" si="6"/>
        <v>0</v>
      </c>
      <c r="AK22" s="43">
        <f t="shared" si="7"/>
        <v>0</v>
      </c>
      <c r="AL22" s="46">
        <f t="shared" si="8"/>
        <v>0</v>
      </c>
      <c r="AM22" s="47">
        <f t="shared" si="1"/>
        <v>0</v>
      </c>
      <c r="AN22" s="49">
        <f t="shared" si="2"/>
        <v>276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.75" customHeight="1">
      <c r="A23" s="51">
        <v>18</v>
      </c>
      <c r="B23" s="28" t="s">
        <v>75</v>
      </c>
      <c r="C23" s="53">
        <v>60</v>
      </c>
      <c r="D23" s="36">
        <v>0</v>
      </c>
      <c r="E23" s="35">
        <v>0</v>
      </c>
      <c r="F23" s="34">
        <v>0</v>
      </c>
      <c r="G23" s="36">
        <v>12</v>
      </c>
      <c r="H23" s="35">
        <v>17</v>
      </c>
      <c r="I23" s="34">
        <v>20</v>
      </c>
      <c r="J23" s="36">
        <v>0</v>
      </c>
      <c r="K23" s="35">
        <v>0</v>
      </c>
      <c r="L23" s="34">
        <v>0</v>
      </c>
      <c r="M23" s="36">
        <v>0</v>
      </c>
      <c r="N23" s="35">
        <v>0</v>
      </c>
      <c r="O23" s="34">
        <v>0</v>
      </c>
      <c r="P23" s="56">
        <v>21</v>
      </c>
      <c r="Q23" s="35">
        <v>23</v>
      </c>
      <c r="R23" s="57">
        <v>21</v>
      </c>
      <c r="S23" s="36">
        <v>0</v>
      </c>
      <c r="T23" s="35">
        <v>0</v>
      </c>
      <c r="U23" s="34">
        <v>0</v>
      </c>
      <c r="V23" s="36">
        <v>27</v>
      </c>
      <c r="W23" s="35">
        <v>30</v>
      </c>
      <c r="X23" s="34">
        <v>30</v>
      </c>
      <c r="Y23" s="36">
        <v>10</v>
      </c>
      <c r="Z23" s="35">
        <v>10</v>
      </c>
      <c r="AA23" s="38">
        <v>12</v>
      </c>
      <c r="AB23" s="36">
        <v>0</v>
      </c>
      <c r="AC23" s="35">
        <v>0</v>
      </c>
      <c r="AD23" s="38">
        <v>0</v>
      </c>
      <c r="AE23" s="36">
        <v>0</v>
      </c>
      <c r="AF23" s="40">
        <f t="shared" si="0"/>
        <v>233</v>
      </c>
      <c r="AG23" s="42">
        <f>SMALL(G23:AE23,1)</f>
        <v>0</v>
      </c>
      <c r="AH23" s="43">
        <f>SMALL(G23:AE23,2)</f>
        <v>0</v>
      </c>
      <c r="AI23" s="43">
        <f>SMALL(G23:AE23,3)</f>
        <v>0</v>
      </c>
      <c r="AJ23" s="43">
        <f>SMALL(G23:AE23,4)</f>
        <v>0</v>
      </c>
      <c r="AK23" s="43">
        <f>SMALL(G23:AE23,5)</f>
        <v>0</v>
      </c>
      <c r="AL23" s="46">
        <f>SMALL(G23:AE23,6)</f>
        <v>0</v>
      </c>
      <c r="AM23" s="47">
        <f t="shared" si="1"/>
        <v>0</v>
      </c>
      <c r="AN23" s="49">
        <f t="shared" si="2"/>
        <v>233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5.75" customHeight="1">
      <c r="A24" s="51">
        <v>19</v>
      </c>
      <c r="B24" s="28" t="s">
        <v>53</v>
      </c>
      <c r="C24" s="53">
        <v>22</v>
      </c>
      <c r="D24" s="36">
        <v>4</v>
      </c>
      <c r="E24" s="35">
        <v>0</v>
      </c>
      <c r="F24" s="34">
        <v>0</v>
      </c>
      <c r="G24" s="36">
        <v>0</v>
      </c>
      <c r="H24" s="35">
        <v>0</v>
      </c>
      <c r="I24" s="34">
        <v>0</v>
      </c>
      <c r="J24" s="36">
        <v>10</v>
      </c>
      <c r="K24" s="35">
        <v>12</v>
      </c>
      <c r="L24" s="34">
        <v>12</v>
      </c>
      <c r="M24" s="36">
        <v>0</v>
      </c>
      <c r="N24" s="35">
        <v>0</v>
      </c>
      <c r="O24" s="34">
        <v>0</v>
      </c>
      <c r="P24" s="56">
        <v>0</v>
      </c>
      <c r="Q24" s="35">
        <v>0</v>
      </c>
      <c r="R24" s="57">
        <v>0</v>
      </c>
      <c r="S24" s="36">
        <v>7</v>
      </c>
      <c r="T24" s="35">
        <v>13</v>
      </c>
      <c r="U24" s="34">
        <v>10</v>
      </c>
      <c r="V24" s="36">
        <v>11</v>
      </c>
      <c r="W24" s="35">
        <v>10</v>
      </c>
      <c r="X24" s="34">
        <v>0</v>
      </c>
      <c r="Y24" s="36">
        <v>15</v>
      </c>
      <c r="Z24" s="35">
        <v>0</v>
      </c>
      <c r="AA24" s="38">
        <v>15</v>
      </c>
      <c r="AB24" s="36">
        <v>8</v>
      </c>
      <c r="AC24" s="35">
        <v>15</v>
      </c>
      <c r="AD24" s="38">
        <v>19</v>
      </c>
      <c r="AE24" s="36">
        <v>65</v>
      </c>
      <c r="AF24" s="40">
        <f t="shared" si="0"/>
        <v>226</v>
      </c>
      <c r="AG24" s="42">
        <f t="shared" ref="AG24:AG30" si="9">SMALL(D24:AE24,1)</f>
        <v>0</v>
      </c>
      <c r="AH24" s="43">
        <f t="shared" ref="AH24:AH30" si="10">SMALL(D24:AE24,2)</f>
        <v>0</v>
      </c>
      <c r="AI24" s="43">
        <f t="shared" ref="AI24:AI30" si="11">SMALL(D24:AE24,3)</f>
        <v>0</v>
      </c>
      <c r="AJ24" s="43">
        <f t="shared" ref="AJ24:AJ30" si="12">SMALL(D24:AE24,4)</f>
        <v>0</v>
      </c>
      <c r="AK24" s="43">
        <f t="shared" ref="AK24:AK30" si="13">SMALL(D24:AE24,5)</f>
        <v>0</v>
      </c>
      <c r="AL24" s="46">
        <f t="shared" ref="AL24:AL30" si="14">SMALL(D24:AE24,6)</f>
        <v>0</v>
      </c>
      <c r="AM24" s="47">
        <f t="shared" si="1"/>
        <v>0</v>
      </c>
      <c r="AN24" s="49">
        <f t="shared" si="2"/>
        <v>226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.75" customHeight="1">
      <c r="A25" s="51">
        <v>20</v>
      </c>
      <c r="B25" s="52" t="s">
        <v>76</v>
      </c>
      <c r="C25" s="54">
        <v>99</v>
      </c>
      <c r="D25" s="36">
        <v>16</v>
      </c>
      <c r="E25" s="35">
        <v>0</v>
      </c>
      <c r="F25" s="34">
        <v>16</v>
      </c>
      <c r="G25" s="36">
        <v>14</v>
      </c>
      <c r="H25" s="35">
        <v>15</v>
      </c>
      <c r="I25" s="34">
        <v>14</v>
      </c>
      <c r="J25" s="36">
        <v>13</v>
      </c>
      <c r="K25" s="35">
        <v>20</v>
      </c>
      <c r="L25" s="34">
        <v>16</v>
      </c>
      <c r="M25" s="36">
        <v>0</v>
      </c>
      <c r="N25" s="35">
        <v>0</v>
      </c>
      <c r="O25" s="34">
        <v>0</v>
      </c>
      <c r="P25" s="56">
        <v>20</v>
      </c>
      <c r="Q25" s="35">
        <v>20</v>
      </c>
      <c r="R25" s="57">
        <v>10</v>
      </c>
      <c r="S25" s="36">
        <v>16</v>
      </c>
      <c r="T25" s="35">
        <v>15</v>
      </c>
      <c r="U25" s="34">
        <v>20</v>
      </c>
      <c r="V25" s="36">
        <v>0</v>
      </c>
      <c r="W25" s="35">
        <v>0</v>
      </c>
      <c r="X25" s="34">
        <v>0</v>
      </c>
      <c r="Y25" s="36">
        <v>0</v>
      </c>
      <c r="Z25" s="35">
        <v>0</v>
      </c>
      <c r="AA25" s="38">
        <v>0</v>
      </c>
      <c r="AB25" s="36">
        <v>0</v>
      </c>
      <c r="AC25" s="35">
        <v>0</v>
      </c>
      <c r="AD25" s="38">
        <v>0</v>
      </c>
      <c r="AE25" s="36">
        <v>0</v>
      </c>
      <c r="AF25" s="40">
        <f t="shared" si="0"/>
        <v>225</v>
      </c>
      <c r="AG25" s="42">
        <f t="shared" si="9"/>
        <v>0</v>
      </c>
      <c r="AH25" s="43">
        <f t="shared" si="10"/>
        <v>0</v>
      </c>
      <c r="AI25" s="43">
        <f t="shared" si="11"/>
        <v>0</v>
      </c>
      <c r="AJ25" s="43">
        <f t="shared" si="12"/>
        <v>0</v>
      </c>
      <c r="AK25" s="43">
        <f t="shared" si="13"/>
        <v>0</v>
      </c>
      <c r="AL25" s="46">
        <f t="shared" si="14"/>
        <v>0</v>
      </c>
      <c r="AM25" s="47">
        <f t="shared" si="1"/>
        <v>0</v>
      </c>
      <c r="AN25" s="49">
        <f t="shared" si="2"/>
        <v>225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75" customHeight="1">
      <c r="A26" s="51">
        <v>21</v>
      </c>
      <c r="B26" s="28" t="s">
        <v>77</v>
      </c>
      <c r="C26" s="53">
        <v>125</v>
      </c>
      <c r="D26" s="36">
        <v>6</v>
      </c>
      <c r="E26" s="35">
        <v>9</v>
      </c>
      <c r="F26" s="34">
        <v>11</v>
      </c>
      <c r="G26" s="36">
        <v>0</v>
      </c>
      <c r="H26" s="35">
        <v>0</v>
      </c>
      <c r="I26" s="34">
        <v>0</v>
      </c>
      <c r="J26" s="36">
        <v>8</v>
      </c>
      <c r="K26" s="35">
        <v>9</v>
      </c>
      <c r="L26" s="34">
        <v>7</v>
      </c>
      <c r="M26" s="36">
        <v>0</v>
      </c>
      <c r="N26" s="35">
        <v>6</v>
      </c>
      <c r="O26" s="34">
        <v>0</v>
      </c>
      <c r="P26" s="56">
        <v>9</v>
      </c>
      <c r="Q26" s="35">
        <v>9</v>
      </c>
      <c r="R26" s="57">
        <v>8</v>
      </c>
      <c r="S26" s="36">
        <v>8</v>
      </c>
      <c r="T26" s="35">
        <v>10</v>
      </c>
      <c r="U26" s="34">
        <v>0</v>
      </c>
      <c r="V26" s="36">
        <v>9</v>
      </c>
      <c r="W26" s="35">
        <v>5</v>
      </c>
      <c r="X26" s="34">
        <v>11</v>
      </c>
      <c r="Y26" s="36">
        <v>0</v>
      </c>
      <c r="Z26" s="35">
        <v>0</v>
      </c>
      <c r="AA26" s="38">
        <v>0</v>
      </c>
      <c r="AB26" s="36">
        <v>4</v>
      </c>
      <c r="AC26" s="35">
        <v>5</v>
      </c>
      <c r="AD26" s="38">
        <v>0</v>
      </c>
      <c r="AE26" s="36">
        <v>45</v>
      </c>
      <c r="AF26" s="40">
        <f t="shared" si="0"/>
        <v>179</v>
      </c>
      <c r="AG26" s="42">
        <f t="shared" si="9"/>
        <v>0</v>
      </c>
      <c r="AH26" s="43">
        <f t="shared" si="10"/>
        <v>0</v>
      </c>
      <c r="AI26" s="43">
        <f t="shared" si="11"/>
        <v>0</v>
      </c>
      <c r="AJ26" s="43">
        <f t="shared" si="12"/>
        <v>0</v>
      </c>
      <c r="AK26" s="43">
        <f t="shared" si="13"/>
        <v>0</v>
      </c>
      <c r="AL26" s="46">
        <f t="shared" si="14"/>
        <v>0</v>
      </c>
      <c r="AM26" s="47">
        <f t="shared" si="1"/>
        <v>0</v>
      </c>
      <c r="AN26" s="49">
        <f t="shared" si="2"/>
        <v>179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 customHeight="1">
      <c r="A27" s="51">
        <v>22</v>
      </c>
      <c r="B27" s="60" t="s">
        <v>78</v>
      </c>
      <c r="C27" s="53">
        <v>39</v>
      </c>
      <c r="D27" s="36">
        <v>0</v>
      </c>
      <c r="E27" s="35">
        <v>0</v>
      </c>
      <c r="F27" s="34">
        <v>0</v>
      </c>
      <c r="G27" s="36">
        <v>9</v>
      </c>
      <c r="H27" s="35">
        <v>9</v>
      </c>
      <c r="I27" s="34">
        <v>0</v>
      </c>
      <c r="J27" s="36">
        <v>4</v>
      </c>
      <c r="K27" s="35">
        <v>8</v>
      </c>
      <c r="L27" s="34">
        <v>8</v>
      </c>
      <c r="M27" s="36">
        <v>6</v>
      </c>
      <c r="N27" s="35">
        <v>8</v>
      </c>
      <c r="O27" s="34">
        <v>6</v>
      </c>
      <c r="P27" s="56">
        <v>11</v>
      </c>
      <c r="Q27" s="35">
        <v>10</v>
      </c>
      <c r="R27" s="57">
        <v>9</v>
      </c>
      <c r="S27" s="36">
        <v>9</v>
      </c>
      <c r="T27" s="35">
        <v>9</v>
      </c>
      <c r="U27" s="34">
        <v>9</v>
      </c>
      <c r="V27" s="36">
        <v>8</v>
      </c>
      <c r="W27" s="35">
        <v>8</v>
      </c>
      <c r="X27" s="34">
        <v>10</v>
      </c>
      <c r="Y27" s="36">
        <v>0</v>
      </c>
      <c r="Z27" s="35">
        <v>0</v>
      </c>
      <c r="AA27" s="38">
        <v>0</v>
      </c>
      <c r="AB27" s="36">
        <v>5</v>
      </c>
      <c r="AC27" s="35">
        <v>8</v>
      </c>
      <c r="AD27" s="38">
        <v>11</v>
      </c>
      <c r="AE27" s="36">
        <v>0</v>
      </c>
      <c r="AF27" s="40">
        <f t="shared" si="0"/>
        <v>165</v>
      </c>
      <c r="AG27" s="42">
        <f t="shared" si="9"/>
        <v>0</v>
      </c>
      <c r="AH27" s="43">
        <f t="shared" si="10"/>
        <v>0</v>
      </c>
      <c r="AI27" s="43">
        <f t="shared" si="11"/>
        <v>0</v>
      </c>
      <c r="AJ27" s="43">
        <f t="shared" si="12"/>
        <v>0</v>
      </c>
      <c r="AK27" s="43">
        <f t="shared" si="13"/>
        <v>0</v>
      </c>
      <c r="AL27" s="46">
        <f t="shared" si="14"/>
        <v>0</v>
      </c>
      <c r="AM27" s="47">
        <f t="shared" si="1"/>
        <v>0</v>
      </c>
      <c r="AN27" s="49">
        <f t="shared" si="2"/>
        <v>165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75" customHeight="1">
      <c r="A28" s="81">
        <v>23</v>
      </c>
      <c r="B28" s="60" t="s">
        <v>79</v>
      </c>
      <c r="C28" s="53">
        <v>747</v>
      </c>
      <c r="D28" s="36">
        <v>0</v>
      </c>
      <c r="E28" s="35">
        <v>0</v>
      </c>
      <c r="F28" s="34">
        <v>0</v>
      </c>
      <c r="G28" s="36">
        <v>0</v>
      </c>
      <c r="H28" s="35">
        <v>0</v>
      </c>
      <c r="I28" s="34">
        <v>0</v>
      </c>
      <c r="J28" s="36">
        <v>0</v>
      </c>
      <c r="K28" s="35">
        <v>0</v>
      </c>
      <c r="L28" s="34">
        <v>0</v>
      </c>
      <c r="M28" s="36">
        <v>0</v>
      </c>
      <c r="N28" s="35">
        <v>0</v>
      </c>
      <c r="O28" s="34">
        <v>0</v>
      </c>
      <c r="P28" s="56">
        <v>0</v>
      </c>
      <c r="Q28" s="35">
        <v>0</v>
      </c>
      <c r="R28" s="57">
        <v>0</v>
      </c>
      <c r="S28" s="36">
        <v>0</v>
      </c>
      <c r="T28" s="35">
        <v>0</v>
      </c>
      <c r="U28" s="34">
        <v>0</v>
      </c>
      <c r="V28" s="36">
        <v>10</v>
      </c>
      <c r="W28" s="35">
        <v>7</v>
      </c>
      <c r="X28" s="34">
        <v>12</v>
      </c>
      <c r="Y28" s="36">
        <v>8</v>
      </c>
      <c r="Z28" s="35">
        <v>12</v>
      </c>
      <c r="AA28" s="38">
        <v>9</v>
      </c>
      <c r="AB28" s="36">
        <v>0</v>
      </c>
      <c r="AC28" s="35">
        <v>0</v>
      </c>
      <c r="AD28" s="38">
        <v>0</v>
      </c>
      <c r="AE28" s="36">
        <v>47</v>
      </c>
      <c r="AF28" s="40">
        <f t="shared" si="0"/>
        <v>105</v>
      </c>
      <c r="AG28" s="42">
        <f t="shared" si="9"/>
        <v>0</v>
      </c>
      <c r="AH28" s="43">
        <f t="shared" si="10"/>
        <v>0</v>
      </c>
      <c r="AI28" s="43">
        <f t="shared" si="11"/>
        <v>0</v>
      </c>
      <c r="AJ28" s="43">
        <f t="shared" si="12"/>
        <v>0</v>
      </c>
      <c r="AK28" s="43">
        <f t="shared" si="13"/>
        <v>0</v>
      </c>
      <c r="AL28" s="46">
        <f t="shared" si="14"/>
        <v>0</v>
      </c>
      <c r="AM28" s="47">
        <f t="shared" si="1"/>
        <v>0</v>
      </c>
      <c r="AN28" s="49">
        <f t="shared" si="2"/>
        <v>105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 customHeight="1">
      <c r="A29" s="51">
        <v>24</v>
      </c>
      <c r="B29" s="28" t="s">
        <v>80</v>
      </c>
      <c r="C29" s="53">
        <v>54</v>
      </c>
      <c r="D29" s="36">
        <v>0</v>
      </c>
      <c r="E29" s="35">
        <v>0</v>
      </c>
      <c r="F29" s="34">
        <v>0</v>
      </c>
      <c r="G29" s="36">
        <v>10</v>
      </c>
      <c r="H29" s="35">
        <v>11</v>
      </c>
      <c r="I29" s="34">
        <v>11</v>
      </c>
      <c r="J29" s="36">
        <v>12</v>
      </c>
      <c r="K29" s="35">
        <v>15</v>
      </c>
      <c r="L29" s="34">
        <v>14</v>
      </c>
      <c r="M29" s="36">
        <v>0</v>
      </c>
      <c r="N29" s="35">
        <v>0</v>
      </c>
      <c r="O29" s="34">
        <v>0</v>
      </c>
      <c r="P29" s="56">
        <v>0</v>
      </c>
      <c r="Q29" s="35">
        <v>0</v>
      </c>
      <c r="R29" s="57">
        <v>0</v>
      </c>
      <c r="S29" s="36">
        <v>0</v>
      </c>
      <c r="T29" s="35">
        <v>0</v>
      </c>
      <c r="U29" s="34">
        <v>0</v>
      </c>
      <c r="V29" s="36">
        <v>0</v>
      </c>
      <c r="W29" s="35">
        <v>0</v>
      </c>
      <c r="X29" s="34">
        <v>0</v>
      </c>
      <c r="Y29" s="36">
        <v>0</v>
      </c>
      <c r="Z29" s="35">
        <v>0</v>
      </c>
      <c r="AA29" s="38">
        <v>0</v>
      </c>
      <c r="AB29" s="36">
        <v>6</v>
      </c>
      <c r="AC29" s="35">
        <v>9</v>
      </c>
      <c r="AD29" s="38">
        <v>8</v>
      </c>
      <c r="AE29" s="36">
        <v>0</v>
      </c>
      <c r="AF29" s="40">
        <f>SUM(G29:AE29)</f>
        <v>96</v>
      </c>
      <c r="AG29" s="42">
        <f t="shared" si="9"/>
        <v>0</v>
      </c>
      <c r="AH29" s="43">
        <f t="shared" si="10"/>
        <v>0</v>
      </c>
      <c r="AI29" s="43">
        <f t="shared" si="11"/>
        <v>0</v>
      </c>
      <c r="AJ29" s="43">
        <f t="shared" si="12"/>
        <v>0</v>
      </c>
      <c r="AK29" s="43">
        <f t="shared" si="13"/>
        <v>0</v>
      </c>
      <c r="AL29" s="46">
        <f t="shared" si="14"/>
        <v>0</v>
      </c>
      <c r="AM29" s="47">
        <f t="shared" si="1"/>
        <v>0</v>
      </c>
      <c r="AN29" s="49">
        <f t="shared" si="2"/>
        <v>96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 customHeight="1">
      <c r="A30" s="51">
        <v>25</v>
      </c>
      <c r="B30" s="60" t="s">
        <v>82</v>
      </c>
      <c r="C30" s="53">
        <v>55</v>
      </c>
      <c r="D30" s="36">
        <v>0</v>
      </c>
      <c r="E30" s="35">
        <v>0</v>
      </c>
      <c r="F30" s="34">
        <v>0</v>
      </c>
      <c r="G30" s="36">
        <v>0</v>
      </c>
      <c r="H30" s="35">
        <v>0</v>
      </c>
      <c r="I30" s="34">
        <v>0</v>
      </c>
      <c r="J30" s="36">
        <v>0</v>
      </c>
      <c r="K30" s="35">
        <v>0</v>
      </c>
      <c r="L30" s="34">
        <v>0</v>
      </c>
      <c r="M30" s="36">
        <v>0</v>
      </c>
      <c r="N30" s="35">
        <v>0</v>
      </c>
      <c r="O30" s="34">
        <v>0</v>
      </c>
      <c r="P30" s="56">
        <v>0</v>
      </c>
      <c r="Q30" s="35">
        <v>0</v>
      </c>
      <c r="R30" s="57">
        <v>0</v>
      </c>
      <c r="S30" s="36">
        <v>0</v>
      </c>
      <c r="T30" s="35">
        <v>0</v>
      </c>
      <c r="U30" s="34">
        <v>0</v>
      </c>
      <c r="V30" s="36">
        <v>0</v>
      </c>
      <c r="W30" s="35">
        <v>0</v>
      </c>
      <c r="X30" s="34">
        <v>0</v>
      </c>
      <c r="Y30" s="36">
        <v>11</v>
      </c>
      <c r="Z30" s="35">
        <v>13</v>
      </c>
      <c r="AA30" s="38">
        <v>14</v>
      </c>
      <c r="AB30" s="36">
        <v>0</v>
      </c>
      <c r="AC30" s="35">
        <v>0</v>
      </c>
      <c r="AD30" s="38">
        <v>0</v>
      </c>
      <c r="AE30" s="36">
        <v>57</v>
      </c>
      <c r="AF30" s="40">
        <f t="shared" ref="AF30:AF32" si="15">SUM(D30:AE30)</f>
        <v>95</v>
      </c>
      <c r="AG30" s="42">
        <f t="shared" si="9"/>
        <v>0</v>
      </c>
      <c r="AH30" s="43">
        <f t="shared" si="10"/>
        <v>0</v>
      </c>
      <c r="AI30" s="43">
        <f t="shared" si="11"/>
        <v>0</v>
      </c>
      <c r="AJ30" s="43">
        <f t="shared" si="12"/>
        <v>0</v>
      </c>
      <c r="AK30" s="43">
        <f t="shared" si="13"/>
        <v>0</v>
      </c>
      <c r="AL30" s="46">
        <f t="shared" si="14"/>
        <v>0</v>
      </c>
      <c r="AM30" s="47">
        <f t="shared" si="1"/>
        <v>0</v>
      </c>
      <c r="AN30" s="49">
        <f t="shared" si="2"/>
        <v>95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.75" customHeight="1">
      <c r="A31" s="81">
        <v>26</v>
      </c>
      <c r="B31" s="60" t="s">
        <v>83</v>
      </c>
      <c r="C31" s="53">
        <v>97</v>
      </c>
      <c r="D31" s="36">
        <v>0</v>
      </c>
      <c r="E31" s="35">
        <v>0</v>
      </c>
      <c r="F31" s="34">
        <v>0</v>
      </c>
      <c r="G31" s="36">
        <v>0</v>
      </c>
      <c r="H31" s="35">
        <v>0</v>
      </c>
      <c r="I31" s="34">
        <v>0</v>
      </c>
      <c r="J31" s="36">
        <v>0</v>
      </c>
      <c r="K31" s="35">
        <v>0</v>
      </c>
      <c r="L31" s="34">
        <v>0</v>
      </c>
      <c r="M31" s="36">
        <v>0</v>
      </c>
      <c r="N31" s="35">
        <v>0</v>
      </c>
      <c r="O31" s="34">
        <v>0</v>
      </c>
      <c r="P31" s="56">
        <v>14</v>
      </c>
      <c r="Q31" s="35">
        <v>13</v>
      </c>
      <c r="R31" s="57">
        <v>12</v>
      </c>
      <c r="S31" s="36">
        <v>0</v>
      </c>
      <c r="T31" s="35">
        <v>0</v>
      </c>
      <c r="U31" s="34">
        <v>0</v>
      </c>
      <c r="V31" s="36">
        <v>0</v>
      </c>
      <c r="W31" s="35">
        <v>0</v>
      </c>
      <c r="X31" s="34">
        <v>0</v>
      </c>
      <c r="Y31" s="36">
        <v>0</v>
      </c>
      <c r="Z31" s="35">
        <v>9</v>
      </c>
      <c r="AA31" s="38">
        <v>13</v>
      </c>
      <c r="AB31" s="36">
        <v>15</v>
      </c>
      <c r="AC31" s="35">
        <v>14</v>
      </c>
      <c r="AD31" s="38">
        <v>0</v>
      </c>
      <c r="AE31" s="36">
        <v>0</v>
      </c>
      <c r="AF31" s="40">
        <f t="shared" si="15"/>
        <v>90</v>
      </c>
      <c r="AG31" s="42">
        <f>SMALL(G31:AE31,1)</f>
        <v>0</v>
      </c>
      <c r="AH31" s="43">
        <f>SMALL(G31:AE31,2)</f>
        <v>0</v>
      </c>
      <c r="AI31" s="43">
        <f>SMALL(G31:AE31,3)</f>
        <v>0</v>
      </c>
      <c r="AJ31" s="43">
        <f>SMALL(G31:AE31,4)</f>
        <v>0</v>
      </c>
      <c r="AK31" s="43">
        <f>SMALL(G31:AE31,5)</f>
        <v>0</v>
      </c>
      <c r="AL31" s="46">
        <f>SMALL(G31:AE31,6)</f>
        <v>0</v>
      </c>
      <c r="AM31" s="47">
        <f t="shared" si="1"/>
        <v>0</v>
      </c>
      <c r="AN31" s="49">
        <f t="shared" si="2"/>
        <v>90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.75" customHeight="1">
      <c r="A32" s="86">
        <v>27</v>
      </c>
      <c r="B32" s="87" t="s">
        <v>84</v>
      </c>
      <c r="C32" s="54">
        <v>123</v>
      </c>
      <c r="D32" s="36">
        <v>8</v>
      </c>
      <c r="E32" s="35">
        <v>11</v>
      </c>
      <c r="F32" s="34">
        <v>13</v>
      </c>
      <c r="G32" s="36">
        <v>0</v>
      </c>
      <c r="H32" s="35">
        <v>7</v>
      </c>
      <c r="I32" s="34">
        <v>7</v>
      </c>
      <c r="J32" s="36">
        <v>3</v>
      </c>
      <c r="K32" s="35">
        <v>6</v>
      </c>
      <c r="L32" s="34">
        <v>9</v>
      </c>
      <c r="M32" s="36">
        <v>8</v>
      </c>
      <c r="N32" s="35">
        <v>10</v>
      </c>
      <c r="O32" s="34">
        <v>4</v>
      </c>
      <c r="P32" s="56">
        <v>0</v>
      </c>
      <c r="Q32" s="35">
        <v>0</v>
      </c>
      <c r="R32" s="57">
        <v>0</v>
      </c>
      <c r="S32" s="36">
        <v>0</v>
      </c>
      <c r="T32" s="35">
        <v>0</v>
      </c>
      <c r="U32" s="34">
        <v>0</v>
      </c>
      <c r="V32" s="36">
        <v>0</v>
      </c>
      <c r="W32" s="35">
        <v>0</v>
      </c>
      <c r="X32" s="34">
        <v>0</v>
      </c>
      <c r="Y32" s="36">
        <v>0</v>
      </c>
      <c r="Z32" s="35">
        <v>0</v>
      </c>
      <c r="AA32" s="38">
        <v>0</v>
      </c>
      <c r="AB32" s="36">
        <v>0</v>
      </c>
      <c r="AC32" s="35">
        <v>0</v>
      </c>
      <c r="AD32" s="38">
        <v>0</v>
      </c>
      <c r="AE32" s="36">
        <v>0</v>
      </c>
      <c r="AF32" s="40">
        <f t="shared" si="15"/>
        <v>86</v>
      </c>
      <c r="AG32" s="42">
        <f t="shared" ref="AG32:AG36" si="16">SMALL(D32:AE32,1)</f>
        <v>0</v>
      </c>
      <c r="AH32" s="43">
        <f t="shared" ref="AH32:AH36" si="17">SMALL(D32:AE32,2)</f>
        <v>0</v>
      </c>
      <c r="AI32" s="43">
        <f t="shared" ref="AI32:AI36" si="18">SMALL(D32:AE32,3)</f>
        <v>0</v>
      </c>
      <c r="AJ32" s="43">
        <f t="shared" ref="AJ32:AJ36" si="19">SMALL(D32:AE32,4)</f>
        <v>0</v>
      </c>
      <c r="AK32" s="43">
        <f t="shared" ref="AK32:AK36" si="20">SMALL(D32:AE32,5)</f>
        <v>0</v>
      </c>
      <c r="AL32" s="46">
        <f t="shared" ref="AL32:AL36" si="21">SMALL(D32:AE32,6)</f>
        <v>0</v>
      </c>
      <c r="AM32" s="47">
        <f t="shared" si="1"/>
        <v>0</v>
      </c>
      <c r="AN32" s="49">
        <f t="shared" si="2"/>
        <v>86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75" customHeight="1">
      <c r="A33" s="86">
        <v>28</v>
      </c>
      <c r="B33" s="88" t="s">
        <v>85</v>
      </c>
      <c r="C33" s="54">
        <v>133</v>
      </c>
      <c r="D33" s="36">
        <v>0</v>
      </c>
      <c r="E33" s="35">
        <v>0</v>
      </c>
      <c r="F33" s="34">
        <v>0</v>
      </c>
      <c r="G33" s="36">
        <v>11</v>
      </c>
      <c r="H33" s="35">
        <v>10</v>
      </c>
      <c r="I33" s="34">
        <v>9</v>
      </c>
      <c r="J33" s="36">
        <v>0</v>
      </c>
      <c r="K33" s="35">
        <v>0</v>
      </c>
      <c r="L33" s="34">
        <v>0</v>
      </c>
      <c r="M33" s="36">
        <v>9</v>
      </c>
      <c r="N33" s="35">
        <v>11</v>
      </c>
      <c r="O33" s="34">
        <v>9</v>
      </c>
      <c r="P33" s="56">
        <v>0</v>
      </c>
      <c r="Q33" s="35">
        <v>0</v>
      </c>
      <c r="R33" s="57">
        <v>0</v>
      </c>
      <c r="S33" s="36">
        <v>0</v>
      </c>
      <c r="T33" s="35">
        <v>0</v>
      </c>
      <c r="U33" s="34">
        <v>0</v>
      </c>
      <c r="V33" s="36">
        <v>0</v>
      </c>
      <c r="W33" s="35">
        <v>0</v>
      </c>
      <c r="X33" s="34">
        <v>0</v>
      </c>
      <c r="Y33" s="36">
        <v>0</v>
      </c>
      <c r="Z33" s="35">
        <v>0</v>
      </c>
      <c r="AA33" s="38">
        <v>0</v>
      </c>
      <c r="AB33" s="36">
        <v>0</v>
      </c>
      <c r="AC33" s="35">
        <v>0</v>
      </c>
      <c r="AD33" s="38">
        <v>0</v>
      </c>
      <c r="AE33" s="36">
        <v>0</v>
      </c>
      <c r="AF33" s="40">
        <f>SUM(G33:AE33)</f>
        <v>59</v>
      </c>
      <c r="AG33" s="42">
        <f t="shared" si="16"/>
        <v>0</v>
      </c>
      <c r="AH33" s="43">
        <f t="shared" si="17"/>
        <v>0</v>
      </c>
      <c r="AI33" s="43">
        <f t="shared" si="18"/>
        <v>0</v>
      </c>
      <c r="AJ33" s="43">
        <f t="shared" si="19"/>
        <v>0</v>
      </c>
      <c r="AK33" s="43">
        <f t="shared" si="20"/>
        <v>0</v>
      </c>
      <c r="AL33" s="46">
        <f t="shared" si="21"/>
        <v>0</v>
      </c>
      <c r="AM33" s="47">
        <f t="shared" si="1"/>
        <v>0</v>
      </c>
      <c r="AN33" s="49">
        <f t="shared" si="2"/>
        <v>59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75" customHeight="1">
      <c r="A34" s="86">
        <v>29</v>
      </c>
      <c r="B34" s="89" t="s">
        <v>86</v>
      </c>
      <c r="C34" s="53">
        <v>5</v>
      </c>
      <c r="D34" s="36">
        <v>0</v>
      </c>
      <c r="E34" s="35">
        <v>0</v>
      </c>
      <c r="F34" s="34">
        <v>0</v>
      </c>
      <c r="G34" s="36">
        <v>0</v>
      </c>
      <c r="H34" s="35">
        <v>0</v>
      </c>
      <c r="I34" s="34">
        <v>0</v>
      </c>
      <c r="J34" s="36">
        <v>0</v>
      </c>
      <c r="K34" s="35">
        <v>0</v>
      </c>
      <c r="L34" s="34">
        <v>0</v>
      </c>
      <c r="M34" s="36">
        <v>0</v>
      </c>
      <c r="N34" s="35">
        <v>0</v>
      </c>
      <c r="O34" s="34">
        <v>0</v>
      </c>
      <c r="P34" s="56">
        <v>0</v>
      </c>
      <c r="Q34" s="35">
        <v>0</v>
      </c>
      <c r="R34" s="57">
        <v>0</v>
      </c>
      <c r="S34" s="36">
        <v>0</v>
      </c>
      <c r="T34" s="35">
        <v>0</v>
      </c>
      <c r="U34" s="34">
        <v>0</v>
      </c>
      <c r="V34" s="36">
        <v>0</v>
      </c>
      <c r="W34" s="35">
        <v>0</v>
      </c>
      <c r="X34" s="34">
        <v>0</v>
      </c>
      <c r="Y34" s="36">
        <v>0</v>
      </c>
      <c r="Z34" s="35">
        <v>0</v>
      </c>
      <c r="AA34" s="38">
        <v>0</v>
      </c>
      <c r="AB34" s="36">
        <v>0</v>
      </c>
      <c r="AC34" s="35">
        <v>0</v>
      </c>
      <c r="AD34" s="38">
        <v>0</v>
      </c>
      <c r="AE34" s="36">
        <v>55</v>
      </c>
      <c r="AF34" s="40">
        <f t="shared" ref="AF34:AF42" si="22">SUM(D34:AE34)</f>
        <v>55</v>
      </c>
      <c r="AG34" s="42">
        <f t="shared" si="16"/>
        <v>0</v>
      </c>
      <c r="AH34" s="43">
        <f t="shared" si="17"/>
        <v>0</v>
      </c>
      <c r="AI34" s="43">
        <f t="shared" si="18"/>
        <v>0</v>
      </c>
      <c r="AJ34" s="43">
        <f t="shared" si="19"/>
        <v>0</v>
      </c>
      <c r="AK34" s="43">
        <f t="shared" si="20"/>
        <v>0</v>
      </c>
      <c r="AL34" s="46">
        <f t="shared" si="21"/>
        <v>0</v>
      </c>
      <c r="AM34" s="47">
        <f t="shared" si="1"/>
        <v>0</v>
      </c>
      <c r="AN34" s="49">
        <f t="shared" si="2"/>
        <v>55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75" customHeight="1">
      <c r="A35" s="86">
        <v>30</v>
      </c>
      <c r="B35" s="89" t="s">
        <v>87</v>
      </c>
      <c r="C35" s="53">
        <v>94</v>
      </c>
      <c r="D35" s="36">
        <v>0</v>
      </c>
      <c r="E35" s="35">
        <v>0</v>
      </c>
      <c r="F35" s="34">
        <v>0</v>
      </c>
      <c r="G35" s="36">
        <v>0</v>
      </c>
      <c r="H35" s="35">
        <v>0</v>
      </c>
      <c r="I35" s="34">
        <v>0</v>
      </c>
      <c r="J35" s="36">
        <v>0</v>
      </c>
      <c r="K35" s="35">
        <v>0</v>
      </c>
      <c r="L35" s="34">
        <v>0</v>
      </c>
      <c r="M35" s="36">
        <v>0</v>
      </c>
      <c r="N35" s="35">
        <v>0</v>
      </c>
      <c r="O35" s="34">
        <v>0</v>
      </c>
      <c r="P35" s="56">
        <v>0</v>
      </c>
      <c r="Q35" s="35">
        <v>0</v>
      </c>
      <c r="R35" s="57">
        <v>0</v>
      </c>
      <c r="S35" s="36">
        <v>0</v>
      </c>
      <c r="T35" s="35">
        <v>0</v>
      </c>
      <c r="U35" s="34">
        <v>0</v>
      </c>
      <c r="V35" s="36">
        <v>0</v>
      </c>
      <c r="W35" s="35">
        <v>0</v>
      </c>
      <c r="X35" s="34">
        <v>0</v>
      </c>
      <c r="Y35" s="36">
        <v>18</v>
      </c>
      <c r="Z35" s="35">
        <v>18</v>
      </c>
      <c r="AA35" s="38">
        <v>18</v>
      </c>
      <c r="AB35" s="36">
        <v>0</v>
      </c>
      <c r="AC35" s="35">
        <v>0</v>
      </c>
      <c r="AD35" s="38">
        <v>0</v>
      </c>
      <c r="AE35" s="36">
        <v>0</v>
      </c>
      <c r="AF35" s="40">
        <f t="shared" si="22"/>
        <v>54</v>
      </c>
      <c r="AG35" s="42">
        <f t="shared" si="16"/>
        <v>0</v>
      </c>
      <c r="AH35" s="43">
        <f t="shared" si="17"/>
        <v>0</v>
      </c>
      <c r="AI35" s="43">
        <f t="shared" si="18"/>
        <v>0</v>
      </c>
      <c r="AJ35" s="43">
        <f t="shared" si="19"/>
        <v>0</v>
      </c>
      <c r="AK35" s="43">
        <f t="shared" si="20"/>
        <v>0</v>
      </c>
      <c r="AL35" s="46">
        <f t="shared" si="21"/>
        <v>0</v>
      </c>
      <c r="AM35" s="47">
        <f t="shared" si="1"/>
        <v>0</v>
      </c>
      <c r="AN35" s="49">
        <f t="shared" si="2"/>
        <v>54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4.25" customHeight="1">
      <c r="A36" s="86">
        <v>31</v>
      </c>
      <c r="B36" s="89" t="s">
        <v>88</v>
      </c>
      <c r="C36" s="53">
        <v>111</v>
      </c>
      <c r="D36" s="36">
        <v>0</v>
      </c>
      <c r="E36" s="35">
        <v>0</v>
      </c>
      <c r="F36" s="34">
        <v>0</v>
      </c>
      <c r="G36" s="36">
        <v>0</v>
      </c>
      <c r="H36" s="35">
        <v>0</v>
      </c>
      <c r="I36" s="34">
        <v>0</v>
      </c>
      <c r="J36" s="36">
        <v>0</v>
      </c>
      <c r="K36" s="35">
        <v>0</v>
      </c>
      <c r="L36" s="34">
        <v>0</v>
      </c>
      <c r="M36" s="36">
        <v>0</v>
      </c>
      <c r="N36" s="35">
        <v>0</v>
      </c>
      <c r="O36" s="34">
        <v>0</v>
      </c>
      <c r="P36" s="56">
        <v>0</v>
      </c>
      <c r="Q36" s="35">
        <v>0</v>
      </c>
      <c r="R36" s="57">
        <v>0</v>
      </c>
      <c r="S36" s="36">
        <v>0</v>
      </c>
      <c r="T36" s="35">
        <v>0</v>
      </c>
      <c r="U36" s="34">
        <v>0</v>
      </c>
      <c r="V36" s="36">
        <v>0</v>
      </c>
      <c r="W36" s="35">
        <v>0</v>
      </c>
      <c r="X36" s="34">
        <v>0</v>
      </c>
      <c r="Y36" s="36">
        <v>9</v>
      </c>
      <c r="Z36" s="35">
        <v>11</v>
      </c>
      <c r="AA36" s="38">
        <v>8</v>
      </c>
      <c r="AB36" s="36">
        <v>3</v>
      </c>
      <c r="AC36" s="35">
        <v>7</v>
      </c>
      <c r="AD36" s="38">
        <v>12</v>
      </c>
      <c r="AE36" s="36">
        <v>0</v>
      </c>
      <c r="AF36" s="40">
        <f t="shared" si="22"/>
        <v>50</v>
      </c>
      <c r="AG36" s="42">
        <f t="shared" si="16"/>
        <v>0</v>
      </c>
      <c r="AH36" s="43">
        <f t="shared" si="17"/>
        <v>0</v>
      </c>
      <c r="AI36" s="43">
        <f t="shared" si="18"/>
        <v>0</v>
      </c>
      <c r="AJ36" s="43">
        <f t="shared" si="19"/>
        <v>0</v>
      </c>
      <c r="AK36" s="43">
        <f t="shared" si="20"/>
        <v>0</v>
      </c>
      <c r="AL36" s="46">
        <f t="shared" si="21"/>
        <v>0</v>
      </c>
      <c r="AM36" s="47">
        <f t="shared" si="1"/>
        <v>0</v>
      </c>
      <c r="AN36" s="49">
        <f t="shared" si="2"/>
        <v>50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4.25" customHeight="1">
      <c r="A37" s="86">
        <v>32</v>
      </c>
      <c r="B37" s="28" t="s">
        <v>89</v>
      </c>
      <c r="C37" s="53">
        <v>23</v>
      </c>
      <c r="D37" s="36">
        <v>10</v>
      </c>
      <c r="E37" s="35">
        <v>13</v>
      </c>
      <c r="F37" s="34">
        <v>14</v>
      </c>
      <c r="G37" s="36">
        <v>0</v>
      </c>
      <c r="H37" s="35">
        <v>0</v>
      </c>
      <c r="I37" s="34">
        <v>0</v>
      </c>
      <c r="J37" s="36">
        <v>0</v>
      </c>
      <c r="K37" s="35">
        <v>0</v>
      </c>
      <c r="L37" s="34">
        <v>0</v>
      </c>
      <c r="M37" s="36">
        <v>0</v>
      </c>
      <c r="N37" s="35">
        <v>0</v>
      </c>
      <c r="O37" s="34">
        <v>0</v>
      </c>
      <c r="P37" s="56">
        <v>0</v>
      </c>
      <c r="Q37" s="35">
        <v>0</v>
      </c>
      <c r="R37" s="57">
        <v>0</v>
      </c>
      <c r="S37" s="36">
        <v>0</v>
      </c>
      <c r="T37" s="35">
        <v>0</v>
      </c>
      <c r="U37" s="34">
        <v>0</v>
      </c>
      <c r="V37" s="36">
        <v>0</v>
      </c>
      <c r="W37" s="35">
        <v>0</v>
      </c>
      <c r="X37" s="34">
        <v>0</v>
      </c>
      <c r="Y37" s="36">
        <v>0</v>
      </c>
      <c r="Z37" s="35">
        <v>0</v>
      </c>
      <c r="AA37" s="38">
        <v>0</v>
      </c>
      <c r="AB37" s="36">
        <v>0</v>
      </c>
      <c r="AC37" s="35">
        <v>0</v>
      </c>
      <c r="AD37" s="38">
        <v>0</v>
      </c>
      <c r="AE37" s="36">
        <v>0</v>
      </c>
      <c r="AF37" s="40">
        <f t="shared" si="22"/>
        <v>37</v>
      </c>
      <c r="AG37" s="42">
        <f>SMALL(G37:AE37,1)</f>
        <v>0</v>
      </c>
      <c r="AH37" s="43">
        <f>SMALL(G37:AE37,2)</f>
        <v>0</v>
      </c>
      <c r="AI37" s="43">
        <f>SMALL(G37:AE37,3)</f>
        <v>0</v>
      </c>
      <c r="AJ37" s="43">
        <f>SMALL(G37:AE37,4)</f>
        <v>0</v>
      </c>
      <c r="AK37" s="43">
        <f>SMALL(G37:AE37,5)</f>
        <v>0</v>
      </c>
      <c r="AL37" s="46">
        <f>SMALL(G37:AE37,6)</f>
        <v>0</v>
      </c>
      <c r="AM37" s="47">
        <f t="shared" si="1"/>
        <v>0</v>
      </c>
      <c r="AN37" s="49">
        <f t="shared" si="2"/>
        <v>37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 customHeight="1">
      <c r="A38" s="86">
        <v>33</v>
      </c>
      <c r="B38" s="89" t="s">
        <v>90</v>
      </c>
      <c r="C38" s="53">
        <v>77</v>
      </c>
      <c r="D38" s="36">
        <v>7</v>
      </c>
      <c r="E38" s="35">
        <v>10</v>
      </c>
      <c r="F38" s="34">
        <v>15</v>
      </c>
      <c r="G38" s="36">
        <v>0</v>
      </c>
      <c r="H38" s="35">
        <v>5</v>
      </c>
      <c r="I38" s="34">
        <v>0</v>
      </c>
      <c r="J38" s="36">
        <v>0</v>
      </c>
      <c r="K38" s="35">
        <v>0</v>
      </c>
      <c r="L38" s="34">
        <v>0</v>
      </c>
      <c r="M38" s="36">
        <v>0</v>
      </c>
      <c r="N38" s="35">
        <v>0</v>
      </c>
      <c r="O38" s="34">
        <v>0</v>
      </c>
      <c r="P38" s="56">
        <v>0</v>
      </c>
      <c r="Q38" s="35">
        <v>0</v>
      </c>
      <c r="R38" s="57">
        <v>0</v>
      </c>
      <c r="S38" s="36">
        <v>0</v>
      </c>
      <c r="T38" s="35">
        <v>0</v>
      </c>
      <c r="U38" s="34">
        <v>0</v>
      </c>
      <c r="V38" s="36">
        <v>0</v>
      </c>
      <c r="W38" s="35">
        <v>0</v>
      </c>
      <c r="X38" s="34">
        <v>0</v>
      </c>
      <c r="Y38" s="36">
        <v>0</v>
      </c>
      <c r="Z38" s="35">
        <v>0</v>
      </c>
      <c r="AA38" s="38">
        <v>0</v>
      </c>
      <c r="AB38" s="36">
        <v>0</v>
      </c>
      <c r="AC38" s="35">
        <v>0</v>
      </c>
      <c r="AD38" s="38">
        <v>0</v>
      </c>
      <c r="AE38" s="36">
        <v>0</v>
      </c>
      <c r="AF38" s="40">
        <f t="shared" si="22"/>
        <v>37</v>
      </c>
      <c r="AG38" s="42">
        <f t="shared" ref="AG38:AG45" si="23">SMALL(D38:AE38,1)</f>
        <v>0</v>
      </c>
      <c r="AH38" s="43">
        <f t="shared" ref="AH38:AH45" si="24">SMALL(D38:AE38,2)</f>
        <v>0</v>
      </c>
      <c r="AI38" s="43">
        <f t="shared" ref="AI38:AI45" si="25">SMALL(D38:AE38,3)</f>
        <v>0</v>
      </c>
      <c r="AJ38" s="43">
        <f t="shared" ref="AJ38:AJ45" si="26">SMALL(D38:AE38,4)</f>
        <v>0</v>
      </c>
      <c r="AK38" s="43">
        <f t="shared" ref="AK38:AK45" si="27">SMALL(D38:AE38,5)</f>
        <v>0</v>
      </c>
      <c r="AL38" s="46">
        <f t="shared" ref="AL38:AL45" si="28">SMALL(D38:AE38,6)</f>
        <v>0</v>
      </c>
      <c r="AM38" s="47">
        <f t="shared" si="1"/>
        <v>0</v>
      </c>
      <c r="AN38" s="49">
        <f t="shared" si="2"/>
        <v>37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 customHeight="1">
      <c r="A39" s="86">
        <v>34</v>
      </c>
      <c r="B39" s="89" t="s">
        <v>91</v>
      </c>
      <c r="C39" s="53">
        <v>88</v>
      </c>
      <c r="D39" s="36">
        <v>0</v>
      </c>
      <c r="E39" s="35">
        <v>0</v>
      </c>
      <c r="F39" s="34">
        <v>0</v>
      </c>
      <c r="G39" s="36">
        <v>0</v>
      </c>
      <c r="H39" s="35">
        <v>0</v>
      </c>
      <c r="I39" s="34">
        <v>0</v>
      </c>
      <c r="J39" s="36">
        <v>0</v>
      </c>
      <c r="K39" s="35">
        <v>0</v>
      </c>
      <c r="L39" s="34">
        <v>0</v>
      </c>
      <c r="M39" s="36">
        <v>0</v>
      </c>
      <c r="N39" s="35">
        <v>0</v>
      </c>
      <c r="O39" s="34">
        <v>0</v>
      </c>
      <c r="P39" s="56">
        <v>0</v>
      </c>
      <c r="Q39" s="35">
        <v>0</v>
      </c>
      <c r="R39" s="57">
        <v>0</v>
      </c>
      <c r="S39" s="36">
        <v>0</v>
      </c>
      <c r="T39" s="35">
        <v>0</v>
      </c>
      <c r="U39" s="34">
        <v>0</v>
      </c>
      <c r="V39" s="36">
        <v>0</v>
      </c>
      <c r="W39" s="35">
        <v>0</v>
      </c>
      <c r="X39" s="34">
        <v>0</v>
      </c>
      <c r="Y39" s="36">
        <v>0</v>
      </c>
      <c r="Z39" s="35">
        <v>0</v>
      </c>
      <c r="AA39" s="38">
        <v>0</v>
      </c>
      <c r="AB39" s="36">
        <v>9</v>
      </c>
      <c r="AC39" s="35">
        <v>10</v>
      </c>
      <c r="AD39" s="38">
        <v>17</v>
      </c>
      <c r="AE39" s="36">
        <v>0</v>
      </c>
      <c r="AF39" s="40">
        <f t="shared" si="22"/>
        <v>36</v>
      </c>
      <c r="AG39" s="42">
        <f t="shared" si="23"/>
        <v>0</v>
      </c>
      <c r="AH39" s="43">
        <f t="shared" si="24"/>
        <v>0</v>
      </c>
      <c r="AI39" s="43">
        <f t="shared" si="25"/>
        <v>0</v>
      </c>
      <c r="AJ39" s="43">
        <f t="shared" si="26"/>
        <v>0</v>
      </c>
      <c r="AK39" s="43">
        <f t="shared" si="27"/>
        <v>0</v>
      </c>
      <c r="AL39" s="46">
        <f t="shared" si="28"/>
        <v>0</v>
      </c>
      <c r="AM39" s="47">
        <f t="shared" si="1"/>
        <v>0</v>
      </c>
      <c r="AN39" s="49">
        <f t="shared" si="2"/>
        <v>36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 customHeight="1">
      <c r="A40" s="81">
        <v>35</v>
      </c>
      <c r="B40" s="89" t="s">
        <v>92</v>
      </c>
      <c r="C40" s="53">
        <v>274</v>
      </c>
      <c r="D40" s="36">
        <v>0</v>
      </c>
      <c r="E40" s="35">
        <v>0</v>
      </c>
      <c r="F40" s="34">
        <v>0</v>
      </c>
      <c r="G40" s="36">
        <v>0</v>
      </c>
      <c r="H40" s="35">
        <v>0</v>
      </c>
      <c r="I40" s="34">
        <v>0</v>
      </c>
      <c r="J40" s="36">
        <v>0</v>
      </c>
      <c r="K40" s="35">
        <v>0</v>
      </c>
      <c r="L40" s="34">
        <v>0</v>
      </c>
      <c r="M40" s="36">
        <v>12</v>
      </c>
      <c r="N40" s="35">
        <v>13</v>
      </c>
      <c r="O40" s="34">
        <v>8</v>
      </c>
      <c r="P40" s="56">
        <v>0</v>
      </c>
      <c r="Q40" s="35">
        <v>0</v>
      </c>
      <c r="R40" s="57">
        <v>0</v>
      </c>
      <c r="S40" s="36">
        <v>0</v>
      </c>
      <c r="T40" s="35">
        <v>0</v>
      </c>
      <c r="U40" s="34">
        <v>0</v>
      </c>
      <c r="V40" s="36">
        <v>0</v>
      </c>
      <c r="W40" s="35">
        <v>0</v>
      </c>
      <c r="X40" s="34">
        <v>0</v>
      </c>
      <c r="Y40" s="36">
        <v>0</v>
      </c>
      <c r="Z40" s="35">
        <v>0</v>
      </c>
      <c r="AA40" s="38">
        <v>0</v>
      </c>
      <c r="AB40" s="36">
        <v>0</v>
      </c>
      <c r="AC40" s="35">
        <v>0</v>
      </c>
      <c r="AD40" s="38">
        <v>0</v>
      </c>
      <c r="AE40" s="36">
        <v>0</v>
      </c>
      <c r="AF40" s="40">
        <f t="shared" si="22"/>
        <v>33</v>
      </c>
      <c r="AG40" s="42">
        <f t="shared" si="23"/>
        <v>0</v>
      </c>
      <c r="AH40" s="43">
        <f t="shared" si="24"/>
        <v>0</v>
      </c>
      <c r="AI40" s="43">
        <f t="shared" si="25"/>
        <v>0</v>
      </c>
      <c r="AJ40" s="43">
        <f t="shared" si="26"/>
        <v>0</v>
      </c>
      <c r="AK40" s="43">
        <f t="shared" si="27"/>
        <v>0</v>
      </c>
      <c r="AL40" s="46">
        <f t="shared" si="28"/>
        <v>0</v>
      </c>
      <c r="AM40" s="47">
        <f t="shared" si="1"/>
        <v>0</v>
      </c>
      <c r="AN40" s="49">
        <f t="shared" si="2"/>
        <v>33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75" customHeight="1">
      <c r="A41" s="90">
        <v>36</v>
      </c>
      <c r="B41" s="89" t="s">
        <v>93</v>
      </c>
      <c r="C41" s="53">
        <v>103</v>
      </c>
      <c r="D41" s="36">
        <v>0</v>
      </c>
      <c r="E41" s="35">
        <v>0</v>
      </c>
      <c r="F41" s="34">
        <v>0</v>
      </c>
      <c r="G41" s="36">
        <v>0</v>
      </c>
      <c r="H41" s="35">
        <v>0</v>
      </c>
      <c r="I41" s="34">
        <v>0</v>
      </c>
      <c r="J41" s="36">
        <v>0</v>
      </c>
      <c r="K41" s="35">
        <v>0</v>
      </c>
      <c r="L41" s="34">
        <v>0</v>
      </c>
      <c r="M41" s="36">
        <v>10</v>
      </c>
      <c r="N41" s="35">
        <v>9</v>
      </c>
      <c r="O41" s="34">
        <v>7</v>
      </c>
      <c r="P41" s="56">
        <v>0</v>
      </c>
      <c r="Q41" s="35">
        <v>0</v>
      </c>
      <c r="R41" s="57">
        <v>0</v>
      </c>
      <c r="S41" s="36">
        <v>0</v>
      </c>
      <c r="T41" s="35">
        <v>0</v>
      </c>
      <c r="U41" s="34">
        <v>0</v>
      </c>
      <c r="V41" s="36">
        <v>0</v>
      </c>
      <c r="W41" s="35">
        <v>0</v>
      </c>
      <c r="X41" s="34">
        <v>0</v>
      </c>
      <c r="Y41" s="36">
        <v>0</v>
      </c>
      <c r="Z41" s="35">
        <v>0</v>
      </c>
      <c r="AA41" s="38">
        <v>0</v>
      </c>
      <c r="AB41" s="36">
        <v>0</v>
      </c>
      <c r="AC41" s="35">
        <v>0</v>
      </c>
      <c r="AD41" s="38">
        <v>0</v>
      </c>
      <c r="AE41" s="36">
        <v>0</v>
      </c>
      <c r="AF41" s="40">
        <f t="shared" si="22"/>
        <v>26</v>
      </c>
      <c r="AG41" s="42">
        <f t="shared" si="23"/>
        <v>0</v>
      </c>
      <c r="AH41" s="43">
        <f t="shared" si="24"/>
        <v>0</v>
      </c>
      <c r="AI41" s="43">
        <f t="shared" si="25"/>
        <v>0</v>
      </c>
      <c r="AJ41" s="43">
        <f t="shared" si="26"/>
        <v>0</v>
      </c>
      <c r="AK41" s="43">
        <f t="shared" si="27"/>
        <v>0</v>
      </c>
      <c r="AL41" s="46">
        <f t="shared" si="28"/>
        <v>0</v>
      </c>
      <c r="AM41" s="47">
        <f t="shared" si="1"/>
        <v>0</v>
      </c>
      <c r="AN41" s="49">
        <f t="shared" si="2"/>
        <v>26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75" customHeight="1">
      <c r="A42" s="91">
        <v>37</v>
      </c>
      <c r="B42" s="89" t="s">
        <v>94</v>
      </c>
      <c r="C42" s="53">
        <v>96</v>
      </c>
      <c r="D42" s="36">
        <v>0</v>
      </c>
      <c r="E42" s="35">
        <v>0</v>
      </c>
      <c r="F42" s="34">
        <v>0</v>
      </c>
      <c r="G42" s="36">
        <v>0</v>
      </c>
      <c r="H42" s="35">
        <v>0</v>
      </c>
      <c r="I42" s="34">
        <v>0</v>
      </c>
      <c r="J42" s="36">
        <v>6</v>
      </c>
      <c r="K42" s="35">
        <v>10</v>
      </c>
      <c r="L42" s="34">
        <v>0</v>
      </c>
      <c r="M42" s="36">
        <v>0</v>
      </c>
      <c r="N42" s="35">
        <v>0</v>
      </c>
      <c r="O42" s="34">
        <v>0</v>
      </c>
      <c r="P42" s="56">
        <v>0</v>
      </c>
      <c r="Q42" s="35">
        <v>0</v>
      </c>
      <c r="R42" s="57">
        <v>0</v>
      </c>
      <c r="S42" s="36">
        <v>0</v>
      </c>
      <c r="T42" s="35">
        <v>0</v>
      </c>
      <c r="U42" s="34">
        <v>0</v>
      </c>
      <c r="V42" s="36">
        <v>0</v>
      </c>
      <c r="W42" s="35">
        <v>0</v>
      </c>
      <c r="X42" s="34">
        <v>0</v>
      </c>
      <c r="Y42" s="36">
        <v>0</v>
      </c>
      <c r="Z42" s="35">
        <v>0</v>
      </c>
      <c r="AA42" s="38">
        <v>0</v>
      </c>
      <c r="AB42" s="36">
        <v>0</v>
      </c>
      <c r="AC42" s="35">
        <v>0</v>
      </c>
      <c r="AD42" s="38">
        <v>0</v>
      </c>
      <c r="AE42" s="36">
        <v>0</v>
      </c>
      <c r="AF42" s="40">
        <f t="shared" si="22"/>
        <v>16</v>
      </c>
      <c r="AG42" s="42">
        <f t="shared" si="23"/>
        <v>0</v>
      </c>
      <c r="AH42" s="43">
        <f t="shared" si="24"/>
        <v>0</v>
      </c>
      <c r="AI42" s="43">
        <f t="shared" si="25"/>
        <v>0</v>
      </c>
      <c r="AJ42" s="43">
        <f t="shared" si="26"/>
        <v>0</v>
      </c>
      <c r="AK42" s="43">
        <f t="shared" si="27"/>
        <v>0</v>
      </c>
      <c r="AL42" s="46">
        <f t="shared" si="28"/>
        <v>0</v>
      </c>
      <c r="AM42" s="47">
        <f t="shared" si="1"/>
        <v>0</v>
      </c>
      <c r="AN42" s="49">
        <f t="shared" si="2"/>
        <v>16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.75" customHeight="1">
      <c r="A43" s="91">
        <v>38</v>
      </c>
      <c r="B43" s="89" t="s">
        <v>95</v>
      </c>
      <c r="C43" s="54">
        <v>911</v>
      </c>
      <c r="D43" s="36">
        <v>0</v>
      </c>
      <c r="E43" s="35">
        <v>0</v>
      </c>
      <c r="F43" s="34">
        <v>0</v>
      </c>
      <c r="G43" s="36">
        <v>8</v>
      </c>
      <c r="H43" s="35">
        <v>6</v>
      </c>
      <c r="I43" s="34">
        <v>0</v>
      </c>
      <c r="J43" s="36">
        <v>0</v>
      </c>
      <c r="K43" s="35">
        <v>0</v>
      </c>
      <c r="L43" s="34">
        <v>0</v>
      </c>
      <c r="M43" s="36">
        <v>0</v>
      </c>
      <c r="N43" s="35">
        <v>0</v>
      </c>
      <c r="O43" s="34">
        <v>0</v>
      </c>
      <c r="P43" s="56">
        <v>0</v>
      </c>
      <c r="Q43" s="35">
        <v>0</v>
      </c>
      <c r="R43" s="57">
        <v>0</v>
      </c>
      <c r="S43" s="36">
        <v>0</v>
      </c>
      <c r="T43" s="35">
        <v>0</v>
      </c>
      <c r="U43" s="34">
        <v>0</v>
      </c>
      <c r="V43" s="36">
        <v>0</v>
      </c>
      <c r="W43" s="35">
        <v>0</v>
      </c>
      <c r="X43" s="34">
        <v>0</v>
      </c>
      <c r="Y43" s="36">
        <v>0</v>
      </c>
      <c r="Z43" s="35">
        <v>0</v>
      </c>
      <c r="AA43" s="38">
        <v>0</v>
      </c>
      <c r="AB43" s="36">
        <v>0</v>
      </c>
      <c r="AC43" s="35">
        <v>0</v>
      </c>
      <c r="AD43" s="38">
        <v>0</v>
      </c>
      <c r="AE43" s="36">
        <v>0</v>
      </c>
      <c r="AF43" s="40">
        <f>SUM(G43:AE43)</f>
        <v>14</v>
      </c>
      <c r="AG43" s="42">
        <f t="shared" si="23"/>
        <v>0</v>
      </c>
      <c r="AH43" s="43">
        <f t="shared" si="24"/>
        <v>0</v>
      </c>
      <c r="AI43" s="43">
        <f t="shared" si="25"/>
        <v>0</v>
      </c>
      <c r="AJ43" s="43">
        <f t="shared" si="26"/>
        <v>0</v>
      </c>
      <c r="AK43" s="43">
        <f t="shared" si="27"/>
        <v>0</v>
      </c>
      <c r="AL43" s="46">
        <f t="shared" si="28"/>
        <v>0</v>
      </c>
      <c r="AM43" s="47">
        <f t="shared" si="1"/>
        <v>0</v>
      </c>
      <c r="AN43" s="49">
        <f t="shared" si="2"/>
        <v>14</v>
      </c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.75" customHeight="1">
      <c r="A44" s="91">
        <v>39</v>
      </c>
      <c r="B44" s="89" t="s">
        <v>96</v>
      </c>
      <c r="C44" s="53">
        <v>101</v>
      </c>
      <c r="D44" s="36">
        <v>11</v>
      </c>
      <c r="E44" s="35">
        <v>0</v>
      </c>
      <c r="F44" s="34">
        <v>0</v>
      </c>
      <c r="G44" s="36">
        <v>0</v>
      </c>
      <c r="H44" s="35">
        <v>0</v>
      </c>
      <c r="I44" s="34">
        <v>0</v>
      </c>
      <c r="J44" s="36">
        <v>0</v>
      </c>
      <c r="K44" s="35">
        <v>0</v>
      </c>
      <c r="L44" s="34">
        <v>0</v>
      </c>
      <c r="M44" s="36">
        <v>0</v>
      </c>
      <c r="N44" s="35">
        <v>0</v>
      </c>
      <c r="O44" s="34">
        <v>0</v>
      </c>
      <c r="P44" s="36">
        <v>0</v>
      </c>
      <c r="Q44" s="35">
        <v>0</v>
      </c>
      <c r="R44" s="34">
        <v>0</v>
      </c>
      <c r="S44" s="36">
        <v>0</v>
      </c>
      <c r="T44" s="35">
        <v>0</v>
      </c>
      <c r="U44" s="34">
        <v>0</v>
      </c>
      <c r="V44" s="36">
        <v>0</v>
      </c>
      <c r="W44" s="35">
        <v>0</v>
      </c>
      <c r="X44" s="34">
        <v>0</v>
      </c>
      <c r="Y44" s="36">
        <v>0</v>
      </c>
      <c r="Z44" s="35">
        <v>0</v>
      </c>
      <c r="AA44" s="34">
        <v>0</v>
      </c>
      <c r="AB44" s="36">
        <v>0</v>
      </c>
      <c r="AC44" s="35">
        <v>0</v>
      </c>
      <c r="AD44" s="38">
        <v>0</v>
      </c>
      <c r="AE44" s="36">
        <v>0</v>
      </c>
      <c r="AF44" s="40">
        <f t="shared" ref="AF44:AF45" si="29">SUM(D44:AE44)</f>
        <v>11</v>
      </c>
      <c r="AG44" s="42">
        <f t="shared" si="23"/>
        <v>0</v>
      </c>
      <c r="AH44" s="43">
        <f t="shared" si="24"/>
        <v>0</v>
      </c>
      <c r="AI44" s="43">
        <f t="shared" si="25"/>
        <v>0</v>
      </c>
      <c r="AJ44" s="43">
        <f t="shared" si="26"/>
        <v>0</v>
      </c>
      <c r="AK44" s="43">
        <f t="shared" si="27"/>
        <v>0</v>
      </c>
      <c r="AL44" s="46">
        <f t="shared" si="28"/>
        <v>0</v>
      </c>
      <c r="AM44" s="47">
        <f t="shared" si="1"/>
        <v>0</v>
      </c>
      <c r="AN44" s="49">
        <f t="shared" si="2"/>
        <v>11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.75" customHeight="1">
      <c r="A45" s="92">
        <v>40</v>
      </c>
      <c r="B45" s="93" t="s">
        <v>97</v>
      </c>
      <c r="C45" s="94">
        <v>76</v>
      </c>
      <c r="D45" s="64">
        <v>0</v>
      </c>
      <c r="E45" s="67">
        <v>0</v>
      </c>
      <c r="F45" s="68">
        <v>0</v>
      </c>
      <c r="G45" s="64">
        <v>0</v>
      </c>
      <c r="H45" s="67">
        <v>0</v>
      </c>
      <c r="I45" s="68">
        <v>0</v>
      </c>
      <c r="J45" s="64">
        <v>0</v>
      </c>
      <c r="K45" s="67">
        <v>0</v>
      </c>
      <c r="L45" s="68">
        <v>0</v>
      </c>
      <c r="M45" s="64">
        <v>7</v>
      </c>
      <c r="N45" s="67">
        <v>4</v>
      </c>
      <c r="O45" s="68">
        <v>0</v>
      </c>
      <c r="P45" s="64">
        <v>0</v>
      </c>
      <c r="Q45" s="67">
        <v>0</v>
      </c>
      <c r="R45" s="68">
        <v>0</v>
      </c>
      <c r="S45" s="64">
        <v>0</v>
      </c>
      <c r="T45" s="67">
        <v>0</v>
      </c>
      <c r="U45" s="68">
        <v>0</v>
      </c>
      <c r="V45" s="64">
        <v>0</v>
      </c>
      <c r="W45" s="67">
        <v>0</v>
      </c>
      <c r="X45" s="68">
        <v>0</v>
      </c>
      <c r="Y45" s="64">
        <v>0</v>
      </c>
      <c r="Z45" s="67">
        <v>0</v>
      </c>
      <c r="AA45" s="68">
        <v>0</v>
      </c>
      <c r="AB45" s="64">
        <v>0</v>
      </c>
      <c r="AC45" s="67">
        <v>0</v>
      </c>
      <c r="AD45" s="72">
        <v>0</v>
      </c>
      <c r="AE45" s="64">
        <v>0</v>
      </c>
      <c r="AF45" s="73">
        <f t="shared" si="29"/>
        <v>11</v>
      </c>
      <c r="AG45" s="74">
        <f t="shared" si="23"/>
        <v>0</v>
      </c>
      <c r="AH45" s="75">
        <f t="shared" si="24"/>
        <v>0</v>
      </c>
      <c r="AI45" s="75">
        <f t="shared" si="25"/>
        <v>0</v>
      </c>
      <c r="AJ45" s="75">
        <f t="shared" si="26"/>
        <v>0</v>
      </c>
      <c r="AK45" s="75">
        <f t="shared" si="27"/>
        <v>0</v>
      </c>
      <c r="AL45" s="76">
        <f t="shared" si="28"/>
        <v>0</v>
      </c>
      <c r="AM45" s="95">
        <f t="shared" si="1"/>
        <v>0</v>
      </c>
      <c r="AN45" s="78">
        <f t="shared" si="2"/>
        <v>11</v>
      </c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>
      <c r="A46" s="79"/>
      <c r="B46" s="79"/>
      <c r="C46" s="79"/>
      <c r="D46" s="118">
        <f>COUNTIF(D6:F45, "&gt;0")/3</f>
        <v>19</v>
      </c>
      <c r="E46" s="113"/>
      <c r="F46" s="113"/>
      <c r="G46" s="118">
        <f>COUNTIF(G6:I45, "&gt;0")/3</f>
        <v>19.333333333333332</v>
      </c>
      <c r="H46" s="113"/>
      <c r="I46" s="113"/>
      <c r="J46" s="118">
        <f>COUNTIF(J6:L45, "&gt;0")/3</f>
        <v>21.333333333333332</v>
      </c>
      <c r="K46" s="113"/>
      <c r="L46" s="113"/>
      <c r="M46" s="118">
        <f>COUNTIF(M6:O45, "&gt;0")/3</f>
        <v>22</v>
      </c>
      <c r="N46" s="113"/>
      <c r="O46" s="113"/>
      <c r="P46" s="118">
        <f>COUNTIF(P6:R45, "&gt;0")/3</f>
        <v>18.666666666666668</v>
      </c>
      <c r="Q46" s="113"/>
      <c r="R46" s="113"/>
      <c r="S46" s="118">
        <f>COUNTIF(S6:U45, "&gt;0")/3</f>
        <v>18.666666666666668</v>
      </c>
      <c r="T46" s="113"/>
      <c r="U46" s="113"/>
      <c r="V46" s="118">
        <f>COUNTIF(V6:X45, "&gt;0")/3</f>
        <v>19.666666666666668</v>
      </c>
      <c r="W46" s="113"/>
      <c r="X46" s="113"/>
      <c r="Y46" s="118">
        <f>COUNTIF(Y6:AA45, "&gt;0")/3</f>
        <v>17.666666666666668</v>
      </c>
      <c r="Z46" s="113"/>
      <c r="AA46" s="113"/>
      <c r="AB46" s="118">
        <f>COUNTIF(AB6:AD45, "&gt;0")/3</f>
        <v>21.666666666666668</v>
      </c>
      <c r="AC46" s="113"/>
      <c r="AD46" s="113"/>
      <c r="AE46" s="80">
        <f>COUNTIF(AE6:AE45, "&gt;0")</f>
        <v>18</v>
      </c>
      <c r="AF46" s="80"/>
      <c r="AG46" s="80"/>
      <c r="AH46" s="82"/>
      <c r="AI46" s="82"/>
      <c r="AJ46" s="82"/>
      <c r="AK46" s="82"/>
      <c r="AL46" s="82"/>
      <c r="AM46" s="82"/>
      <c r="AN46" s="83">
        <f>AVERAGEIF(D46:AE46, "&gt;0")</f>
        <v>19.599999999999998</v>
      </c>
      <c r="AO46" s="79"/>
      <c r="AP46" s="79"/>
      <c r="AQ46" s="79"/>
      <c r="AR46" s="79"/>
      <c r="AS46" s="79"/>
      <c r="AT46" s="79"/>
      <c r="AU46" s="79"/>
      <c r="AV46" s="79"/>
      <c r="AW46" s="79"/>
      <c r="AX46" s="79"/>
    </row>
    <row r="47" spans="1:50" ht="12.75" customHeight="1">
      <c r="A47" s="2"/>
      <c r="B47" s="119" t="s">
        <v>81</v>
      </c>
      <c r="C47" s="113"/>
      <c r="D47" s="113"/>
      <c r="E47" s="113"/>
      <c r="F47" s="113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>
      <c r="A48" s="2"/>
      <c r="B48" s="113"/>
      <c r="C48" s="113"/>
      <c r="D48" s="113"/>
      <c r="E48" s="113"/>
      <c r="F48" s="113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>
      <c r="A49" s="2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>
      <c r="A50" s="2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>
      <c r="A51" s="2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>
      <c r="A52" s="2"/>
      <c r="B52" s="85"/>
      <c r="C52" s="85"/>
      <c r="D52" s="85"/>
      <c r="E52" s="85"/>
      <c r="F52" s="8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>
      <c r="A53" s="2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>
      <c r="A54" s="2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>
      <c r="A55" s="2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>
      <c r="A56" s="2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>
      <c r="A57" s="2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>
      <c r="A58" s="2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>
      <c r="A59" s="2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>
      <c r="A60" s="2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>
      <c r="A61" s="2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>
      <c r="A62" s="2"/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>
      <c r="A64" s="2"/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>
      <c r="A65" s="2"/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>
      <c r="A66" s="2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>
      <c r="A67" s="2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>
      <c r="A68" s="2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>
      <c r="A70" s="2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>
      <c r="A71" s="2"/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>
      <c r="A73" s="2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>
      <c r="A77" s="2"/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>
      <c r="A78" s="2"/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>
      <c r="A79" s="2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>
      <c r="A80" s="2"/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>
      <c r="A81" s="2"/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>
      <c r="A82" s="2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>
      <c r="A83" s="2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>
      <c r="A84" s="2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>
      <c r="A87" s="2"/>
      <c r="B87" s="2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>
      <c r="A88" s="2"/>
      <c r="B88" s="2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>
      <c r="A92" s="2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>
      <c r="A93" s="2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>
      <c r="A94" s="2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>
      <c r="A95" s="2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>
      <c r="A96" s="2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>
      <c r="A97" s="2"/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>
      <c r="A98" s="2"/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>
      <c r="A99" s="2"/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>
      <c r="A100" s="2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>
      <c r="A101" s="2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>
      <c r="A102" s="2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>
      <c r="A103" s="2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>
      <c r="A104" s="2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>
      <c r="A105" s="2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>
      <c r="A106" s="2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>
      <c r="A107" s="2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>
      <c r="A108" s="2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>
      <c r="A109" s="2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>
      <c r="A110" s="2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>
      <c r="A111" s="2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>
      <c r="A112" s="2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>
      <c r="A114" s="2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>
      <c r="A115" s="2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>
      <c r="A119" s="2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>
      <c r="A121" s="2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>
      <c r="A122" s="2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>
      <c r="A123" s="2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>
      <c r="A124" s="2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>
      <c r="A125" s="2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>
      <c r="A126" s="2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>
      <c r="A127" s="2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>
      <c r="A128" s="2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>
      <c r="A129" s="2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>
      <c r="A130" s="2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>
      <c r="A131" s="2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>
      <c r="A132" s="2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>
      <c r="A133" s="2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>
      <c r="A134" s="2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>
      <c r="A135" s="2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>
      <c r="A136" s="2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>
      <c r="A137" s="2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>
      <c r="A138" s="2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>
      <c r="A139" s="2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>
      <c r="A140" s="2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>
      <c r="A141" s="2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>
      <c r="A142" s="2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>
      <c r="A143" s="2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>
      <c r="A144" s="2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>
      <c r="A145" s="2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>
      <c r="A146" s="2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>
      <c r="A147" s="2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>
      <c r="A148" s="2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>
      <c r="A149" s="2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>
      <c r="A150" s="2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>
      <c r="A151" s="2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>
      <c r="A152" s="2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>
      <c r="A153" s="2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>
      <c r="A154" s="2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>
      <c r="A155" s="2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>
      <c r="A156" s="2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>
      <c r="A157" s="2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>
      <c r="A158" s="2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>
      <c r="A159" s="2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>
      <c r="A160" s="2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>
      <c r="A161" s="2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>
      <c r="A162" s="2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>
      <c r="A163" s="2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>
      <c r="A164" s="2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>
      <c r="A165" s="2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>
      <c r="A166" s="2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>
      <c r="A167" s="2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>
      <c r="A168" s="2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>
      <c r="A169" s="2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>
      <c r="A170" s="2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>
      <c r="A171" s="2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>
      <c r="A172" s="2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>
      <c r="A173" s="2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>
      <c r="A174" s="2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>
      <c r="A175" s="2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>
      <c r="A176" s="2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>
      <c r="A177" s="2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>
      <c r="A178" s="2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>
      <c r="A179" s="2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>
      <c r="A180" s="2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>
      <c r="A181" s="2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>
      <c r="A182" s="2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>
      <c r="A183" s="2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>
      <c r="A184" s="2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50">
      <c r="A185" s="2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1:50">
      <c r="A186" s="2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>
      <c r="A187" s="2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>
      <c r="A188" s="2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>
      <c r="A189" s="2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>
      <c r="A190" s="2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>
      <c r="A191" s="2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50">
      <c r="A192" s="2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1:50">
      <c r="A193" s="2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>
      <c r="A194" s="2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>
      <c r="A195" s="2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1:50">
      <c r="A196" s="2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1:50">
      <c r="A197" s="2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1:50">
      <c r="A198" s="2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1:50">
      <c r="A199" s="2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1:50">
      <c r="A200" s="2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1:50">
      <c r="A201" s="2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1:50">
      <c r="A202" s="2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1:50">
      <c r="A203" s="2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1:50">
      <c r="A204" s="2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1:50">
      <c r="A205" s="2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1:50">
      <c r="A206" s="2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1:50">
      <c r="A207" s="2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1:50">
      <c r="A208" s="2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1:50">
      <c r="A209" s="2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1:50">
      <c r="A210" s="2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1:50">
      <c r="A211" s="2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1:50">
      <c r="A212" s="2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1:50">
      <c r="A213" s="2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1:50">
      <c r="A214" s="2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1:50">
      <c r="A215" s="2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1:50">
      <c r="A216" s="2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1:50">
      <c r="A217" s="2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</row>
    <row r="218" spans="1:50">
      <c r="A218" s="2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spans="1:50">
      <c r="A219" s="2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</row>
    <row r="220" spans="1:50">
      <c r="A220" s="2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</row>
    <row r="221" spans="1:50">
      <c r="A221" s="2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</row>
    <row r="222" spans="1:50">
      <c r="A222" s="2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</row>
    <row r="223" spans="1:50">
      <c r="A223" s="2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</row>
    <row r="224" spans="1:50">
      <c r="A224" s="2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</row>
    <row r="225" spans="1:50">
      <c r="A225" s="2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</row>
    <row r="226" spans="1:50">
      <c r="A226" s="2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</row>
    <row r="227" spans="1:50">
      <c r="A227" s="2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</row>
    <row r="228" spans="1:50">
      <c r="A228" s="2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1:50">
      <c r="A229" s="2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1:50">
      <c r="A230" s="2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</row>
    <row r="231" spans="1:50">
      <c r="A231" s="2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</row>
    <row r="232" spans="1:50">
      <c r="A232" s="2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</row>
    <row r="233" spans="1:50">
      <c r="A233" s="2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</row>
    <row r="234" spans="1:50">
      <c r="A234" s="2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</row>
    <row r="235" spans="1:50">
      <c r="A235" s="2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</row>
    <row r="236" spans="1:50">
      <c r="A236" s="2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spans="1:50">
      <c r="A237" s="2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38" spans="1:50">
      <c r="A238" s="2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</row>
    <row r="239" spans="1:50">
      <c r="A239" s="2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</row>
    <row r="240" spans="1:50">
      <c r="A240" s="2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spans="1:50">
      <c r="A241" s="2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</row>
    <row r="242" spans="1:50">
      <c r="A242" s="2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</row>
    <row r="243" spans="1:50">
      <c r="A243" s="2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</row>
    <row r="244" spans="1:50">
      <c r="A244" s="2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</row>
    <row r="245" spans="1:50">
      <c r="A245" s="2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</row>
    <row r="246" spans="1:50">
      <c r="A246" s="2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</row>
    <row r="247" spans="1:50">
      <c r="A247" s="2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</row>
    <row r="248" spans="1:50">
      <c r="A248" s="2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</row>
    <row r="249" spans="1:50">
      <c r="A249" s="2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1:50">
      <c r="A250" s="2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</row>
    <row r="251" spans="1:50">
      <c r="A251" s="2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</row>
    <row r="252" spans="1:50">
      <c r="A252" s="2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</row>
    <row r="253" spans="1:50">
      <c r="A253" s="2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</row>
    <row r="254" spans="1:50">
      <c r="A254" s="2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</row>
    <row r="255" spans="1:50">
      <c r="A255" s="2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1:50">
      <c r="A256" s="2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</row>
    <row r="257" spans="1:50">
      <c r="A257" s="2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</row>
    <row r="258" spans="1:50">
      <c r="A258" s="2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</row>
    <row r="259" spans="1:50">
      <c r="A259" s="2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1:50">
      <c r="A260" s="2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1:50">
      <c r="A261" s="2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</row>
    <row r="262" spans="1:50">
      <c r="A262" s="2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</row>
    <row r="263" spans="1:50">
      <c r="A263" s="2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</row>
    <row r="264" spans="1:50">
      <c r="A264" s="2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1:50">
      <c r="A265" s="2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</row>
    <row r="266" spans="1:50">
      <c r="A266" s="2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1:50">
      <c r="A267" s="2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1:50">
      <c r="A268" s="2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1:50">
      <c r="A269" s="2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1:50">
      <c r="A270" s="2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1:50">
      <c r="A271" s="2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1:50">
      <c r="A272" s="2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1:50">
      <c r="A273" s="2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1:50">
      <c r="A274" s="2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1:50">
      <c r="A275" s="2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1:50">
      <c r="A276" s="2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1:50">
      <c r="A277" s="2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1:50">
      <c r="A278" s="2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</row>
    <row r="279" spans="1:50">
      <c r="A279" s="2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</row>
    <row r="280" spans="1:50">
      <c r="A280" s="2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1:50">
      <c r="A281" s="2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1:50">
      <c r="A282" s="2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1:50">
      <c r="A283" s="2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1:50">
      <c r="A284" s="2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1:50">
      <c r="A285" s="2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1:50">
      <c r="A286" s="2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7" spans="1:50">
      <c r="A287" s="2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</row>
    <row r="288" spans="1:50">
      <c r="A288" s="2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1:50">
      <c r="A289" s="2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1:50">
      <c r="A290" s="2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1:50">
      <c r="A291" s="2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1:50">
      <c r="A292" s="2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1:50">
      <c r="A293" s="2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1:50">
      <c r="A294" s="2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1:50">
      <c r="A295" s="2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1:50">
      <c r="A296" s="2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1:50">
      <c r="A297" s="2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1:50">
      <c r="A298" s="2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1:50">
      <c r="A299" s="2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1:50">
      <c r="A300" s="2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1:50">
      <c r="A301" s="2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1:50">
      <c r="A302" s="2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1:50">
      <c r="A303" s="2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1:50">
      <c r="A304" s="2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1:50">
      <c r="A305" s="2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1:50">
      <c r="A306" s="2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</row>
    <row r="307" spans="1:50">
      <c r="A307" s="2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</row>
    <row r="308" spans="1:50">
      <c r="A308" s="2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</row>
    <row r="309" spans="1:50">
      <c r="A309" s="2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</row>
    <row r="310" spans="1:50">
      <c r="A310" s="2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</row>
    <row r="311" spans="1:50">
      <c r="A311" s="2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</row>
    <row r="312" spans="1:50">
      <c r="A312" s="2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</row>
    <row r="313" spans="1:50">
      <c r="A313" s="2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</row>
    <row r="314" spans="1:50">
      <c r="A314" s="2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</row>
    <row r="315" spans="1:50">
      <c r="A315" s="2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</row>
    <row r="316" spans="1:50">
      <c r="A316" s="2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</row>
    <row r="317" spans="1:50">
      <c r="A317" s="2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</row>
    <row r="318" spans="1:50">
      <c r="A318" s="2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</row>
    <row r="319" spans="1:50">
      <c r="A319" s="2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</row>
    <row r="320" spans="1:50">
      <c r="A320" s="2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</row>
    <row r="321" spans="1:50">
      <c r="A321" s="2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</row>
    <row r="322" spans="1:50">
      <c r="A322" s="2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</row>
    <row r="323" spans="1:50">
      <c r="A323" s="2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</row>
    <row r="324" spans="1:50">
      <c r="A324" s="2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</row>
    <row r="325" spans="1:50">
      <c r="A325" s="2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</row>
    <row r="326" spans="1:50">
      <c r="A326" s="2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</row>
    <row r="327" spans="1:50">
      <c r="A327" s="2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</row>
    <row r="328" spans="1:50">
      <c r="A328" s="2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</row>
    <row r="329" spans="1:50">
      <c r="A329" s="2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</row>
    <row r="330" spans="1:50">
      <c r="A330" s="2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</row>
    <row r="331" spans="1:50">
      <c r="A331" s="2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</row>
    <row r="332" spans="1:50">
      <c r="A332" s="2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</row>
    <row r="333" spans="1:50">
      <c r="A333" s="2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</row>
    <row r="334" spans="1:50">
      <c r="A334" s="2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</row>
    <row r="335" spans="1:50">
      <c r="A335" s="2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</row>
    <row r="336" spans="1:50">
      <c r="A336" s="2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</row>
    <row r="337" spans="1:50">
      <c r="A337" s="2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1:50">
      <c r="A338" s="2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1:50">
      <c r="A339" s="2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1:50">
      <c r="A340" s="2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1:50">
      <c r="A341" s="2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1:50">
      <c r="A342" s="2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1:50">
      <c r="A343" s="2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1:50">
      <c r="A344" s="2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1:50">
      <c r="A345" s="2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1:50">
      <c r="A346" s="2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1:50">
      <c r="A347" s="2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1:50">
      <c r="A348" s="2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1:50">
      <c r="A349" s="2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1:50">
      <c r="A350" s="2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1:50">
      <c r="A351" s="2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1:50">
      <c r="A352" s="2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1:50">
      <c r="A353" s="2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1:50">
      <c r="A354" s="2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1:50">
      <c r="A355" s="2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1:50">
      <c r="A356" s="2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1:50">
      <c r="A357" s="2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1:50">
      <c r="A358" s="2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1:50">
      <c r="A359" s="2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1:50">
      <c r="A360" s="2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</row>
    <row r="361" spans="1:50">
      <c r="A361" s="2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</row>
    <row r="362" spans="1:50">
      <c r="A362" s="2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</row>
    <row r="363" spans="1:50">
      <c r="A363" s="2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1:50">
      <c r="A364" s="2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1:50">
      <c r="A365" s="2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1:50">
      <c r="A366" s="2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1:50">
      <c r="A367" s="2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1:50">
      <c r="A368" s="2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1:50">
      <c r="A369" s="2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1:50">
      <c r="A370" s="2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1:50">
      <c r="A371" s="2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1:50">
      <c r="A372" s="2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1:50">
      <c r="A373" s="2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1:50">
      <c r="A374" s="2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1:50">
      <c r="A375" s="2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1:50">
      <c r="A376" s="2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1:50">
      <c r="A377" s="2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1:50">
      <c r="A378" s="2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1:50">
      <c r="A379" s="2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1:50">
      <c r="A380" s="2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</row>
    <row r="381" spans="1:50">
      <c r="A381" s="2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</row>
    <row r="382" spans="1:50">
      <c r="A382" s="2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1:50">
      <c r="A383" s="2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1:50">
      <c r="A384" s="2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</row>
    <row r="385" spans="1:50">
      <c r="A385" s="2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</row>
    <row r="386" spans="1:50">
      <c r="A386" s="2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</row>
    <row r="387" spans="1:50">
      <c r="A387" s="2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</row>
    <row r="388" spans="1:50">
      <c r="A388" s="2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</row>
    <row r="389" spans="1:50">
      <c r="A389" s="2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</row>
    <row r="390" spans="1:50">
      <c r="A390" s="2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</row>
    <row r="391" spans="1:50">
      <c r="A391" s="2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</row>
    <row r="392" spans="1:50">
      <c r="A392" s="2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1:50">
      <c r="A393" s="2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1:50">
      <c r="A394" s="2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1:50">
      <c r="A395" s="2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1:50">
      <c r="A396" s="2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1:50">
      <c r="A397" s="2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1:50">
      <c r="A398" s="2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1:50">
      <c r="A399" s="2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1:50">
      <c r="A400" s="2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1:50">
      <c r="A401" s="2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1:50">
      <c r="A402" s="2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1:50">
      <c r="A403" s="2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1:50">
      <c r="A404" s="2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</row>
    <row r="405" spans="1:50">
      <c r="A405" s="2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1:50">
      <c r="A406" s="2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1:50">
      <c r="A407" s="2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1:50">
      <c r="A408" s="2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1:50">
      <c r="A409" s="2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</row>
    <row r="410" spans="1:50">
      <c r="A410" s="2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1:50">
      <c r="A411" s="2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1:50">
      <c r="A412" s="2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</row>
    <row r="413" spans="1:50">
      <c r="A413" s="2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1:50">
      <c r="A414" s="2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</row>
    <row r="415" spans="1:50">
      <c r="A415" s="2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1:50">
      <c r="A416" s="2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  <row r="417" spans="1:50">
      <c r="A417" s="2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</row>
    <row r="418" spans="1:50">
      <c r="A418" s="2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</row>
    <row r="419" spans="1:50">
      <c r="A419" s="2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</row>
    <row r="420" spans="1:50">
      <c r="A420" s="2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</row>
    <row r="421" spans="1:50">
      <c r="A421" s="2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</row>
    <row r="422" spans="1:50">
      <c r="A422" s="2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</row>
    <row r="423" spans="1:50">
      <c r="A423" s="2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</row>
    <row r="424" spans="1:50">
      <c r="A424" s="2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</row>
    <row r="425" spans="1:50">
      <c r="A425" s="2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</row>
    <row r="426" spans="1:50">
      <c r="A426" s="2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</row>
    <row r="427" spans="1:50">
      <c r="A427" s="2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</row>
    <row r="428" spans="1:50">
      <c r="A428" s="2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</row>
    <row r="429" spans="1:50">
      <c r="A429" s="2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</row>
    <row r="430" spans="1:50">
      <c r="A430" s="2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</row>
    <row r="431" spans="1:50">
      <c r="A431" s="2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</row>
    <row r="432" spans="1:50">
      <c r="A432" s="2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</row>
    <row r="433" spans="1:50">
      <c r="A433" s="2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</row>
    <row r="434" spans="1:50">
      <c r="A434" s="2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</row>
    <row r="435" spans="1:50">
      <c r="A435" s="2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</row>
    <row r="436" spans="1:50">
      <c r="A436" s="2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</row>
    <row r="437" spans="1:50">
      <c r="A437" s="2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</row>
    <row r="438" spans="1:50">
      <c r="A438" s="2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</row>
    <row r="439" spans="1:50">
      <c r="A439" s="2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</row>
    <row r="440" spans="1:50">
      <c r="A440" s="2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</row>
    <row r="441" spans="1:50">
      <c r="A441" s="2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</row>
    <row r="442" spans="1:50">
      <c r="A442" s="2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</row>
    <row r="443" spans="1:50">
      <c r="A443" s="2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</row>
    <row r="444" spans="1:50">
      <c r="A444" s="2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</row>
    <row r="445" spans="1:50">
      <c r="A445" s="2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</row>
    <row r="446" spans="1:50">
      <c r="A446" s="2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</row>
    <row r="447" spans="1:50">
      <c r="A447" s="2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</row>
    <row r="448" spans="1:50">
      <c r="A448" s="2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</row>
    <row r="449" spans="1:50">
      <c r="A449" s="2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</row>
    <row r="450" spans="1:50">
      <c r="A450" s="2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</row>
    <row r="451" spans="1:50">
      <c r="A451" s="2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</row>
    <row r="452" spans="1:50">
      <c r="A452" s="2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</row>
    <row r="453" spans="1:50">
      <c r="A453" s="2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</row>
    <row r="454" spans="1:50">
      <c r="A454" s="2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</row>
    <row r="455" spans="1:50">
      <c r="A455" s="2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</row>
    <row r="456" spans="1:50">
      <c r="A456" s="2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</row>
    <row r="457" spans="1:50">
      <c r="A457" s="2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</row>
    <row r="458" spans="1:50">
      <c r="A458" s="2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</row>
    <row r="459" spans="1:50">
      <c r="A459" s="2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</row>
    <row r="460" spans="1:50">
      <c r="A460" s="2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</row>
    <row r="461" spans="1:50">
      <c r="A461" s="2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</row>
    <row r="462" spans="1:50">
      <c r="A462" s="2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</row>
    <row r="463" spans="1:50">
      <c r="A463" s="2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</row>
    <row r="464" spans="1:50">
      <c r="A464" s="2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</row>
    <row r="465" spans="1:50">
      <c r="A465" s="2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</row>
    <row r="466" spans="1:50">
      <c r="A466" s="2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</row>
    <row r="467" spans="1:50">
      <c r="A467" s="2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</row>
    <row r="468" spans="1:50">
      <c r="A468" s="2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</row>
    <row r="469" spans="1:50">
      <c r="A469" s="2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</row>
    <row r="470" spans="1:50">
      <c r="A470" s="2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</row>
    <row r="471" spans="1:50">
      <c r="A471" s="2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</row>
    <row r="472" spans="1:50">
      <c r="A472" s="2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</row>
    <row r="473" spans="1:50">
      <c r="A473" s="2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</row>
    <row r="474" spans="1:50">
      <c r="A474" s="2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</row>
    <row r="475" spans="1:50">
      <c r="A475" s="2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</row>
    <row r="476" spans="1:50">
      <c r="A476" s="2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</row>
    <row r="477" spans="1:50">
      <c r="A477" s="2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</row>
    <row r="478" spans="1:50">
      <c r="A478" s="2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</row>
    <row r="479" spans="1:50">
      <c r="A479" s="2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</row>
    <row r="480" spans="1:50">
      <c r="A480" s="2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</row>
    <row r="481" spans="1:50">
      <c r="A481" s="2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</row>
    <row r="482" spans="1:50">
      <c r="A482" s="2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</row>
    <row r="483" spans="1:50">
      <c r="A483" s="2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</row>
    <row r="484" spans="1:50">
      <c r="A484" s="2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</row>
    <row r="485" spans="1:50">
      <c r="A485" s="2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</row>
    <row r="486" spans="1:50">
      <c r="A486" s="2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</row>
    <row r="487" spans="1:50">
      <c r="A487" s="2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</row>
    <row r="488" spans="1:50">
      <c r="A488" s="2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</row>
    <row r="489" spans="1:50">
      <c r="A489" s="2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</row>
    <row r="490" spans="1:50">
      <c r="A490" s="2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</row>
    <row r="491" spans="1:50">
      <c r="A491" s="2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</row>
    <row r="492" spans="1:50">
      <c r="A492" s="2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</row>
    <row r="493" spans="1:50">
      <c r="A493" s="2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</row>
    <row r="494" spans="1:50">
      <c r="A494" s="2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</row>
    <row r="495" spans="1:50">
      <c r="A495" s="2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</row>
    <row r="496" spans="1:50">
      <c r="A496" s="2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</row>
    <row r="497" spans="1:50">
      <c r="A497" s="2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</row>
    <row r="498" spans="1:50">
      <c r="A498" s="2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</row>
    <row r="499" spans="1:50">
      <c r="A499" s="2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</row>
    <row r="500" spans="1:50">
      <c r="A500" s="2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</row>
    <row r="501" spans="1:50">
      <c r="A501" s="2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</row>
    <row r="502" spans="1:50">
      <c r="A502" s="2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</row>
    <row r="503" spans="1:50">
      <c r="A503" s="2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</row>
    <row r="504" spans="1:50">
      <c r="A504" s="2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</row>
    <row r="505" spans="1:50">
      <c r="A505" s="2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</row>
    <row r="506" spans="1:50">
      <c r="A506" s="2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</row>
    <row r="507" spans="1:50">
      <c r="A507" s="2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</row>
    <row r="508" spans="1:50">
      <c r="A508" s="2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</row>
    <row r="509" spans="1:50">
      <c r="A509" s="2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</row>
    <row r="510" spans="1:50">
      <c r="A510" s="2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</row>
    <row r="511" spans="1:50">
      <c r="A511" s="2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</row>
    <row r="512" spans="1:50">
      <c r="A512" s="2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</row>
    <row r="513" spans="1:50">
      <c r="A513" s="2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</row>
    <row r="514" spans="1:50">
      <c r="A514" s="2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</row>
    <row r="515" spans="1:50">
      <c r="A515" s="2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</row>
    <row r="516" spans="1:50">
      <c r="A516" s="2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</row>
    <row r="517" spans="1:50">
      <c r="A517" s="2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</row>
    <row r="518" spans="1:50">
      <c r="A518" s="2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</row>
    <row r="519" spans="1:50">
      <c r="A519" s="2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</row>
    <row r="520" spans="1:50">
      <c r="A520" s="2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</row>
    <row r="521" spans="1:50">
      <c r="A521" s="2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</row>
    <row r="522" spans="1:50">
      <c r="A522" s="2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</row>
    <row r="523" spans="1:50">
      <c r="A523" s="2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</row>
    <row r="524" spans="1:50">
      <c r="A524" s="2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</row>
    <row r="525" spans="1:50">
      <c r="A525" s="2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</row>
    <row r="526" spans="1:50">
      <c r="A526" s="2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</row>
    <row r="527" spans="1:50">
      <c r="A527" s="2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</row>
    <row r="528" spans="1:50">
      <c r="A528" s="2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</row>
    <row r="529" spans="1:50">
      <c r="A529" s="2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</row>
    <row r="530" spans="1:50">
      <c r="A530" s="2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</row>
    <row r="531" spans="1:50">
      <c r="A531" s="2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</row>
    <row r="532" spans="1:50">
      <c r="A532" s="2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</row>
    <row r="533" spans="1:50">
      <c r="A533" s="2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</row>
    <row r="534" spans="1:50">
      <c r="A534" s="2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</row>
    <row r="535" spans="1:50">
      <c r="A535" s="2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</row>
    <row r="536" spans="1:50">
      <c r="A536" s="2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</row>
    <row r="537" spans="1:50">
      <c r="A537" s="2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</row>
    <row r="538" spans="1:50">
      <c r="A538" s="2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</row>
    <row r="539" spans="1:50">
      <c r="A539" s="2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</row>
    <row r="540" spans="1:50">
      <c r="A540" s="2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</row>
    <row r="541" spans="1:50">
      <c r="A541" s="2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</row>
    <row r="542" spans="1:50">
      <c r="A542" s="2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</row>
    <row r="543" spans="1:50">
      <c r="A543" s="2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</row>
    <row r="544" spans="1:50">
      <c r="A544" s="2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</row>
    <row r="545" spans="1:50">
      <c r="A545" s="2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</row>
    <row r="546" spans="1:50">
      <c r="A546" s="2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</row>
    <row r="547" spans="1:50">
      <c r="A547" s="2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</row>
    <row r="548" spans="1:50">
      <c r="A548" s="2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</row>
    <row r="549" spans="1:50">
      <c r="A549" s="2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</row>
    <row r="550" spans="1:50">
      <c r="A550" s="2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</row>
    <row r="551" spans="1:50">
      <c r="A551" s="2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</row>
    <row r="552" spans="1:50">
      <c r="A552" s="2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</row>
    <row r="553" spans="1:50">
      <c r="A553" s="2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</row>
    <row r="554" spans="1:50">
      <c r="A554" s="2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</row>
    <row r="555" spans="1:50">
      <c r="A555" s="2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</row>
    <row r="556" spans="1:50">
      <c r="A556" s="2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</row>
    <row r="557" spans="1:50">
      <c r="A557" s="2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</row>
    <row r="558" spans="1:50">
      <c r="A558" s="2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</row>
    <row r="559" spans="1:50">
      <c r="A559" s="2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</row>
    <row r="560" spans="1:50">
      <c r="A560" s="2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</row>
    <row r="561" spans="1:50">
      <c r="A561" s="2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</row>
    <row r="562" spans="1:50">
      <c r="A562" s="2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</row>
    <row r="563" spans="1:50">
      <c r="A563" s="2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</row>
    <row r="564" spans="1:50">
      <c r="A564" s="2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</row>
    <row r="565" spans="1:50">
      <c r="A565" s="2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</row>
    <row r="566" spans="1:50">
      <c r="A566" s="2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</row>
    <row r="567" spans="1:50">
      <c r="A567" s="2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</row>
    <row r="568" spans="1:50">
      <c r="A568" s="2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</row>
    <row r="569" spans="1:50">
      <c r="A569" s="2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</row>
    <row r="570" spans="1:50">
      <c r="A570" s="2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</row>
    <row r="571" spans="1:50">
      <c r="A571" s="2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</row>
    <row r="572" spans="1:50">
      <c r="A572" s="2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</row>
    <row r="573" spans="1:50">
      <c r="A573" s="2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</row>
    <row r="574" spans="1:50">
      <c r="A574" s="2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</row>
    <row r="575" spans="1:50">
      <c r="A575" s="2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</row>
    <row r="576" spans="1:50">
      <c r="A576" s="2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</row>
    <row r="577" spans="1:50">
      <c r="A577" s="2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</row>
    <row r="578" spans="1:50">
      <c r="A578" s="2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</row>
    <row r="579" spans="1:50">
      <c r="A579" s="2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</row>
    <row r="580" spans="1:50">
      <c r="A580" s="2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</row>
    <row r="581" spans="1:50">
      <c r="A581" s="2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</row>
    <row r="582" spans="1:50">
      <c r="A582" s="2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</row>
    <row r="583" spans="1:50">
      <c r="A583" s="2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</row>
    <row r="584" spans="1:50">
      <c r="A584" s="2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</row>
    <row r="585" spans="1:50">
      <c r="A585" s="2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</row>
    <row r="586" spans="1:50">
      <c r="A586" s="2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</row>
    <row r="587" spans="1:50">
      <c r="A587" s="2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</row>
    <row r="588" spans="1:50">
      <c r="A588" s="2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</row>
    <row r="589" spans="1:50">
      <c r="A589" s="2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</row>
    <row r="590" spans="1:50">
      <c r="A590" s="2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</row>
    <row r="591" spans="1:50">
      <c r="A591" s="2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</row>
    <row r="592" spans="1:50">
      <c r="A592" s="2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</row>
    <row r="593" spans="1:50">
      <c r="A593" s="2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</row>
    <row r="594" spans="1:50">
      <c r="A594" s="2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</row>
    <row r="595" spans="1:50">
      <c r="A595" s="2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</row>
    <row r="596" spans="1:50">
      <c r="A596" s="2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</row>
    <row r="597" spans="1:50">
      <c r="A597" s="2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</row>
    <row r="598" spans="1:50">
      <c r="A598" s="2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</row>
    <row r="599" spans="1:50">
      <c r="A599" s="2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</row>
    <row r="600" spans="1:50">
      <c r="A600" s="2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</row>
    <row r="601" spans="1:50">
      <c r="A601" s="2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</row>
    <row r="602" spans="1:50">
      <c r="A602" s="2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</row>
    <row r="603" spans="1:50">
      <c r="A603" s="2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</row>
    <row r="604" spans="1:50">
      <c r="A604" s="2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</row>
    <row r="605" spans="1:50">
      <c r="A605" s="2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</row>
    <row r="606" spans="1:50">
      <c r="A606" s="2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</row>
    <row r="607" spans="1:50">
      <c r="A607" s="2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</row>
    <row r="608" spans="1:50">
      <c r="A608" s="2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</row>
    <row r="609" spans="1:50">
      <c r="A609" s="2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</row>
    <row r="610" spans="1:50">
      <c r="A610" s="2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</row>
    <row r="611" spans="1:50">
      <c r="A611" s="2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</row>
    <row r="612" spans="1:50">
      <c r="A612" s="2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</row>
    <row r="613" spans="1:50">
      <c r="A613" s="2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</row>
    <row r="614" spans="1:50">
      <c r="A614" s="2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</row>
    <row r="615" spans="1:50">
      <c r="A615" s="2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</row>
    <row r="616" spans="1:50">
      <c r="A616" s="2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</row>
    <row r="617" spans="1:50">
      <c r="A617" s="2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</row>
    <row r="618" spans="1:50">
      <c r="A618" s="2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</row>
    <row r="619" spans="1:50">
      <c r="A619" s="2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</row>
    <row r="620" spans="1:50">
      <c r="A620" s="2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</row>
    <row r="621" spans="1:50">
      <c r="A621" s="2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</row>
    <row r="622" spans="1:50">
      <c r="A622" s="2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</row>
    <row r="623" spans="1:50">
      <c r="A623" s="2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</row>
    <row r="624" spans="1:50">
      <c r="A624" s="2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</row>
    <row r="625" spans="1:50">
      <c r="A625" s="2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</row>
    <row r="626" spans="1:50">
      <c r="A626" s="2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</row>
    <row r="627" spans="1:50">
      <c r="A627" s="2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</row>
    <row r="628" spans="1:50">
      <c r="A628" s="2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</row>
    <row r="629" spans="1:50">
      <c r="A629" s="2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</row>
    <row r="630" spans="1:50">
      <c r="A630" s="2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</row>
    <row r="631" spans="1:50">
      <c r="A631" s="2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</row>
    <row r="632" spans="1:50">
      <c r="A632" s="2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</row>
    <row r="633" spans="1:50">
      <c r="A633" s="2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</row>
    <row r="634" spans="1:50">
      <c r="A634" s="2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</row>
    <row r="635" spans="1:50">
      <c r="A635" s="2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</row>
    <row r="636" spans="1:50">
      <c r="A636" s="2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</row>
    <row r="637" spans="1:50">
      <c r="A637" s="2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</row>
    <row r="638" spans="1:50">
      <c r="A638" s="2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</row>
    <row r="639" spans="1:50">
      <c r="A639" s="2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</row>
    <row r="640" spans="1:50">
      <c r="A640" s="2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</row>
    <row r="641" spans="1:50">
      <c r="A641" s="2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</row>
    <row r="642" spans="1:50">
      <c r="A642" s="2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</row>
    <row r="643" spans="1:50">
      <c r="A643" s="2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</row>
    <row r="644" spans="1:50">
      <c r="A644" s="2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</row>
    <row r="645" spans="1:50">
      <c r="A645" s="2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</row>
    <row r="646" spans="1:50">
      <c r="A646" s="2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</row>
    <row r="647" spans="1:50">
      <c r="A647" s="2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</row>
    <row r="648" spans="1:50">
      <c r="A648" s="2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</row>
    <row r="649" spans="1:50">
      <c r="A649" s="2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</row>
    <row r="650" spans="1:50">
      <c r="A650" s="2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</row>
    <row r="651" spans="1:50">
      <c r="A651" s="2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</row>
    <row r="652" spans="1:50">
      <c r="A652" s="2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</row>
    <row r="653" spans="1:50">
      <c r="A653" s="2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</row>
    <row r="654" spans="1:50">
      <c r="A654" s="2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</row>
    <row r="655" spans="1:50">
      <c r="A655" s="2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</row>
    <row r="656" spans="1:50">
      <c r="A656" s="2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</row>
    <row r="657" spans="1:50">
      <c r="A657" s="2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</row>
    <row r="658" spans="1:50">
      <c r="A658" s="2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</row>
    <row r="659" spans="1:50">
      <c r="A659" s="2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</row>
    <row r="660" spans="1:50">
      <c r="A660" s="2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</row>
    <row r="661" spans="1:50">
      <c r="A661" s="2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</row>
    <row r="662" spans="1:50">
      <c r="A662" s="2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</row>
    <row r="663" spans="1:50">
      <c r="A663" s="2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</row>
    <row r="664" spans="1:50">
      <c r="A664" s="2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</row>
    <row r="665" spans="1:50">
      <c r="A665" s="2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</row>
    <row r="666" spans="1:50">
      <c r="A666" s="2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</row>
    <row r="667" spans="1:50">
      <c r="A667" s="2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</row>
    <row r="668" spans="1:50">
      <c r="A668" s="2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</row>
    <row r="669" spans="1:50">
      <c r="A669" s="2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</row>
    <row r="670" spans="1:50">
      <c r="A670" s="2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</row>
    <row r="671" spans="1:50">
      <c r="A671" s="2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</row>
    <row r="672" spans="1:50">
      <c r="A672" s="2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</row>
    <row r="673" spans="1:50">
      <c r="A673" s="2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</row>
    <row r="674" spans="1:50">
      <c r="A674" s="2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</row>
    <row r="675" spans="1:50">
      <c r="A675" s="2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</row>
    <row r="676" spans="1:50">
      <c r="A676" s="2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</row>
    <row r="677" spans="1:50">
      <c r="A677" s="2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</row>
    <row r="678" spans="1:50">
      <c r="A678" s="2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</row>
    <row r="679" spans="1:50">
      <c r="A679" s="2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</row>
    <row r="680" spans="1:50">
      <c r="A680" s="2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</row>
    <row r="681" spans="1:50">
      <c r="A681" s="2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</row>
    <row r="682" spans="1:50">
      <c r="A682" s="2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</row>
    <row r="683" spans="1:50">
      <c r="A683" s="2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</row>
    <row r="684" spans="1:50">
      <c r="A684" s="2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</row>
    <row r="685" spans="1:50">
      <c r="A685" s="2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</row>
    <row r="686" spans="1:50">
      <c r="A686" s="2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</row>
    <row r="687" spans="1:50">
      <c r="A687" s="2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</row>
    <row r="688" spans="1:50">
      <c r="A688" s="2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</row>
    <row r="689" spans="1:50">
      <c r="A689" s="2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</row>
    <row r="690" spans="1:50">
      <c r="A690" s="2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</row>
    <row r="691" spans="1:50">
      <c r="A691" s="2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</row>
    <row r="692" spans="1:50">
      <c r="A692" s="2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</row>
    <row r="693" spans="1:50">
      <c r="A693" s="2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</row>
    <row r="694" spans="1:50">
      <c r="A694" s="2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</row>
    <row r="695" spans="1:50">
      <c r="A695" s="2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</row>
    <row r="696" spans="1:50">
      <c r="A696" s="2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</row>
    <row r="697" spans="1:50">
      <c r="A697" s="2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</row>
    <row r="698" spans="1:50">
      <c r="A698" s="2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</row>
    <row r="699" spans="1:50">
      <c r="A699" s="2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</row>
    <row r="700" spans="1:50">
      <c r="A700" s="2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</row>
    <row r="701" spans="1:50">
      <c r="A701" s="2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</row>
    <row r="702" spans="1:50">
      <c r="A702" s="2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</row>
    <row r="703" spans="1:50">
      <c r="A703" s="2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</row>
    <row r="704" spans="1:50">
      <c r="A704" s="2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</row>
    <row r="705" spans="1:50">
      <c r="A705" s="2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</row>
    <row r="706" spans="1:50">
      <c r="A706" s="2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</row>
    <row r="707" spans="1:50">
      <c r="A707" s="2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</row>
    <row r="708" spans="1:50">
      <c r="A708" s="2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</row>
    <row r="709" spans="1:50">
      <c r="A709" s="2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</row>
    <row r="710" spans="1:50">
      <c r="A710" s="2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</row>
    <row r="711" spans="1:50">
      <c r="A711" s="2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</row>
    <row r="712" spans="1:50">
      <c r="A712" s="2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</row>
    <row r="713" spans="1:50">
      <c r="A713" s="2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</row>
    <row r="714" spans="1:50">
      <c r="A714" s="2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</row>
    <row r="715" spans="1:50">
      <c r="A715" s="2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</row>
    <row r="716" spans="1:50">
      <c r="A716" s="2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</row>
    <row r="717" spans="1:50">
      <c r="A717" s="2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</row>
    <row r="718" spans="1:50">
      <c r="A718" s="2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</row>
    <row r="719" spans="1:50">
      <c r="A719" s="2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</row>
    <row r="720" spans="1:50">
      <c r="A720" s="2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</row>
    <row r="721" spans="1:50">
      <c r="A721" s="2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</row>
    <row r="722" spans="1:50">
      <c r="A722" s="2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</row>
    <row r="723" spans="1:50">
      <c r="A723" s="2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</row>
    <row r="724" spans="1:50">
      <c r="A724" s="2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</row>
    <row r="725" spans="1:50">
      <c r="A725" s="2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</row>
    <row r="726" spans="1:50">
      <c r="A726" s="2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</row>
    <row r="727" spans="1:50">
      <c r="A727" s="2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</row>
    <row r="728" spans="1:50">
      <c r="A728" s="2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</row>
    <row r="729" spans="1:50">
      <c r="A729" s="2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</row>
    <row r="730" spans="1:50">
      <c r="A730" s="2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</row>
    <row r="731" spans="1:50">
      <c r="A731" s="2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</row>
    <row r="732" spans="1:50">
      <c r="A732" s="2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</row>
    <row r="733" spans="1:50">
      <c r="A733" s="2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</row>
    <row r="734" spans="1:50">
      <c r="A734" s="2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</row>
    <row r="735" spans="1:50">
      <c r="A735" s="2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</row>
    <row r="736" spans="1:50">
      <c r="A736" s="2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</row>
    <row r="737" spans="1:50">
      <c r="A737" s="2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</row>
    <row r="738" spans="1:50">
      <c r="A738" s="2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</row>
    <row r="739" spans="1:50">
      <c r="A739" s="2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</row>
    <row r="740" spans="1:50">
      <c r="A740" s="2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</row>
    <row r="741" spans="1:50">
      <c r="A741" s="2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</row>
    <row r="742" spans="1:50">
      <c r="A742" s="2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</row>
    <row r="743" spans="1:50">
      <c r="A743" s="2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</row>
    <row r="744" spans="1:50">
      <c r="A744" s="2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</row>
    <row r="745" spans="1:50">
      <c r="A745" s="2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</row>
    <row r="746" spans="1:50">
      <c r="A746" s="2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</row>
    <row r="747" spans="1:50">
      <c r="A747" s="2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</row>
    <row r="748" spans="1:50">
      <c r="A748" s="2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</row>
    <row r="749" spans="1:50">
      <c r="A749" s="2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</row>
    <row r="750" spans="1:50">
      <c r="A750" s="2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</row>
    <row r="751" spans="1:50">
      <c r="A751" s="2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</row>
    <row r="752" spans="1:50">
      <c r="A752" s="2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</row>
    <row r="753" spans="1:50">
      <c r="A753" s="2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</row>
    <row r="754" spans="1:50">
      <c r="A754" s="2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</row>
    <row r="755" spans="1:50">
      <c r="A755" s="2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</row>
    <row r="756" spans="1:50">
      <c r="A756" s="2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</row>
    <row r="757" spans="1:50">
      <c r="A757" s="2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</row>
    <row r="758" spans="1:50">
      <c r="A758" s="2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</row>
    <row r="759" spans="1:50">
      <c r="A759" s="2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</row>
    <row r="760" spans="1:50">
      <c r="A760" s="2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</row>
    <row r="761" spans="1:50">
      <c r="A761" s="2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</row>
    <row r="762" spans="1:50">
      <c r="A762" s="2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</row>
    <row r="763" spans="1:50">
      <c r="A763" s="2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</row>
    <row r="764" spans="1:50">
      <c r="A764" s="2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</row>
    <row r="765" spans="1:50">
      <c r="A765" s="2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</row>
    <row r="766" spans="1:50">
      <c r="A766" s="2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</row>
    <row r="767" spans="1:50">
      <c r="A767" s="2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</row>
    <row r="768" spans="1:50">
      <c r="A768" s="2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</row>
    <row r="769" spans="1:50">
      <c r="A769" s="2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</row>
    <row r="770" spans="1:50">
      <c r="A770" s="2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</row>
    <row r="771" spans="1:50">
      <c r="A771" s="2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</row>
    <row r="772" spans="1:50">
      <c r="A772" s="2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</row>
    <row r="773" spans="1:50">
      <c r="A773" s="2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</row>
    <row r="774" spans="1:50">
      <c r="A774" s="2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</row>
    <row r="775" spans="1:50">
      <c r="A775" s="2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</row>
    <row r="776" spans="1:50">
      <c r="A776" s="2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</row>
    <row r="777" spans="1:50">
      <c r="A777" s="2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</row>
    <row r="778" spans="1:50">
      <c r="A778" s="2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</row>
    <row r="779" spans="1:50">
      <c r="A779" s="2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</row>
    <row r="780" spans="1:50">
      <c r="A780" s="2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</row>
    <row r="781" spans="1:50">
      <c r="A781" s="2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</row>
    <row r="782" spans="1:50">
      <c r="A782" s="2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</row>
    <row r="783" spans="1:50">
      <c r="A783" s="2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</row>
    <row r="784" spans="1:50">
      <c r="A784" s="2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</row>
    <row r="785" spans="1:50">
      <c r="A785" s="2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</row>
    <row r="786" spans="1:50">
      <c r="A786" s="2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</row>
    <row r="787" spans="1:50">
      <c r="A787" s="2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</row>
    <row r="788" spans="1:50">
      <c r="A788" s="2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</row>
    <row r="789" spans="1:50">
      <c r="A789" s="2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</row>
    <row r="790" spans="1:50">
      <c r="A790" s="2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</row>
    <row r="791" spans="1:50">
      <c r="A791" s="2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</row>
    <row r="792" spans="1:50">
      <c r="A792" s="2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</row>
    <row r="793" spans="1:50">
      <c r="A793" s="2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</row>
    <row r="794" spans="1:50">
      <c r="A794" s="2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</row>
    <row r="795" spans="1:50">
      <c r="A795" s="2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</row>
    <row r="796" spans="1:50">
      <c r="A796" s="2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</row>
    <row r="797" spans="1:50">
      <c r="A797" s="2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</row>
    <row r="798" spans="1:50">
      <c r="A798" s="2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</row>
    <row r="799" spans="1:50">
      <c r="A799" s="2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</row>
    <row r="800" spans="1:50">
      <c r="A800" s="2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</row>
    <row r="801" spans="1:50">
      <c r="A801" s="2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</row>
    <row r="802" spans="1:50">
      <c r="A802" s="2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</row>
    <row r="803" spans="1:50">
      <c r="A803" s="2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</row>
    <row r="804" spans="1:50">
      <c r="A804" s="2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</row>
    <row r="805" spans="1:50">
      <c r="A805" s="2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</row>
    <row r="806" spans="1:50">
      <c r="A806" s="2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</row>
    <row r="807" spans="1:50">
      <c r="A807" s="2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</row>
    <row r="808" spans="1:50">
      <c r="A808" s="2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</row>
    <row r="809" spans="1:50">
      <c r="A809" s="2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</row>
    <row r="810" spans="1:50">
      <c r="A810" s="2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</row>
    <row r="811" spans="1:50">
      <c r="A811" s="2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</row>
    <row r="812" spans="1:50">
      <c r="A812" s="2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</row>
    <row r="813" spans="1:50">
      <c r="A813" s="2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</row>
    <row r="814" spans="1:50">
      <c r="A814" s="2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</row>
    <row r="815" spans="1:50">
      <c r="A815" s="2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</row>
    <row r="816" spans="1:50">
      <c r="A816" s="2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</row>
    <row r="817" spans="1:50">
      <c r="A817" s="2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</row>
    <row r="818" spans="1:50">
      <c r="A818" s="2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</row>
    <row r="819" spans="1:50">
      <c r="A819" s="2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</row>
    <row r="820" spans="1:50">
      <c r="A820" s="2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</row>
    <row r="821" spans="1:50">
      <c r="A821" s="2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</row>
    <row r="822" spans="1:50">
      <c r="A822" s="2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</row>
    <row r="823" spans="1:50">
      <c r="A823" s="2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</row>
    <row r="824" spans="1:50">
      <c r="A824" s="2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</row>
    <row r="825" spans="1:50">
      <c r="A825" s="2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</row>
    <row r="826" spans="1:50">
      <c r="A826" s="2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</row>
    <row r="827" spans="1:50">
      <c r="A827" s="2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</row>
    <row r="828" spans="1:50">
      <c r="A828" s="2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</row>
    <row r="829" spans="1:50">
      <c r="A829" s="2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</row>
    <row r="830" spans="1:50">
      <c r="A830" s="2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</row>
    <row r="831" spans="1:50">
      <c r="A831" s="2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</row>
    <row r="832" spans="1:50">
      <c r="A832" s="2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</row>
    <row r="833" spans="1:50">
      <c r="A833" s="2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</row>
    <row r="834" spans="1:50">
      <c r="A834" s="2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</row>
    <row r="835" spans="1:50">
      <c r="A835" s="2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</row>
    <row r="836" spans="1:50">
      <c r="A836" s="2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</row>
    <row r="837" spans="1:50">
      <c r="A837" s="2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</row>
    <row r="838" spans="1:50">
      <c r="A838" s="2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</row>
    <row r="839" spans="1:50">
      <c r="A839" s="2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</row>
    <row r="840" spans="1:50">
      <c r="A840" s="2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</row>
    <row r="841" spans="1:50">
      <c r="A841" s="2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</row>
    <row r="842" spans="1:50">
      <c r="A842" s="2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</row>
    <row r="843" spans="1:50">
      <c r="A843" s="2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</row>
    <row r="844" spans="1:50">
      <c r="A844" s="2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</row>
    <row r="845" spans="1:50">
      <c r="A845" s="2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</row>
    <row r="846" spans="1:50">
      <c r="A846" s="2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</row>
    <row r="847" spans="1:50">
      <c r="A847" s="2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</row>
    <row r="848" spans="1:50">
      <c r="A848" s="2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</row>
    <row r="849" spans="1:50">
      <c r="A849" s="2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</row>
    <row r="850" spans="1:50">
      <c r="A850" s="2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</row>
    <row r="851" spans="1:50">
      <c r="A851" s="2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</row>
    <row r="852" spans="1:50">
      <c r="A852" s="2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</row>
    <row r="853" spans="1:50">
      <c r="A853" s="2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</row>
    <row r="854" spans="1:50">
      <c r="A854" s="2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</row>
    <row r="855" spans="1:50">
      <c r="A855" s="2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</row>
    <row r="856" spans="1:50">
      <c r="A856" s="2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</row>
    <row r="857" spans="1:50">
      <c r="A857" s="2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</row>
    <row r="858" spans="1:50">
      <c r="A858" s="2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</row>
    <row r="859" spans="1:50">
      <c r="A859" s="2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</row>
    <row r="860" spans="1:50">
      <c r="A860" s="2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</row>
    <row r="861" spans="1:50">
      <c r="A861" s="2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</row>
    <row r="862" spans="1:50">
      <c r="A862" s="2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</row>
    <row r="863" spans="1:50">
      <c r="A863" s="2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</row>
    <row r="864" spans="1:50">
      <c r="A864" s="2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</row>
    <row r="865" spans="1:50">
      <c r="A865" s="2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</row>
    <row r="866" spans="1:50">
      <c r="A866" s="2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</row>
    <row r="867" spans="1:50">
      <c r="A867" s="2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</row>
    <row r="868" spans="1:50">
      <c r="A868" s="2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</row>
    <row r="869" spans="1:50">
      <c r="A869" s="2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</row>
    <row r="870" spans="1:50">
      <c r="A870" s="2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</row>
    <row r="871" spans="1:50">
      <c r="A871" s="2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</row>
    <row r="872" spans="1:50">
      <c r="A872" s="2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</row>
    <row r="873" spans="1:50">
      <c r="A873" s="2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</row>
    <row r="874" spans="1:50">
      <c r="A874" s="2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</row>
    <row r="875" spans="1:50">
      <c r="A875" s="2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</row>
    <row r="876" spans="1:50">
      <c r="A876" s="2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</row>
    <row r="877" spans="1:50">
      <c r="A877" s="2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</row>
    <row r="878" spans="1:50">
      <c r="A878" s="2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</row>
    <row r="879" spans="1:50">
      <c r="A879" s="2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</row>
    <row r="880" spans="1:50">
      <c r="A880" s="2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</row>
    <row r="881" spans="1:50">
      <c r="A881" s="2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</row>
    <row r="882" spans="1:50">
      <c r="A882" s="2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</row>
    <row r="883" spans="1:50">
      <c r="A883" s="2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</row>
    <row r="884" spans="1:50">
      <c r="A884" s="2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</row>
    <row r="885" spans="1:50">
      <c r="A885" s="2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</row>
    <row r="886" spans="1:50">
      <c r="A886" s="2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</row>
    <row r="887" spans="1:50">
      <c r="A887" s="2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</row>
    <row r="888" spans="1:50">
      <c r="A888" s="2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</row>
    <row r="889" spans="1:50">
      <c r="A889" s="2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</row>
    <row r="890" spans="1:50">
      <c r="A890" s="2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</row>
    <row r="891" spans="1:50">
      <c r="A891" s="2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</row>
    <row r="892" spans="1:50">
      <c r="A892" s="2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</row>
    <row r="893" spans="1:50">
      <c r="A893" s="2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</row>
    <row r="894" spans="1:50">
      <c r="A894" s="2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</row>
    <row r="895" spans="1:50">
      <c r="A895" s="2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</row>
    <row r="896" spans="1:50">
      <c r="A896" s="2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</row>
    <row r="897" spans="1:50">
      <c r="A897" s="2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</row>
    <row r="898" spans="1:50">
      <c r="A898" s="2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</row>
    <row r="899" spans="1:50">
      <c r="A899" s="2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</row>
    <row r="900" spans="1:50">
      <c r="A900" s="2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</row>
    <row r="901" spans="1:50">
      <c r="A901" s="2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</row>
    <row r="902" spans="1:50">
      <c r="A902" s="2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</row>
    <row r="903" spans="1:50">
      <c r="A903" s="2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</row>
    <row r="904" spans="1:50">
      <c r="A904" s="2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</row>
    <row r="905" spans="1:50">
      <c r="A905" s="2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</row>
    <row r="906" spans="1:50">
      <c r="A906" s="2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</row>
    <row r="907" spans="1:50">
      <c r="A907" s="2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</row>
    <row r="908" spans="1:50">
      <c r="A908" s="2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</row>
    <row r="909" spans="1:50">
      <c r="A909" s="2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</row>
    <row r="910" spans="1:50">
      <c r="A910" s="2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</row>
    <row r="911" spans="1:50">
      <c r="A911" s="2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</row>
    <row r="912" spans="1:50">
      <c r="A912" s="2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</row>
    <row r="913" spans="1:50">
      <c r="A913" s="2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</row>
    <row r="914" spans="1:50">
      <c r="A914" s="2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</row>
    <row r="915" spans="1:50">
      <c r="A915" s="2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</row>
    <row r="916" spans="1:50">
      <c r="A916" s="2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</row>
    <row r="917" spans="1:50">
      <c r="A917" s="2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</row>
    <row r="918" spans="1:50">
      <c r="A918" s="2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</row>
    <row r="919" spans="1:50">
      <c r="A919" s="2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</row>
    <row r="920" spans="1:50">
      <c r="A920" s="2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</row>
    <row r="921" spans="1:50">
      <c r="A921" s="2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</row>
    <row r="922" spans="1:50">
      <c r="A922" s="2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</row>
    <row r="923" spans="1:50">
      <c r="A923" s="2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</row>
    <row r="924" spans="1:50">
      <c r="A924" s="2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</row>
    <row r="925" spans="1:50">
      <c r="A925" s="2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</row>
    <row r="926" spans="1:50">
      <c r="A926" s="2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</row>
    <row r="927" spans="1:50">
      <c r="A927" s="2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</row>
    <row r="928" spans="1:50">
      <c r="A928" s="2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</row>
    <row r="929" spans="1:50">
      <c r="A929" s="2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</row>
    <row r="930" spans="1:50">
      <c r="A930" s="2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</row>
    <row r="931" spans="1:50">
      <c r="A931" s="2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</row>
    <row r="932" spans="1:50">
      <c r="A932" s="2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</row>
    <row r="933" spans="1:50">
      <c r="A933" s="2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</row>
    <row r="934" spans="1:50">
      <c r="A934" s="2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</row>
    <row r="935" spans="1:50">
      <c r="A935" s="2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</row>
    <row r="936" spans="1:50">
      <c r="A936" s="2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</row>
    <row r="937" spans="1:50">
      <c r="A937" s="2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</row>
    <row r="938" spans="1:50">
      <c r="A938" s="2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</row>
    <row r="939" spans="1:50">
      <c r="A939" s="2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</row>
    <row r="940" spans="1:50">
      <c r="A940" s="2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</row>
    <row r="941" spans="1:50">
      <c r="A941" s="2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</row>
    <row r="942" spans="1:50">
      <c r="A942" s="2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</row>
    <row r="943" spans="1:50">
      <c r="A943" s="2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</row>
    <row r="944" spans="1:50">
      <c r="A944" s="2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</row>
    <row r="945" spans="1:50">
      <c r="A945" s="2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</row>
    <row r="946" spans="1:50">
      <c r="A946" s="2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</row>
    <row r="947" spans="1:50">
      <c r="A947" s="2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</row>
    <row r="948" spans="1:50">
      <c r="A948" s="2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</row>
    <row r="949" spans="1:50">
      <c r="A949" s="2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</row>
    <row r="950" spans="1:50">
      <c r="A950" s="2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</row>
    <row r="951" spans="1:50">
      <c r="A951" s="2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</row>
    <row r="952" spans="1:50">
      <c r="A952" s="2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</row>
    <row r="953" spans="1:50">
      <c r="A953" s="2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</row>
    <row r="954" spans="1:50">
      <c r="A954" s="2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</row>
    <row r="955" spans="1:50">
      <c r="A955" s="2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</row>
    <row r="956" spans="1:50">
      <c r="A956" s="2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</row>
    <row r="957" spans="1:50">
      <c r="A957" s="2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</row>
    <row r="958" spans="1:50">
      <c r="A958" s="2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</row>
    <row r="959" spans="1:50">
      <c r="A959" s="2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</row>
    <row r="960" spans="1:50">
      <c r="A960" s="2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</row>
    <row r="961" spans="1:50">
      <c r="A961" s="2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</row>
    <row r="962" spans="1:50">
      <c r="A962" s="2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</row>
    <row r="963" spans="1:50">
      <c r="A963" s="2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</row>
    <row r="964" spans="1:50">
      <c r="A964" s="2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</row>
    <row r="965" spans="1:50">
      <c r="A965" s="2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</row>
    <row r="966" spans="1:50">
      <c r="A966" s="2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</row>
    <row r="967" spans="1:50">
      <c r="A967" s="2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</row>
    <row r="968" spans="1:50">
      <c r="A968" s="2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</row>
    <row r="969" spans="1:50">
      <c r="A969" s="2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</row>
    <row r="970" spans="1:50">
      <c r="A970" s="2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</row>
    <row r="971" spans="1:50">
      <c r="A971" s="2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</row>
    <row r="972" spans="1:50">
      <c r="A972" s="2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</row>
    <row r="973" spans="1:50">
      <c r="A973" s="2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</row>
    <row r="974" spans="1:50">
      <c r="A974" s="2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</row>
    <row r="975" spans="1:50">
      <c r="A975" s="2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</row>
    <row r="976" spans="1:50">
      <c r="A976" s="2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</row>
    <row r="977" spans="1:50">
      <c r="A977" s="2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</row>
    <row r="978" spans="1:50">
      <c r="A978" s="2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</row>
    <row r="979" spans="1:50">
      <c r="A979" s="2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</row>
    <row r="980" spans="1:50">
      <c r="A980" s="2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</row>
    <row r="981" spans="1:50">
      <c r="A981" s="2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</row>
    <row r="982" spans="1:50">
      <c r="A982" s="2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</row>
    <row r="983" spans="1:50">
      <c r="A983" s="2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</row>
    <row r="984" spans="1:50">
      <c r="A984" s="2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</row>
    <row r="985" spans="1:50">
      <c r="A985" s="2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</row>
    <row r="986" spans="1:50">
      <c r="A986" s="2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</row>
    <row r="987" spans="1:50">
      <c r="A987" s="2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</row>
    <row r="988" spans="1:50">
      <c r="A988" s="2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</row>
    <row r="989" spans="1:50">
      <c r="A989" s="2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</row>
    <row r="990" spans="1:50">
      <c r="A990" s="2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</row>
    <row r="991" spans="1:50">
      <c r="A991" s="2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</row>
    <row r="992" spans="1:50">
      <c r="A992" s="2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</row>
    <row r="993" spans="1:50">
      <c r="A993" s="2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</row>
    <row r="994" spans="1:50">
      <c r="A994" s="2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</row>
    <row r="995" spans="1:50">
      <c r="A995" s="2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</row>
    <row r="996" spans="1:50">
      <c r="A996" s="2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</row>
    <row r="997" spans="1:50">
      <c r="A997" s="2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</row>
    <row r="998" spans="1:50">
      <c r="A998" s="2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</row>
    <row r="999" spans="1:50">
      <c r="A999" s="2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</row>
    <row r="1000" spans="1:50">
      <c r="A1000" s="2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</row>
    <row r="1001" spans="1:50">
      <c r="A1001" s="2"/>
      <c r="B1001" s="2"/>
      <c r="C1001" s="2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</row>
    <row r="1002" spans="1:50">
      <c r="A1002" s="2"/>
      <c r="B1002" s="2"/>
      <c r="C1002" s="2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</row>
    <row r="1003" spans="1:50">
      <c r="A1003" s="2"/>
      <c r="B1003" s="2"/>
      <c r="C1003" s="2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</row>
    <row r="1004" spans="1:50">
      <c r="A1004" s="2"/>
      <c r="B1004" s="2"/>
      <c r="C1004" s="2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</row>
  </sheetData>
  <mergeCells count="34">
    <mergeCell ref="Y46:AA46"/>
    <mergeCell ref="V46:X46"/>
    <mergeCell ref="AB46:AD46"/>
    <mergeCell ref="S46:U46"/>
    <mergeCell ref="P46:R46"/>
    <mergeCell ref="AG3:AL4"/>
    <mergeCell ref="AM3:AM5"/>
    <mergeCell ref="AN3:AN5"/>
    <mergeCell ref="AF3:AF5"/>
    <mergeCell ref="A1:AN2"/>
    <mergeCell ref="AB4:AD4"/>
    <mergeCell ref="Y4:AA4"/>
    <mergeCell ref="V3:X3"/>
    <mergeCell ref="P4:R4"/>
    <mergeCell ref="V4:X4"/>
    <mergeCell ref="Y3:AA3"/>
    <mergeCell ref="AB3:AD3"/>
    <mergeCell ref="J46:L46"/>
    <mergeCell ref="M46:O46"/>
    <mergeCell ref="G46:I46"/>
    <mergeCell ref="B47:F48"/>
    <mergeCell ref="D46:F46"/>
    <mergeCell ref="S3:U3"/>
    <mergeCell ref="M3:O3"/>
    <mergeCell ref="P3:R3"/>
    <mergeCell ref="A3:C4"/>
    <mergeCell ref="G4:I4"/>
    <mergeCell ref="G3:I3"/>
    <mergeCell ref="M4:O4"/>
    <mergeCell ref="J4:L4"/>
    <mergeCell ref="D4:F4"/>
    <mergeCell ref="D3:F3"/>
    <mergeCell ref="S4:U4"/>
    <mergeCell ref="J3:L3"/>
  </mergeCells>
  <printOptions horizontalCentered="1" gridLines="1"/>
  <pageMargins left="0.7" right="0.7" top="0.75" bottom="0.75" header="0" footer="0"/>
  <pageSetup paperSize="9" fitToWidth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V985"/>
  <sheetViews>
    <sheetView workbookViewId="0"/>
  </sheetViews>
  <sheetFormatPr defaultColWidth="14.42578125" defaultRowHeight="15" customHeight="1"/>
  <cols>
    <col min="1" max="1" width="5.140625" customWidth="1"/>
    <col min="2" max="2" width="36.5703125" customWidth="1"/>
    <col min="3" max="3" width="11" customWidth="1"/>
    <col min="4" max="4" width="9.42578125" customWidth="1"/>
    <col min="5" max="6" width="3.85546875" customWidth="1"/>
    <col min="7" max="7" width="4.42578125" customWidth="1"/>
    <col min="8" max="28" width="3.85546875" customWidth="1"/>
    <col min="29" max="30" width="7.140625" customWidth="1"/>
    <col min="31" max="36" width="4.140625" customWidth="1"/>
    <col min="37" max="37" width="8.5703125" customWidth="1"/>
    <col min="38" max="48" width="8.7109375" customWidth="1"/>
  </cols>
  <sheetData>
    <row r="1" spans="1:48" ht="27" customHeight="1">
      <c r="A1" s="129" t="s">
        <v>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"/>
      <c r="AN1" s="2"/>
      <c r="AO1" s="2"/>
      <c r="AP1" s="2"/>
      <c r="AQ1" s="2"/>
      <c r="AR1" s="2"/>
      <c r="AS1" s="2"/>
      <c r="AT1" s="2"/>
      <c r="AU1" s="2"/>
      <c r="AV1" s="2"/>
    </row>
    <row r="2" spans="1:48" ht="32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"/>
      <c r="AN2" s="2"/>
      <c r="AO2" s="2"/>
      <c r="AP2" s="2"/>
      <c r="AQ2" s="2"/>
      <c r="AR2" s="2"/>
      <c r="AS2" s="2"/>
      <c r="AT2" s="2"/>
      <c r="AU2" s="2"/>
      <c r="AV2" s="2"/>
    </row>
    <row r="3" spans="1:48" ht="12.75" customHeight="1">
      <c r="A3" s="112"/>
      <c r="B3" s="113"/>
      <c r="C3" s="113"/>
      <c r="D3" s="113"/>
      <c r="E3" s="109" t="s">
        <v>2</v>
      </c>
      <c r="F3" s="110"/>
      <c r="G3" s="111"/>
      <c r="H3" s="109" t="s">
        <v>3</v>
      </c>
      <c r="I3" s="110"/>
      <c r="J3" s="111"/>
      <c r="K3" s="109" t="s">
        <v>2</v>
      </c>
      <c r="L3" s="110"/>
      <c r="M3" s="111"/>
      <c r="N3" s="109" t="s">
        <v>2</v>
      </c>
      <c r="O3" s="110"/>
      <c r="P3" s="111"/>
      <c r="Q3" s="109" t="s">
        <v>3</v>
      </c>
      <c r="R3" s="110"/>
      <c r="S3" s="111"/>
      <c r="T3" s="109" t="s">
        <v>2</v>
      </c>
      <c r="U3" s="110"/>
      <c r="V3" s="111"/>
      <c r="W3" s="109" t="s">
        <v>3</v>
      </c>
      <c r="X3" s="110"/>
      <c r="Y3" s="111"/>
      <c r="Z3" s="109" t="s">
        <v>2</v>
      </c>
      <c r="AA3" s="110"/>
      <c r="AB3" s="111"/>
      <c r="AC3" s="4" t="s">
        <v>2</v>
      </c>
      <c r="AD3" s="132" t="s">
        <v>5</v>
      </c>
      <c r="AE3" s="131" t="s">
        <v>6</v>
      </c>
      <c r="AF3" s="121"/>
      <c r="AG3" s="121"/>
      <c r="AH3" s="121"/>
      <c r="AI3" s="121"/>
      <c r="AJ3" s="122"/>
      <c r="AK3" s="125" t="s">
        <v>7</v>
      </c>
      <c r="AL3" s="128" t="s">
        <v>8</v>
      </c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>
      <c r="A4" s="114"/>
      <c r="B4" s="114"/>
      <c r="C4" s="114"/>
      <c r="D4" s="114"/>
      <c r="E4" s="115">
        <v>42784</v>
      </c>
      <c r="F4" s="116"/>
      <c r="G4" s="117"/>
      <c r="H4" s="115">
        <v>42819</v>
      </c>
      <c r="I4" s="116"/>
      <c r="J4" s="117"/>
      <c r="K4" s="115">
        <v>42847</v>
      </c>
      <c r="L4" s="116"/>
      <c r="M4" s="117"/>
      <c r="N4" s="115">
        <v>42881</v>
      </c>
      <c r="O4" s="116"/>
      <c r="P4" s="117"/>
      <c r="Q4" s="115">
        <v>42910</v>
      </c>
      <c r="R4" s="116"/>
      <c r="S4" s="117"/>
      <c r="T4" s="115">
        <v>42945</v>
      </c>
      <c r="U4" s="116"/>
      <c r="V4" s="117"/>
      <c r="W4" s="115">
        <v>42973</v>
      </c>
      <c r="X4" s="116"/>
      <c r="Y4" s="117"/>
      <c r="Z4" s="130">
        <v>43043</v>
      </c>
      <c r="AA4" s="116"/>
      <c r="AB4" s="117"/>
      <c r="AC4" s="7">
        <v>43442</v>
      </c>
      <c r="AD4" s="133"/>
      <c r="AE4" s="114"/>
      <c r="AF4" s="114"/>
      <c r="AG4" s="114"/>
      <c r="AH4" s="114"/>
      <c r="AI4" s="114"/>
      <c r="AJ4" s="124"/>
      <c r="AK4" s="126"/>
      <c r="AL4" s="126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42" customHeight="1">
      <c r="A5" s="8" t="s">
        <v>9</v>
      </c>
      <c r="B5" s="9" t="s">
        <v>10</v>
      </c>
      <c r="C5" s="11" t="s">
        <v>11</v>
      </c>
      <c r="D5" s="12" t="s">
        <v>12</v>
      </c>
      <c r="E5" s="13">
        <v>1</v>
      </c>
      <c r="F5" s="14">
        <v>2</v>
      </c>
      <c r="G5" s="14">
        <v>3</v>
      </c>
      <c r="H5" s="13">
        <v>1</v>
      </c>
      <c r="I5" s="14">
        <v>2</v>
      </c>
      <c r="J5" s="14">
        <v>3</v>
      </c>
      <c r="K5" s="13">
        <v>1</v>
      </c>
      <c r="L5" s="14">
        <v>2</v>
      </c>
      <c r="M5" s="14">
        <v>3</v>
      </c>
      <c r="N5" s="13">
        <v>1</v>
      </c>
      <c r="O5" s="14">
        <v>2</v>
      </c>
      <c r="P5" s="14">
        <v>3</v>
      </c>
      <c r="Q5" s="13">
        <v>1</v>
      </c>
      <c r="R5" s="14">
        <v>2</v>
      </c>
      <c r="S5" s="14">
        <v>3</v>
      </c>
      <c r="T5" s="13">
        <v>1</v>
      </c>
      <c r="U5" s="14">
        <v>2</v>
      </c>
      <c r="V5" s="14">
        <v>3</v>
      </c>
      <c r="W5" s="13">
        <v>1</v>
      </c>
      <c r="X5" s="14">
        <v>2</v>
      </c>
      <c r="Y5" s="14">
        <v>3</v>
      </c>
      <c r="Z5" s="13">
        <v>1</v>
      </c>
      <c r="AA5" s="14">
        <v>2</v>
      </c>
      <c r="AB5" s="14">
        <v>3</v>
      </c>
      <c r="AC5" s="16">
        <v>1</v>
      </c>
      <c r="AD5" s="124"/>
      <c r="AE5" s="17" t="s">
        <v>13</v>
      </c>
      <c r="AF5" s="18" t="s">
        <v>14</v>
      </c>
      <c r="AG5" s="18" t="s">
        <v>15</v>
      </c>
      <c r="AH5" s="18" t="s">
        <v>16</v>
      </c>
      <c r="AI5" s="18" t="s">
        <v>17</v>
      </c>
      <c r="AJ5" s="20" t="s">
        <v>18</v>
      </c>
      <c r="AK5" s="127"/>
      <c r="AL5" s="127"/>
      <c r="AM5" s="22"/>
      <c r="AN5" s="22"/>
      <c r="AO5" s="22"/>
      <c r="AP5" s="22"/>
      <c r="AQ5" s="22"/>
      <c r="AR5" s="22"/>
      <c r="AS5" s="22"/>
      <c r="AT5" s="22"/>
      <c r="AU5" s="22"/>
      <c r="AV5" s="22"/>
    </row>
    <row r="6" spans="1:48">
      <c r="A6" s="23">
        <v>1</v>
      </c>
      <c r="B6" s="26" t="s">
        <v>20</v>
      </c>
      <c r="C6" s="27">
        <v>10509</v>
      </c>
      <c r="D6" s="25">
        <v>93</v>
      </c>
      <c r="E6" s="29">
        <v>21</v>
      </c>
      <c r="F6" s="30">
        <v>27</v>
      </c>
      <c r="G6" s="31">
        <v>25</v>
      </c>
      <c r="H6" s="29">
        <v>30</v>
      </c>
      <c r="I6" s="30">
        <v>30</v>
      </c>
      <c r="J6" s="31">
        <v>27</v>
      </c>
      <c r="K6" s="29">
        <v>30</v>
      </c>
      <c r="L6" s="30">
        <v>30</v>
      </c>
      <c r="M6" s="31">
        <v>30</v>
      </c>
      <c r="N6" s="29">
        <v>30</v>
      </c>
      <c r="O6" s="30">
        <v>30</v>
      </c>
      <c r="P6" s="31">
        <v>30</v>
      </c>
      <c r="Q6" s="29">
        <v>27</v>
      </c>
      <c r="R6" s="33">
        <v>27</v>
      </c>
      <c r="S6" s="34">
        <v>30</v>
      </c>
      <c r="T6" s="29">
        <v>30</v>
      </c>
      <c r="U6" s="35">
        <v>30</v>
      </c>
      <c r="V6" s="34">
        <v>27</v>
      </c>
      <c r="W6" s="36">
        <v>30</v>
      </c>
      <c r="X6" s="35">
        <v>30</v>
      </c>
      <c r="Y6" s="34">
        <v>30</v>
      </c>
      <c r="Z6" s="29">
        <v>0</v>
      </c>
      <c r="AA6" s="35">
        <v>0</v>
      </c>
      <c r="AB6" s="34">
        <v>0</v>
      </c>
      <c r="AC6" s="37">
        <v>58</v>
      </c>
      <c r="AD6" s="40">
        <f t="shared" ref="AD6:AD17" si="0">SUM(E6:AC6)</f>
        <v>659</v>
      </c>
      <c r="AE6" s="42">
        <f t="shared" ref="AE6:AE17" si="1">SMALL(E6:AC6,1)</f>
        <v>0</v>
      </c>
      <c r="AF6" s="43">
        <f t="shared" ref="AF6:AF17" si="2">SMALL(E6:AC6,2)</f>
        <v>0</v>
      </c>
      <c r="AG6" s="43">
        <f t="shared" ref="AG6:AG17" si="3">SMALL(E6:AC6,3)</f>
        <v>0</v>
      </c>
      <c r="AH6" s="43">
        <f t="shared" ref="AH6:AH17" si="4">SMALL(E6:AC6,4)</f>
        <v>21</v>
      </c>
      <c r="AI6" s="43">
        <f t="shared" ref="AI6:AI17" si="5">SMALL(E6:AC6,5)</f>
        <v>25</v>
      </c>
      <c r="AJ6" s="46">
        <f t="shared" ref="AJ6:AJ17" si="6">SMALL(E6:AC6,6)</f>
        <v>27</v>
      </c>
      <c r="AK6" s="47">
        <f t="shared" ref="AK6:AK17" si="7">SUM(AE6:AJ6)</f>
        <v>73</v>
      </c>
      <c r="AL6" s="49">
        <f t="shared" ref="AL6:AL17" si="8">SUM(AD6-AK6)</f>
        <v>586</v>
      </c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>
      <c r="A7" s="51">
        <v>2</v>
      </c>
      <c r="B7" s="52" t="s">
        <v>23</v>
      </c>
      <c r="C7" s="53">
        <v>6185</v>
      </c>
      <c r="D7" s="54">
        <v>15</v>
      </c>
      <c r="E7" s="36">
        <v>20</v>
      </c>
      <c r="F7" s="35">
        <v>20</v>
      </c>
      <c r="G7" s="34">
        <v>20</v>
      </c>
      <c r="H7" s="36">
        <v>23</v>
      </c>
      <c r="I7" s="35">
        <v>21</v>
      </c>
      <c r="J7" s="34">
        <v>21</v>
      </c>
      <c r="K7" s="36">
        <v>23</v>
      </c>
      <c r="L7" s="35">
        <v>23</v>
      </c>
      <c r="M7" s="34">
        <v>23</v>
      </c>
      <c r="N7" s="36">
        <v>23</v>
      </c>
      <c r="O7" s="35">
        <v>21</v>
      </c>
      <c r="P7" s="34">
        <v>21</v>
      </c>
      <c r="Q7" s="56">
        <v>23</v>
      </c>
      <c r="R7" s="35">
        <v>23</v>
      </c>
      <c r="S7" s="57">
        <v>23</v>
      </c>
      <c r="T7" s="36">
        <v>27</v>
      </c>
      <c r="U7" s="35">
        <v>27</v>
      </c>
      <c r="V7" s="34">
        <v>25</v>
      </c>
      <c r="W7" s="36">
        <v>27</v>
      </c>
      <c r="X7" s="35">
        <v>27</v>
      </c>
      <c r="Y7" s="34">
        <v>0</v>
      </c>
      <c r="Z7" s="29">
        <v>27</v>
      </c>
      <c r="AA7" s="35">
        <v>27</v>
      </c>
      <c r="AB7" s="34">
        <v>27</v>
      </c>
      <c r="AC7" s="37">
        <v>49</v>
      </c>
      <c r="AD7" s="40">
        <f t="shared" si="0"/>
        <v>591</v>
      </c>
      <c r="AE7" s="42">
        <f t="shared" si="1"/>
        <v>0</v>
      </c>
      <c r="AF7" s="43">
        <f t="shared" si="2"/>
        <v>20</v>
      </c>
      <c r="AG7" s="43">
        <f t="shared" si="3"/>
        <v>20</v>
      </c>
      <c r="AH7" s="43">
        <f t="shared" si="4"/>
        <v>20</v>
      </c>
      <c r="AI7" s="43">
        <f t="shared" si="5"/>
        <v>21</v>
      </c>
      <c r="AJ7" s="46">
        <f t="shared" si="6"/>
        <v>21</v>
      </c>
      <c r="AK7" s="58">
        <f t="shared" si="7"/>
        <v>102</v>
      </c>
      <c r="AL7" s="49">
        <f t="shared" si="8"/>
        <v>489</v>
      </c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>
      <c r="A8" s="51">
        <v>3</v>
      </c>
      <c r="B8" s="59" t="s">
        <v>27</v>
      </c>
      <c r="C8" s="53">
        <v>12358</v>
      </c>
      <c r="D8" s="54">
        <v>32</v>
      </c>
      <c r="E8" s="36">
        <v>23</v>
      </c>
      <c r="F8" s="35">
        <v>21</v>
      </c>
      <c r="G8" s="34">
        <v>21</v>
      </c>
      <c r="H8" s="36">
        <v>25</v>
      </c>
      <c r="I8" s="35">
        <v>25</v>
      </c>
      <c r="J8" s="34">
        <v>25</v>
      </c>
      <c r="K8" s="36">
        <v>25</v>
      </c>
      <c r="L8" s="35">
        <v>25</v>
      </c>
      <c r="M8" s="34">
        <v>25</v>
      </c>
      <c r="N8" s="36">
        <v>27</v>
      </c>
      <c r="O8" s="35">
        <v>27</v>
      </c>
      <c r="P8" s="34">
        <v>27</v>
      </c>
      <c r="Q8" s="56">
        <v>25</v>
      </c>
      <c r="R8" s="35">
        <v>25</v>
      </c>
      <c r="S8" s="37">
        <v>25</v>
      </c>
      <c r="T8" s="36">
        <v>25</v>
      </c>
      <c r="U8" s="35">
        <v>25</v>
      </c>
      <c r="V8" s="34">
        <v>30</v>
      </c>
      <c r="W8" s="36">
        <v>0</v>
      </c>
      <c r="X8" s="35">
        <v>0</v>
      </c>
      <c r="Y8" s="34">
        <v>0</v>
      </c>
      <c r="Z8" s="36">
        <v>0</v>
      </c>
      <c r="AA8" s="35">
        <v>0</v>
      </c>
      <c r="AB8" s="34">
        <v>0</v>
      </c>
      <c r="AC8" s="37">
        <v>0</v>
      </c>
      <c r="AD8" s="40">
        <f t="shared" si="0"/>
        <v>451</v>
      </c>
      <c r="AE8" s="42">
        <f t="shared" si="1"/>
        <v>0</v>
      </c>
      <c r="AF8" s="43">
        <f t="shared" si="2"/>
        <v>0</v>
      </c>
      <c r="AG8" s="43">
        <f t="shared" si="3"/>
        <v>0</v>
      </c>
      <c r="AH8" s="43">
        <f t="shared" si="4"/>
        <v>0</v>
      </c>
      <c r="AI8" s="43">
        <f t="shared" si="5"/>
        <v>0</v>
      </c>
      <c r="AJ8" s="46">
        <f t="shared" si="6"/>
        <v>0</v>
      </c>
      <c r="AK8" s="58">
        <f t="shared" si="7"/>
        <v>0</v>
      </c>
      <c r="AL8" s="49">
        <f t="shared" si="8"/>
        <v>451</v>
      </c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>
      <c r="A9" s="51">
        <v>4</v>
      </c>
      <c r="B9" s="60" t="s">
        <v>34</v>
      </c>
      <c r="C9" s="54"/>
      <c r="D9" s="53">
        <v>77</v>
      </c>
      <c r="E9" s="36">
        <v>19</v>
      </c>
      <c r="F9" s="35">
        <v>23</v>
      </c>
      <c r="G9" s="34">
        <v>27</v>
      </c>
      <c r="H9" s="36">
        <v>0</v>
      </c>
      <c r="I9" s="35">
        <v>0</v>
      </c>
      <c r="J9" s="34">
        <v>0</v>
      </c>
      <c r="K9" s="36">
        <v>27</v>
      </c>
      <c r="L9" s="35">
        <v>27</v>
      </c>
      <c r="M9" s="34">
        <v>27</v>
      </c>
      <c r="N9" s="36">
        <v>25</v>
      </c>
      <c r="O9" s="35">
        <v>25</v>
      </c>
      <c r="P9" s="34">
        <v>25</v>
      </c>
      <c r="Q9" s="56">
        <v>30</v>
      </c>
      <c r="R9" s="35">
        <v>30</v>
      </c>
      <c r="S9" s="57">
        <v>27</v>
      </c>
      <c r="T9" s="36">
        <v>0</v>
      </c>
      <c r="U9" s="35">
        <v>0</v>
      </c>
      <c r="V9" s="34">
        <v>0</v>
      </c>
      <c r="W9" s="36">
        <v>0</v>
      </c>
      <c r="X9" s="35">
        <v>0</v>
      </c>
      <c r="Y9" s="34">
        <v>0</v>
      </c>
      <c r="Z9" s="36">
        <v>30</v>
      </c>
      <c r="AA9" s="35">
        <v>30</v>
      </c>
      <c r="AB9" s="34">
        <v>30</v>
      </c>
      <c r="AC9" s="37">
        <v>0</v>
      </c>
      <c r="AD9" s="40">
        <f t="shared" si="0"/>
        <v>402</v>
      </c>
      <c r="AE9" s="42">
        <f t="shared" si="1"/>
        <v>0</v>
      </c>
      <c r="AF9" s="43">
        <f t="shared" si="2"/>
        <v>0</v>
      </c>
      <c r="AG9" s="43">
        <f t="shared" si="3"/>
        <v>0</v>
      </c>
      <c r="AH9" s="43">
        <f t="shared" si="4"/>
        <v>0</v>
      </c>
      <c r="AI9" s="43">
        <f t="shared" si="5"/>
        <v>0</v>
      </c>
      <c r="AJ9" s="46">
        <f t="shared" si="6"/>
        <v>0</v>
      </c>
      <c r="AK9" s="58">
        <f t="shared" si="7"/>
        <v>0</v>
      </c>
      <c r="AL9" s="49">
        <f t="shared" si="8"/>
        <v>402</v>
      </c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>
      <c r="A10" s="51">
        <v>5</v>
      </c>
      <c r="B10" s="52" t="s">
        <v>39</v>
      </c>
      <c r="C10" s="53">
        <v>11846</v>
      </c>
      <c r="D10" s="54">
        <v>97</v>
      </c>
      <c r="E10" s="36">
        <v>25</v>
      </c>
      <c r="F10" s="35">
        <v>25</v>
      </c>
      <c r="G10" s="34">
        <v>23</v>
      </c>
      <c r="H10" s="36">
        <v>21</v>
      </c>
      <c r="I10" s="35">
        <v>23</v>
      </c>
      <c r="J10" s="34">
        <v>23</v>
      </c>
      <c r="K10" s="36">
        <v>0</v>
      </c>
      <c r="L10" s="35">
        <v>0</v>
      </c>
      <c r="M10" s="34">
        <v>0</v>
      </c>
      <c r="N10" s="36">
        <v>21</v>
      </c>
      <c r="O10" s="35">
        <v>23</v>
      </c>
      <c r="P10" s="34">
        <v>23</v>
      </c>
      <c r="Q10" s="56">
        <v>0</v>
      </c>
      <c r="R10" s="35">
        <v>0</v>
      </c>
      <c r="S10" s="57">
        <v>0</v>
      </c>
      <c r="T10" s="36">
        <v>23</v>
      </c>
      <c r="U10" s="35">
        <v>23</v>
      </c>
      <c r="V10" s="34">
        <v>21</v>
      </c>
      <c r="W10" s="36">
        <v>25</v>
      </c>
      <c r="X10" s="35">
        <v>25</v>
      </c>
      <c r="Y10" s="34">
        <v>27</v>
      </c>
      <c r="Z10" s="36">
        <v>0</v>
      </c>
      <c r="AA10" s="35">
        <v>0</v>
      </c>
      <c r="AB10" s="34">
        <v>0</v>
      </c>
      <c r="AC10" s="37">
        <v>0</v>
      </c>
      <c r="AD10" s="40">
        <f t="shared" si="0"/>
        <v>351</v>
      </c>
      <c r="AE10" s="42">
        <f t="shared" si="1"/>
        <v>0</v>
      </c>
      <c r="AF10" s="43">
        <f t="shared" si="2"/>
        <v>0</v>
      </c>
      <c r="AG10" s="43">
        <f t="shared" si="3"/>
        <v>0</v>
      </c>
      <c r="AH10" s="43">
        <f t="shared" si="4"/>
        <v>0</v>
      </c>
      <c r="AI10" s="43">
        <f t="shared" si="5"/>
        <v>0</v>
      </c>
      <c r="AJ10" s="46">
        <f t="shared" si="6"/>
        <v>0</v>
      </c>
      <c r="AK10" s="58">
        <f t="shared" si="7"/>
        <v>0</v>
      </c>
      <c r="AL10" s="49">
        <f t="shared" si="8"/>
        <v>351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>
      <c r="A11" s="51">
        <v>6</v>
      </c>
      <c r="B11" s="28" t="s">
        <v>43</v>
      </c>
      <c r="C11" s="54"/>
      <c r="D11" s="53">
        <v>84</v>
      </c>
      <c r="E11" s="36">
        <v>0</v>
      </c>
      <c r="F11" s="35">
        <v>0</v>
      </c>
      <c r="G11" s="34">
        <v>0</v>
      </c>
      <c r="H11" s="36">
        <v>0</v>
      </c>
      <c r="I11" s="35">
        <v>0</v>
      </c>
      <c r="J11" s="34">
        <v>0</v>
      </c>
      <c r="K11" s="36">
        <v>0</v>
      </c>
      <c r="L11" s="35">
        <v>0</v>
      </c>
      <c r="M11" s="34">
        <v>0</v>
      </c>
      <c r="N11" s="36">
        <v>0</v>
      </c>
      <c r="O11" s="35">
        <v>0</v>
      </c>
      <c r="P11" s="34">
        <v>0</v>
      </c>
      <c r="Q11" s="56">
        <v>21</v>
      </c>
      <c r="R11" s="35">
        <v>21</v>
      </c>
      <c r="S11" s="37">
        <v>21</v>
      </c>
      <c r="T11" s="36">
        <v>20</v>
      </c>
      <c r="U11" s="35">
        <v>21</v>
      </c>
      <c r="V11" s="34">
        <v>23</v>
      </c>
      <c r="W11" s="36">
        <v>0</v>
      </c>
      <c r="X11" s="35">
        <v>0</v>
      </c>
      <c r="Y11" s="34">
        <v>0</v>
      </c>
      <c r="Z11" s="36">
        <v>25</v>
      </c>
      <c r="AA11" s="35">
        <v>25</v>
      </c>
      <c r="AB11" s="34">
        <v>25</v>
      </c>
      <c r="AC11" s="37">
        <v>0</v>
      </c>
      <c r="AD11" s="40">
        <f t="shared" si="0"/>
        <v>202</v>
      </c>
      <c r="AE11" s="42">
        <f t="shared" si="1"/>
        <v>0</v>
      </c>
      <c r="AF11" s="43">
        <f t="shared" si="2"/>
        <v>0</v>
      </c>
      <c r="AG11" s="43">
        <f t="shared" si="3"/>
        <v>0</v>
      </c>
      <c r="AH11" s="43">
        <f t="shared" si="4"/>
        <v>0</v>
      </c>
      <c r="AI11" s="43">
        <f t="shared" si="5"/>
        <v>0</v>
      </c>
      <c r="AJ11" s="46">
        <f t="shared" si="6"/>
        <v>0</v>
      </c>
      <c r="AK11" s="58">
        <f t="shared" si="7"/>
        <v>0</v>
      </c>
      <c r="AL11" s="49">
        <f t="shared" si="8"/>
        <v>202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>
      <c r="A12" s="51">
        <v>7</v>
      </c>
      <c r="B12" s="52" t="s">
        <v>49</v>
      </c>
      <c r="C12" s="54"/>
      <c r="D12" s="53">
        <v>91</v>
      </c>
      <c r="E12" s="36">
        <v>30</v>
      </c>
      <c r="F12" s="35">
        <v>30</v>
      </c>
      <c r="G12" s="34">
        <v>30</v>
      </c>
      <c r="H12" s="36">
        <v>0</v>
      </c>
      <c r="I12" s="35">
        <v>0</v>
      </c>
      <c r="J12" s="34">
        <v>0</v>
      </c>
      <c r="K12" s="36">
        <v>0</v>
      </c>
      <c r="L12" s="35">
        <v>0</v>
      </c>
      <c r="M12" s="34">
        <v>0</v>
      </c>
      <c r="N12" s="36">
        <v>0</v>
      </c>
      <c r="O12" s="35">
        <v>0</v>
      </c>
      <c r="P12" s="34">
        <v>0</v>
      </c>
      <c r="Q12" s="56">
        <v>0</v>
      </c>
      <c r="R12" s="35">
        <v>0</v>
      </c>
      <c r="S12" s="37">
        <v>0</v>
      </c>
      <c r="T12" s="36">
        <v>0</v>
      </c>
      <c r="U12" s="35">
        <v>0</v>
      </c>
      <c r="V12" s="34">
        <v>0</v>
      </c>
      <c r="W12" s="36">
        <v>0</v>
      </c>
      <c r="X12" s="35">
        <v>0</v>
      </c>
      <c r="Y12" s="34">
        <v>0</v>
      </c>
      <c r="Z12" s="36">
        <v>0</v>
      </c>
      <c r="AA12" s="35">
        <v>0</v>
      </c>
      <c r="AB12" s="34">
        <v>0</v>
      </c>
      <c r="AC12" s="37">
        <v>0</v>
      </c>
      <c r="AD12" s="40">
        <f t="shared" si="0"/>
        <v>90</v>
      </c>
      <c r="AE12" s="42">
        <f t="shared" si="1"/>
        <v>0</v>
      </c>
      <c r="AF12" s="43">
        <f t="shared" si="2"/>
        <v>0</v>
      </c>
      <c r="AG12" s="43">
        <f t="shared" si="3"/>
        <v>0</v>
      </c>
      <c r="AH12" s="43">
        <f t="shared" si="4"/>
        <v>0</v>
      </c>
      <c r="AI12" s="43">
        <f t="shared" si="5"/>
        <v>0</v>
      </c>
      <c r="AJ12" s="46">
        <f t="shared" si="6"/>
        <v>0</v>
      </c>
      <c r="AK12" s="58">
        <f t="shared" si="7"/>
        <v>0</v>
      </c>
      <c r="AL12" s="49">
        <f t="shared" si="8"/>
        <v>90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>
      <c r="A13" s="51">
        <v>8</v>
      </c>
      <c r="B13" s="55" t="s">
        <v>53</v>
      </c>
      <c r="C13" s="54"/>
      <c r="D13" s="53">
        <v>22</v>
      </c>
      <c r="E13" s="36">
        <v>0</v>
      </c>
      <c r="F13" s="35">
        <v>0</v>
      </c>
      <c r="G13" s="34">
        <v>0</v>
      </c>
      <c r="H13" s="36">
        <v>27</v>
      </c>
      <c r="I13" s="35">
        <v>27</v>
      </c>
      <c r="J13" s="34">
        <v>30</v>
      </c>
      <c r="K13" s="36">
        <v>0</v>
      </c>
      <c r="L13" s="35">
        <v>0</v>
      </c>
      <c r="M13" s="34">
        <v>0</v>
      </c>
      <c r="N13" s="36">
        <v>0</v>
      </c>
      <c r="O13" s="35">
        <v>0</v>
      </c>
      <c r="P13" s="34">
        <v>0</v>
      </c>
      <c r="Q13" s="56">
        <v>0</v>
      </c>
      <c r="R13" s="35">
        <v>0</v>
      </c>
      <c r="S13" s="57">
        <v>0</v>
      </c>
      <c r="T13" s="36">
        <v>0</v>
      </c>
      <c r="U13" s="35">
        <v>0</v>
      </c>
      <c r="V13" s="34">
        <v>0</v>
      </c>
      <c r="W13" s="36">
        <v>0</v>
      </c>
      <c r="X13" s="35">
        <v>0</v>
      </c>
      <c r="Y13" s="34">
        <v>0</v>
      </c>
      <c r="Z13" s="36">
        <v>0</v>
      </c>
      <c r="AA13" s="35">
        <v>0</v>
      </c>
      <c r="AB13" s="34">
        <v>0</v>
      </c>
      <c r="AC13" s="37">
        <v>0</v>
      </c>
      <c r="AD13" s="40">
        <f t="shared" si="0"/>
        <v>84</v>
      </c>
      <c r="AE13" s="42">
        <f t="shared" si="1"/>
        <v>0</v>
      </c>
      <c r="AF13" s="43">
        <f t="shared" si="2"/>
        <v>0</v>
      </c>
      <c r="AG13" s="43">
        <f t="shared" si="3"/>
        <v>0</v>
      </c>
      <c r="AH13" s="43">
        <f t="shared" si="4"/>
        <v>0</v>
      </c>
      <c r="AI13" s="43">
        <f t="shared" si="5"/>
        <v>0</v>
      </c>
      <c r="AJ13" s="46">
        <f t="shared" si="6"/>
        <v>0</v>
      </c>
      <c r="AK13" s="58">
        <f t="shared" si="7"/>
        <v>0</v>
      </c>
      <c r="AL13" s="49">
        <f t="shared" si="8"/>
        <v>84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>
      <c r="A14" s="51">
        <v>9</v>
      </c>
      <c r="B14" s="28" t="s">
        <v>56</v>
      </c>
      <c r="C14" s="54"/>
      <c r="D14" s="53">
        <v>76</v>
      </c>
      <c r="E14" s="36">
        <v>0</v>
      </c>
      <c r="F14" s="35">
        <v>0</v>
      </c>
      <c r="G14" s="34">
        <v>0</v>
      </c>
      <c r="H14" s="36">
        <v>0</v>
      </c>
      <c r="I14" s="35">
        <v>0</v>
      </c>
      <c r="J14" s="34">
        <v>0</v>
      </c>
      <c r="K14" s="36">
        <v>0</v>
      </c>
      <c r="L14" s="35">
        <v>0</v>
      </c>
      <c r="M14" s="34">
        <v>0</v>
      </c>
      <c r="N14" s="36">
        <v>0</v>
      </c>
      <c r="O14" s="35">
        <v>0</v>
      </c>
      <c r="P14" s="34">
        <v>0</v>
      </c>
      <c r="Q14" s="56">
        <v>20</v>
      </c>
      <c r="R14" s="35">
        <v>20</v>
      </c>
      <c r="S14" s="57">
        <v>20</v>
      </c>
      <c r="T14" s="36">
        <v>21</v>
      </c>
      <c r="U14" s="35">
        <v>0</v>
      </c>
      <c r="V14" s="34">
        <v>0</v>
      </c>
      <c r="W14" s="36">
        <v>0</v>
      </c>
      <c r="X14" s="35">
        <v>0</v>
      </c>
      <c r="Y14" s="34">
        <v>0</v>
      </c>
      <c r="Z14" s="36">
        <v>0</v>
      </c>
      <c r="AA14" s="35">
        <v>0</v>
      </c>
      <c r="AB14" s="34">
        <v>0</v>
      </c>
      <c r="AC14" s="37">
        <v>0</v>
      </c>
      <c r="AD14" s="40">
        <f t="shared" si="0"/>
        <v>81</v>
      </c>
      <c r="AE14" s="42">
        <f t="shared" si="1"/>
        <v>0</v>
      </c>
      <c r="AF14" s="43">
        <f t="shared" si="2"/>
        <v>0</v>
      </c>
      <c r="AG14" s="43">
        <f t="shared" si="3"/>
        <v>0</v>
      </c>
      <c r="AH14" s="43">
        <f t="shared" si="4"/>
        <v>0</v>
      </c>
      <c r="AI14" s="43">
        <f t="shared" si="5"/>
        <v>0</v>
      </c>
      <c r="AJ14" s="46">
        <f t="shared" si="6"/>
        <v>0</v>
      </c>
      <c r="AK14" s="58">
        <f t="shared" si="7"/>
        <v>0</v>
      </c>
      <c r="AL14" s="49">
        <f t="shared" si="8"/>
        <v>81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>
      <c r="A15" s="51">
        <v>10</v>
      </c>
      <c r="B15" s="60" t="s">
        <v>60</v>
      </c>
      <c r="C15" s="53">
        <v>16628</v>
      </c>
      <c r="D15" s="53">
        <v>55</v>
      </c>
      <c r="E15" s="36">
        <v>0</v>
      </c>
      <c r="F15" s="35">
        <v>0</v>
      </c>
      <c r="G15" s="34">
        <v>0</v>
      </c>
      <c r="H15" s="36">
        <v>20</v>
      </c>
      <c r="I15" s="35">
        <v>20</v>
      </c>
      <c r="J15" s="34">
        <v>20</v>
      </c>
      <c r="K15" s="36">
        <v>0</v>
      </c>
      <c r="L15" s="35">
        <v>0</v>
      </c>
      <c r="M15" s="34">
        <v>0</v>
      </c>
      <c r="N15" s="36">
        <v>0</v>
      </c>
      <c r="O15" s="35">
        <v>0</v>
      </c>
      <c r="P15" s="34">
        <v>0</v>
      </c>
      <c r="Q15" s="56">
        <v>0</v>
      </c>
      <c r="R15" s="35">
        <v>0</v>
      </c>
      <c r="S15" s="57">
        <v>0</v>
      </c>
      <c r="T15" s="36">
        <v>0</v>
      </c>
      <c r="U15" s="35">
        <v>0</v>
      </c>
      <c r="V15" s="34">
        <v>0</v>
      </c>
      <c r="W15" s="36">
        <v>0</v>
      </c>
      <c r="X15" s="35">
        <v>0</v>
      </c>
      <c r="Y15" s="34">
        <v>0</v>
      </c>
      <c r="Z15" s="36">
        <v>0</v>
      </c>
      <c r="AA15" s="35">
        <v>0</v>
      </c>
      <c r="AB15" s="34">
        <v>0</v>
      </c>
      <c r="AC15" s="37">
        <v>0</v>
      </c>
      <c r="AD15" s="40">
        <f t="shared" si="0"/>
        <v>60</v>
      </c>
      <c r="AE15" s="42">
        <f t="shared" si="1"/>
        <v>0</v>
      </c>
      <c r="AF15" s="43">
        <f t="shared" si="2"/>
        <v>0</v>
      </c>
      <c r="AG15" s="43">
        <f t="shared" si="3"/>
        <v>0</v>
      </c>
      <c r="AH15" s="43">
        <f t="shared" si="4"/>
        <v>0</v>
      </c>
      <c r="AI15" s="43">
        <f t="shared" si="5"/>
        <v>0</v>
      </c>
      <c r="AJ15" s="46">
        <f t="shared" si="6"/>
        <v>0</v>
      </c>
      <c r="AK15" s="58">
        <f t="shared" si="7"/>
        <v>0</v>
      </c>
      <c r="AL15" s="49">
        <f t="shared" si="8"/>
        <v>60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>
      <c r="A16" s="51">
        <v>11</v>
      </c>
      <c r="B16" s="28" t="s">
        <v>64</v>
      </c>
      <c r="C16" s="54"/>
      <c r="D16" s="53">
        <v>60</v>
      </c>
      <c r="E16" s="36">
        <v>0</v>
      </c>
      <c r="F16" s="35">
        <v>0</v>
      </c>
      <c r="G16" s="34">
        <v>0</v>
      </c>
      <c r="H16" s="36">
        <v>0</v>
      </c>
      <c r="I16" s="35">
        <v>0</v>
      </c>
      <c r="J16" s="34">
        <v>0</v>
      </c>
      <c r="K16" s="36">
        <v>0</v>
      </c>
      <c r="L16" s="35">
        <v>21</v>
      </c>
      <c r="M16" s="34">
        <v>21</v>
      </c>
      <c r="N16" s="36">
        <v>0</v>
      </c>
      <c r="O16" s="35">
        <v>0</v>
      </c>
      <c r="P16" s="34">
        <v>0</v>
      </c>
      <c r="Q16" s="56">
        <v>0</v>
      </c>
      <c r="R16" s="35">
        <v>0</v>
      </c>
      <c r="S16" s="57">
        <v>0</v>
      </c>
      <c r="T16" s="36">
        <v>0</v>
      </c>
      <c r="U16" s="35">
        <v>0</v>
      </c>
      <c r="V16" s="34">
        <v>0</v>
      </c>
      <c r="W16" s="36">
        <v>0</v>
      </c>
      <c r="X16" s="35">
        <v>0</v>
      </c>
      <c r="Y16" s="34">
        <v>0</v>
      </c>
      <c r="Z16" s="36">
        <v>0</v>
      </c>
      <c r="AA16" s="35">
        <v>0</v>
      </c>
      <c r="AB16" s="34">
        <v>0</v>
      </c>
      <c r="AC16" s="37">
        <v>0</v>
      </c>
      <c r="AD16" s="40">
        <f t="shared" si="0"/>
        <v>42</v>
      </c>
      <c r="AE16" s="42">
        <f t="shared" si="1"/>
        <v>0</v>
      </c>
      <c r="AF16" s="43">
        <f t="shared" si="2"/>
        <v>0</v>
      </c>
      <c r="AG16" s="43">
        <f t="shared" si="3"/>
        <v>0</v>
      </c>
      <c r="AH16" s="43">
        <f t="shared" si="4"/>
        <v>0</v>
      </c>
      <c r="AI16" s="43">
        <f t="shared" si="5"/>
        <v>0</v>
      </c>
      <c r="AJ16" s="46">
        <f t="shared" si="6"/>
        <v>0</v>
      </c>
      <c r="AK16" s="58">
        <f t="shared" si="7"/>
        <v>0</v>
      </c>
      <c r="AL16" s="49">
        <f t="shared" si="8"/>
        <v>42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>
      <c r="A17" s="51">
        <v>12</v>
      </c>
      <c r="B17" s="61" t="s">
        <v>68</v>
      </c>
      <c r="C17" s="62"/>
      <c r="D17" s="62">
        <v>41</v>
      </c>
      <c r="E17" s="64">
        <v>27</v>
      </c>
      <c r="F17" s="67">
        <v>0</v>
      </c>
      <c r="G17" s="68">
        <v>0</v>
      </c>
      <c r="H17" s="64">
        <v>0</v>
      </c>
      <c r="I17" s="67">
        <v>0</v>
      </c>
      <c r="J17" s="68">
        <v>0</v>
      </c>
      <c r="K17" s="64">
        <v>0</v>
      </c>
      <c r="L17" s="67">
        <v>0</v>
      </c>
      <c r="M17" s="68">
        <v>0</v>
      </c>
      <c r="N17" s="64">
        <v>0</v>
      </c>
      <c r="O17" s="67">
        <v>0</v>
      </c>
      <c r="P17" s="68">
        <v>0</v>
      </c>
      <c r="Q17" s="69">
        <v>0</v>
      </c>
      <c r="R17" s="67">
        <v>0</v>
      </c>
      <c r="S17" s="70">
        <v>0</v>
      </c>
      <c r="T17" s="64">
        <v>0</v>
      </c>
      <c r="U17" s="67">
        <v>0</v>
      </c>
      <c r="V17" s="68">
        <v>0</v>
      </c>
      <c r="W17" s="64">
        <v>0</v>
      </c>
      <c r="X17" s="67">
        <v>0</v>
      </c>
      <c r="Y17" s="68">
        <v>0</v>
      </c>
      <c r="Z17" s="64">
        <v>0</v>
      </c>
      <c r="AA17" s="67">
        <v>0</v>
      </c>
      <c r="AB17" s="68">
        <v>0</v>
      </c>
      <c r="AC17" s="71">
        <v>0</v>
      </c>
      <c r="AD17" s="73">
        <f t="shared" si="0"/>
        <v>27</v>
      </c>
      <c r="AE17" s="74">
        <f t="shared" si="1"/>
        <v>0</v>
      </c>
      <c r="AF17" s="75">
        <f t="shared" si="2"/>
        <v>0</v>
      </c>
      <c r="AG17" s="75">
        <f t="shared" si="3"/>
        <v>0</v>
      </c>
      <c r="AH17" s="75">
        <f t="shared" si="4"/>
        <v>0</v>
      </c>
      <c r="AI17" s="75">
        <f t="shared" si="5"/>
        <v>0</v>
      </c>
      <c r="AJ17" s="76">
        <f t="shared" si="6"/>
        <v>0</v>
      </c>
      <c r="AK17" s="77">
        <f t="shared" si="7"/>
        <v>0</v>
      </c>
      <c r="AL17" s="78">
        <f t="shared" si="8"/>
        <v>27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>
      <c r="A18" s="79"/>
      <c r="B18" s="79"/>
      <c r="C18" s="79"/>
      <c r="D18" s="79"/>
      <c r="E18" s="118">
        <f>COUNTIF(E6:G17, "&gt;0")/3</f>
        <v>6.333333333333333</v>
      </c>
      <c r="F18" s="113"/>
      <c r="G18" s="113"/>
      <c r="H18" s="118">
        <f>COUNTIF(H6:J17, "&gt;0")/3</f>
        <v>6</v>
      </c>
      <c r="I18" s="113"/>
      <c r="J18" s="113"/>
      <c r="K18" s="118">
        <f>COUNTIF(K6:M17, "&gt;0")/3</f>
        <v>4.666666666666667</v>
      </c>
      <c r="L18" s="113"/>
      <c r="M18" s="113"/>
      <c r="N18" s="118">
        <f>COUNTIF(N6:P17, "&gt;0")/3</f>
        <v>5</v>
      </c>
      <c r="O18" s="113"/>
      <c r="P18" s="113"/>
      <c r="Q18" s="118">
        <f>COUNTIF(Q6:S17, "&gt;0")/3</f>
        <v>6</v>
      </c>
      <c r="R18" s="113"/>
      <c r="S18" s="113"/>
      <c r="T18" s="118">
        <f>COUNTIF(T6:V17, "&gt;0")/3</f>
        <v>5.333333333333333</v>
      </c>
      <c r="U18" s="113"/>
      <c r="V18" s="113"/>
      <c r="W18" s="118">
        <f>COUNTIF(W6:Y17, "&gt;0")/3</f>
        <v>2.6666666666666665</v>
      </c>
      <c r="X18" s="113"/>
      <c r="Y18" s="113"/>
      <c r="Z18" s="118">
        <f>COUNTIF(Z6:AB17, "&gt;0")/3</f>
        <v>3</v>
      </c>
      <c r="AA18" s="113"/>
      <c r="AB18" s="113"/>
      <c r="AC18" s="80">
        <f>COUNTIF(AC6:AC17, "&gt;0")</f>
        <v>2</v>
      </c>
      <c r="AD18" s="80"/>
      <c r="AE18" s="80"/>
      <c r="AF18" s="82"/>
      <c r="AG18" s="82"/>
      <c r="AH18" s="82"/>
      <c r="AI18" s="82"/>
      <c r="AJ18" s="82"/>
      <c r="AK18" s="82"/>
      <c r="AL18" s="83">
        <f>AVERAGEIF(E18:AC18, "&gt;0")</f>
        <v>4.5555555555555554</v>
      </c>
      <c r="AM18" s="79"/>
      <c r="AN18" s="79"/>
      <c r="AO18" s="79"/>
      <c r="AP18" s="79"/>
      <c r="AQ18" s="79"/>
      <c r="AR18" s="79"/>
      <c r="AS18" s="79"/>
      <c r="AT18" s="79"/>
      <c r="AU18" s="79"/>
      <c r="AV18" s="79"/>
    </row>
    <row r="19" spans="1:48" ht="12.75" customHeight="1">
      <c r="A19" s="2"/>
      <c r="B19" s="119" t="s">
        <v>81</v>
      </c>
      <c r="C19" s="113"/>
      <c r="D19" s="113"/>
      <c r="E19" s="113"/>
      <c r="F19" s="113"/>
      <c r="G19" s="113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>
      <c r="A20" s="2"/>
      <c r="B20" s="113"/>
      <c r="C20" s="113"/>
      <c r="D20" s="113"/>
      <c r="E20" s="113"/>
      <c r="F20" s="113"/>
      <c r="G20" s="113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>
      <c r="A21" s="2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>
      <c r="A22" s="2"/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>
      <c r="A23" s="2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>
      <c r="A24" s="2"/>
      <c r="B24" s="85"/>
      <c r="C24" s="85"/>
      <c r="D24" s="85"/>
      <c r="E24" s="85"/>
      <c r="F24" s="85"/>
      <c r="G24" s="8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>
      <c r="A25" s="2"/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>
      <c r="A26" s="2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>
      <c r="A27" s="2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>
      <c r="A28" s="2"/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>
      <c r="A29" s="2"/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>
      <c r="A30" s="2"/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>
      <c r="A31" s="2"/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>
      <c r="A32" s="2"/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>
      <c r="A33" s="2"/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>
      <c r="A34" s="2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>
      <c r="A35" s="2"/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>
      <c r="A36" s="2"/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>
      <c r="A37" s="2"/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>
      <c r="A38" s="2"/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>
      <c r="A39" s="2"/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>
      <c r="A40" s="2"/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>
      <c r="A41" s="2"/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>
      <c r="A42" s="2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>
      <c r="A43" s="2"/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>
      <c r="A44" s="2"/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>
      <c r="A45" s="2"/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>
      <c r="A46" s="2"/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>
      <c r="A47" s="2"/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>
      <c r="A48" s="2"/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>
      <c r="A49" s="2"/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>
      <c r="A50" s="2"/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>
      <c r="A51" s="2"/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>
      <c r="A52" s="2"/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>
      <c r="A53" s="2"/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>
      <c r="A54" s="2"/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>
      <c r="A55" s="2"/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>
      <c r="A56" s="2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>
      <c r="A57" s="2"/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>
      <c r="A58" s="2"/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>
      <c r="A59" s="2"/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>
      <c r="A60" s="2"/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>
      <c r="A61" s="2"/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>
      <c r="A62" s="2"/>
      <c r="B62" s="2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>
      <c r="A63" s="2"/>
      <c r="B63" s="2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>
      <c r="A64" s="2"/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>
      <c r="A65" s="2"/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>
      <c r="A66" s="2"/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>
      <c r="A67" s="2"/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>
      <c r="A68" s="2"/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>
      <c r="A69" s="2"/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>
      <c r="A70" s="2"/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>
      <c r="A71" s="2"/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>
      <c r="A72" s="2"/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>
      <c r="A73" s="2"/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>
      <c r="A74" s="2"/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>
      <c r="A75" s="2"/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>
      <c r="A76" s="2"/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>
      <c r="A77" s="2"/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>
      <c r="A78" s="2"/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>
      <c r="A79" s="2"/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>
      <c r="A80" s="2"/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>
      <c r="A81" s="2"/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>
      <c r="A82" s="2"/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>
      <c r="A83" s="2"/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>
      <c r="A84" s="2"/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>
      <c r="A85" s="2"/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>
      <c r="A86" s="2"/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>
      <c r="A87" s="2"/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>
      <c r="A88" s="2"/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>
      <c r="A89" s="2"/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>
      <c r="A90" s="2"/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>
      <c r="A91" s="2"/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>
      <c r="A92" s="2"/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>
      <c r="A93" s="2"/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>
      <c r="A94" s="2"/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>
      <c r="A95" s="2"/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>
      <c r="A96" s="2"/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>
      <c r="A97" s="2"/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>
      <c r="A98" s="2"/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>
      <c r="A99" s="2"/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>
      <c r="A100" s="2"/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>
      <c r="A101" s="2"/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>
      <c r="A102" s="2"/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>
      <c r="A103" s="2"/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>
      <c r="A104" s="2"/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>
      <c r="A105" s="2"/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>
      <c r="A106" s="2"/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>
      <c r="A107" s="2"/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>
      <c r="A108" s="2"/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>
      <c r="A109" s="2"/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>
      <c r="A110" s="2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>
      <c r="A111" s="2"/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>
      <c r="A112" s="2"/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>
      <c r="A113" s="2"/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>
      <c r="A114" s="2"/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>
      <c r="A115" s="2"/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>
      <c r="A116" s="2"/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>
      <c r="A117" s="2"/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>
      <c r="A118" s="2"/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>
      <c r="A119" s="2"/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>
      <c r="A120" s="2"/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>
      <c r="A121" s="2"/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>
      <c r="A122" s="2"/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>
      <c r="A123" s="2"/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>
      <c r="A124" s="2"/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>
      <c r="A125" s="2"/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>
      <c r="A126" s="2"/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>
      <c r="A127" s="2"/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>
      <c r="A128" s="2"/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>
      <c r="A129" s="2"/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>
      <c r="A130" s="2"/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>
      <c r="A131" s="2"/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>
      <c r="A132" s="2"/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>
      <c r="A133" s="2"/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>
      <c r="A134" s="2"/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>
      <c r="A135" s="2"/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>
      <c r="A136" s="2"/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>
      <c r="A137" s="2"/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>
      <c r="A138" s="2"/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>
      <c r="A139" s="2"/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>
      <c r="A140" s="2"/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>
      <c r="A141" s="2"/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>
      <c r="A142" s="2"/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>
      <c r="A143" s="2"/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>
      <c r="A144" s="2"/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>
      <c r="A145" s="2"/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>
      <c r="A146" s="2"/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>
      <c r="A147" s="2"/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>
      <c r="A148" s="2"/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>
      <c r="A149" s="2"/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>
      <c r="A150" s="2"/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>
      <c r="A151" s="2"/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>
      <c r="A152" s="2"/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>
      <c r="A153" s="2"/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>
      <c r="A154" s="2"/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>
      <c r="A155" s="2"/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>
      <c r="A156" s="2"/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>
      <c r="A157" s="2"/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>
      <c r="A158" s="2"/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>
      <c r="A159" s="2"/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>
      <c r="A160" s="2"/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>
      <c r="A161" s="2"/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>
      <c r="A162" s="2"/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>
      <c r="A163" s="2"/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>
      <c r="A164" s="2"/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>
      <c r="A165" s="2"/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>
      <c r="A166" s="2"/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>
      <c r="A167" s="2"/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>
      <c r="A168" s="2"/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>
      <c r="A169" s="2"/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>
      <c r="A170" s="2"/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>
      <c r="A171" s="2"/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>
      <c r="A172" s="2"/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>
      <c r="A173" s="2"/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>
      <c r="A174" s="2"/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>
      <c r="A175" s="2"/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>
      <c r="A176" s="2"/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>
      <c r="A177" s="2"/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>
      <c r="A178" s="2"/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>
      <c r="A179" s="2"/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>
      <c r="A180" s="2"/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>
      <c r="A181" s="2"/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>
      <c r="A182" s="2"/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>
      <c r="A183" s="2"/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>
      <c r="A184" s="2"/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>
      <c r="A185" s="2"/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>
      <c r="A186" s="2"/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>
      <c r="A187" s="2"/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>
      <c r="A188" s="2"/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>
      <c r="A189" s="2"/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>
      <c r="A190" s="2"/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>
      <c r="A191" s="2"/>
      <c r="B191" s="2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>
      <c r="A192" s="2"/>
      <c r="B192" s="2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>
      <c r="A193" s="2"/>
      <c r="B193" s="2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>
      <c r="A194" s="2"/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>
      <c r="A195" s="2"/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>
      <c r="A196" s="2"/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>
      <c r="A197" s="2"/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>
      <c r="A198" s="2"/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>
      <c r="A199" s="2"/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>
      <c r="A200" s="2"/>
      <c r="B200" s="2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>
      <c r="A201" s="2"/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>
      <c r="A202" s="2"/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>
      <c r="A203" s="2"/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>
      <c r="A204" s="2"/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>
      <c r="A205" s="2"/>
      <c r="B205" s="2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>
      <c r="A206" s="2"/>
      <c r="B206" s="2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>
      <c r="A207" s="2"/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>
      <c r="A208" s="2"/>
      <c r="B208" s="2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>
      <c r="A209" s="2"/>
      <c r="B209" s="2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>
      <c r="A210" s="2"/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>
      <c r="A211" s="2"/>
      <c r="B211" s="2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>
      <c r="A212" s="2"/>
      <c r="B212" s="2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>
      <c r="A213" s="2"/>
      <c r="B213" s="2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>
      <c r="A214" s="2"/>
      <c r="B214" s="2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>
      <c r="A215" s="2"/>
      <c r="B215" s="2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>
      <c r="A216" s="2"/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>
      <c r="A217" s="2"/>
      <c r="B217" s="2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>
      <c r="A218" s="2"/>
      <c r="B218" s="2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>
      <c r="A219" s="2"/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>
      <c r="A220" s="2"/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>
      <c r="A221" s="2"/>
      <c r="B221" s="2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>
      <c r="A222" s="2"/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>
      <c r="A223" s="2"/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>
      <c r="A224" s="2"/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>
      <c r="A225" s="2"/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>
      <c r="A226" s="2"/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>
      <c r="A227" s="2"/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>
      <c r="A228" s="2"/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>
      <c r="A229" s="2"/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>
      <c r="A230" s="2"/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>
      <c r="A231" s="2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>
      <c r="A232" s="2"/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>
      <c r="A233" s="2"/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>
      <c r="A234" s="2"/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>
      <c r="A235" s="2"/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>
      <c r="A236" s="2"/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>
      <c r="A237" s="2"/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>
      <c r="A238" s="2"/>
      <c r="B238" s="2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>
      <c r="A239" s="2"/>
      <c r="B239" s="2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>
      <c r="A240" s="2"/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>
      <c r="A241" s="2"/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>
      <c r="A242" s="2"/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>
      <c r="A243" s="2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>
      <c r="A244" s="2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>
      <c r="A245" s="2"/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>
      <c r="A246" s="2"/>
      <c r="B246" s="2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>
      <c r="A247" s="2"/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>
      <c r="A248" s="2"/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>
      <c r="A249" s="2"/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>
      <c r="A250" s="2"/>
      <c r="B250" s="2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>
      <c r="A251" s="2"/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>
      <c r="A252" s="2"/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>
      <c r="A253" s="2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>
      <c r="A254" s="2"/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>
      <c r="A255" s="2"/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>
      <c r="A256" s="2"/>
      <c r="B256" s="2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>
      <c r="A257" s="2"/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>
      <c r="A258" s="2"/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>
      <c r="A259" s="2"/>
      <c r="B259" s="2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>
      <c r="A260" s="2"/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>
      <c r="A261" s="2"/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>
      <c r="A262" s="2"/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>
      <c r="A263" s="2"/>
      <c r="B263" s="2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>
      <c r="A264" s="2"/>
      <c r="B264" s="2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>
      <c r="A265" s="2"/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>
      <c r="A266" s="2"/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>
      <c r="A267" s="2"/>
      <c r="B267" s="2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>
      <c r="A268" s="2"/>
      <c r="B268" s="2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>
      <c r="A269" s="2"/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>
      <c r="A270" s="2"/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>
      <c r="A271" s="2"/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>
      <c r="A272" s="2"/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>
      <c r="A273" s="2"/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>
      <c r="A274" s="2"/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>
      <c r="A275" s="2"/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>
      <c r="A276" s="2"/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>
      <c r="A277" s="2"/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>
      <c r="A278" s="2"/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>
      <c r="A279" s="2"/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>
      <c r="A280" s="2"/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>
      <c r="A281" s="2"/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>
      <c r="A282" s="2"/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>
      <c r="A283" s="2"/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>
      <c r="A284" s="2"/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>
      <c r="A285" s="2"/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>
      <c r="A286" s="2"/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>
      <c r="A287" s="2"/>
      <c r="B287" s="2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>
      <c r="A288" s="2"/>
      <c r="B288" s="2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>
      <c r="A289" s="2"/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>
      <c r="A290" s="2"/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>
      <c r="A291" s="2"/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>
      <c r="A292" s="2"/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>
      <c r="A293" s="2"/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>
      <c r="A294" s="2"/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>
      <c r="A295" s="2"/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>
      <c r="A296" s="2"/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>
      <c r="A297" s="2"/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>
      <c r="A298" s="2"/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>
      <c r="A299" s="2"/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>
      <c r="A300" s="2"/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>
      <c r="A301" s="2"/>
      <c r="B301" s="2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>
      <c r="A302" s="2"/>
      <c r="B302" s="2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>
      <c r="A303" s="2"/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>
      <c r="A304" s="2"/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>
      <c r="A305" s="2"/>
      <c r="B305" s="2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>
      <c r="A306" s="2"/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>
      <c r="A307" s="2"/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>
      <c r="A308" s="2"/>
      <c r="B308" s="2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>
      <c r="A309" s="2"/>
      <c r="B309" s="2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>
      <c r="A310" s="2"/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>
      <c r="A311" s="2"/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>
      <c r="A312" s="2"/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>
      <c r="A313" s="2"/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>
      <c r="A314" s="2"/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>
      <c r="A315" s="2"/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>
      <c r="A316" s="2"/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>
      <c r="A317" s="2"/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>
      <c r="A318" s="2"/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>
      <c r="A319" s="2"/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>
      <c r="A320" s="2"/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>
      <c r="A321" s="2"/>
      <c r="B321" s="2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>
      <c r="A322" s="2"/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>
      <c r="A323" s="2"/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>
      <c r="A324" s="2"/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>
      <c r="A325" s="2"/>
      <c r="B325" s="2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>
      <c r="A326" s="2"/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>
      <c r="A327" s="2"/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>
      <c r="A328" s="2"/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>
      <c r="A329" s="2"/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>
      <c r="A330" s="2"/>
      <c r="B330" s="2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>
      <c r="A331" s="2"/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>
      <c r="A332" s="2"/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>
      <c r="A333" s="2"/>
      <c r="B333" s="2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>
      <c r="A334" s="2"/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>
      <c r="A335" s="2"/>
      <c r="B335" s="2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>
      <c r="A336" s="2"/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>
      <c r="A337" s="2"/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>
      <c r="A338" s="2"/>
      <c r="B338" s="2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>
      <c r="A339" s="2"/>
      <c r="B339" s="2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>
      <c r="A340" s="2"/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>
      <c r="A341" s="2"/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>
      <c r="A342" s="2"/>
      <c r="B342" s="2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>
      <c r="A343" s="2"/>
      <c r="B343" s="2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>
      <c r="A344" s="2"/>
      <c r="B344" s="2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>
      <c r="A345" s="2"/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>
      <c r="A346" s="2"/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>
      <c r="A347" s="2"/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>
      <c r="A348" s="2"/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>
      <c r="A349" s="2"/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>
      <c r="A350" s="2"/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>
      <c r="A351" s="2"/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>
      <c r="A352" s="2"/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>
      <c r="A353" s="2"/>
      <c r="B353" s="2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>
      <c r="A354" s="2"/>
      <c r="B354" s="2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>
      <c r="A355" s="2"/>
      <c r="B355" s="2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>
      <c r="A356" s="2"/>
      <c r="B356" s="2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>
      <c r="A357" s="2"/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>
      <c r="A358" s="2"/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>
      <c r="A359" s="2"/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>
      <c r="A360" s="2"/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>
      <c r="A361" s="2"/>
      <c r="B361" s="2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>
      <c r="A362" s="2"/>
      <c r="B362" s="2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>
      <c r="A363" s="2"/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>
      <c r="A364" s="2"/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>
      <c r="A365" s="2"/>
      <c r="B365" s="2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>
      <c r="A366" s="2"/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>
      <c r="A367" s="2"/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>
      <c r="A368" s="2"/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>
      <c r="A369" s="2"/>
      <c r="B369" s="2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>
      <c r="A370" s="2"/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>
      <c r="A371" s="2"/>
      <c r="B371" s="2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>
      <c r="A372" s="2"/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>
      <c r="A373" s="2"/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>
      <c r="A374" s="2"/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>
      <c r="A375" s="2"/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>
      <c r="A376" s="2"/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>
      <c r="A377" s="2"/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>
      <c r="A378" s="2"/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>
      <c r="A379" s="2"/>
      <c r="B379" s="2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>
      <c r="A380" s="2"/>
      <c r="B380" s="2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>
      <c r="A381" s="2"/>
      <c r="B381" s="2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>
      <c r="A382" s="2"/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>
      <c r="A383" s="2"/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>
      <c r="A384" s="2"/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>
      <c r="A385" s="2"/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>
      <c r="A386" s="2"/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>
      <c r="A387" s="2"/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>
      <c r="A388" s="2"/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>
      <c r="A389" s="2"/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>
      <c r="A390" s="2"/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>
      <c r="A391" s="2"/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>
      <c r="A392" s="2"/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>
      <c r="A393" s="2"/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>
      <c r="A394" s="2"/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>
      <c r="A395" s="2"/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>
      <c r="A396" s="2"/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>
      <c r="A397" s="2"/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>
      <c r="A398" s="2"/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>
      <c r="A399" s="2"/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>
      <c r="A400" s="2"/>
      <c r="B400" s="2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>
      <c r="A401" s="2"/>
      <c r="B401" s="2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>
      <c r="A402" s="2"/>
      <c r="B402" s="2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>
      <c r="A403" s="2"/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>
      <c r="A404" s="2"/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>
      <c r="A405" s="2"/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>
      <c r="A406" s="2"/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>
      <c r="A407" s="2"/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>
      <c r="A408" s="2"/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>
      <c r="A409" s="2"/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>
      <c r="A410" s="2"/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>
      <c r="A411" s="2"/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>
      <c r="A412" s="2"/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>
      <c r="A413" s="2"/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>
      <c r="A414" s="2"/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>
      <c r="A415" s="2"/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>
      <c r="A416" s="2"/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>
      <c r="A417" s="2"/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>
      <c r="A418" s="2"/>
      <c r="B418" s="2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>
      <c r="A419" s="2"/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>
      <c r="A420" s="2"/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>
      <c r="A421" s="2"/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>
      <c r="A422" s="2"/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>
      <c r="A423" s="2"/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>
      <c r="A424" s="2"/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>
      <c r="A425" s="2"/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>
      <c r="A426" s="2"/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>
      <c r="A427" s="2"/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>
      <c r="A428" s="2"/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>
      <c r="A429" s="2"/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>
      <c r="A430" s="2"/>
      <c r="B430" s="2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>
      <c r="A431" s="2"/>
      <c r="B431" s="2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>
      <c r="A432" s="2"/>
      <c r="B432" s="2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>
      <c r="A433" s="2"/>
      <c r="B433" s="2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>
      <c r="A434" s="2"/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>
      <c r="A435" s="2"/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>
      <c r="A436" s="2"/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>
      <c r="A437" s="2"/>
      <c r="B437" s="2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>
      <c r="A438" s="2"/>
      <c r="B438" s="2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>
      <c r="A439" s="2"/>
      <c r="B439" s="2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>
      <c r="A440" s="2"/>
      <c r="B440" s="2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>
      <c r="A441" s="2"/>
      <c r="B441" s="2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>
      <c r="A442" s="2"/>
      <c r="B442" s="2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>
      <c r="A443" s="2"/>
      <c r="B443" s="2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>
      <c r="A444" s="2"/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>
      <c r="A445" s="2"/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>
      <c r="A446" s="2"/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>
      <c r="A447" s="2"/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>
      <c r="A448" s="2"/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>
      <c r="A449" s="2"/>
      <c r="B449" s="2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>
      <c r="A450" s="2"/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>
      <c r="A451" s="2"/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>
      <c r="A452" s="2"/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>
      <c r="A453" s="2"/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>
      <c r="A454" s="2"/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>
      <c r="A455" s="2"/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>
      <c r="A456" s="2"/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>
      <c r="A457" s="2"/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>
      <c r="A458" s="2"/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>
      <c r="A459" s="2"/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>
      <c r="A460" s="2"/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>
      <c r="A461" s="2"/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>
      <c r="A462" s="2"/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>
      <c r="A463" s="2"/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>
      <c r="A464" s="2"/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>
      <c r="A465" s="2"/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>
      <c r="A466" s="2"/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>
      <c r="A467" s="2"/>
      <c r="B467" s="2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>
      <c r="A468" s="2"/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>
      <c r="A469" s="2"/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>
      <c r="A470" s="2"/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>
      <c r="A471" s="2"/>
      <c r="B471" s="2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>
      <c r="A472" s="2"/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>
      <c r="A473" s="2"/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>
      <c r="A474" s="2"/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>
      <c r="A475" s="2"/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>
      <c r="A476" s="2"/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>
      <c r="A477" s="2"/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>
      <c r="A478" s="2"/>
      <c r="B478" s="2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>
      <c r="A479" s="2"/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>
      <c r="A480" s="2"/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>
      <c r="A481" s="2"/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>
      <c r="A482" s="2"/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>
      <c r="A483" s="2"/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>
      <c r="A484" s="2"/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>
      <c r="A485" s="2"/>
      <c r="B485" s="2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>
      <c r="A486" s="2"/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>
      <c r="A487" s="2"/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>
      <c r="A488" s="2"/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>
      <c r="A489" s="2"/>
      <c r="B489" s="2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>
      <c r="A490" s="2"/>
      <c r="B490" s="2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>
      <c r="A491" s="2"/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>
      <c r="A492" s="2"/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>
      <c r="A493" s="2"/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>
      <c r="A494" s="2"/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>
      <c r="A495" s="2"/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>
      <c r="A496" s="2"/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>
      <c r="A497" s="2"/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>
      <c r="A498" s="2"/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>
      <c r="A499" s="2"/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>
      <c r="A500" s="2"/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>
      <c r="A501" s="2"/>
      <c r="B501" s="2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>
      <c r="A502" s="2"/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>
      <c r="A503" s="2"/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>
      <c r="A504" s="2"/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>
      <c r="A505" s="2"/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>
      <c r="A506" s="2"/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>
      <c r="A507" s="2"/>
      <c r="B507" s="2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>
      <c r="A508" s="2"/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>
      <c r="A509" s="2"/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>
      <c r="A510" s="2"/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>
      <c r="A511" s="2"/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>
      <c r="A512" s="2"/>
      <c r="B512" s="2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>
      <c r="A513" s="2"/>
      <c r="B513" s="2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>
      <c r="A514" s="2"/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>
      <c r="A515" s="2"/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>
      <c r="A516" s="2"/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>
      <c r="A517" s="2"/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>
      <c r="A518" s="2"/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>
      <c r="A519" s="2"/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>
      <c r="A520" s="2"/>
      <c r="B520" s="2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>
      <c r="A521" s="2"/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>
      <c r="A522" s="2"/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>
      <c r="A523" s="2"/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>
      <c r="A524" s="2"/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>
      <c r="A525" s="2"/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>
      <c r="A526" s="2"/>
      <c r="B526" s="2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>
      <c r="A527" s="2"/>
      <c r="B527" s="2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>
      <c r="A528" s="2"/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>
      <c r="A529" s="2"/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>
      <c r="A530" s="2"/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>
      <c r="A531" s="2"/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>
      <c r="A532" s="2"/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>
      <c r="A533" s="2"/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>
      <c r="A534" s="2"/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>
      <c r="A535" s="2"/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>
      <c r="A536" s="2"/>
      <c r="B536" s="2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>
      <c r="A537" s="2"/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>
      <c r="A538" s="2"/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>
      <c r="A539" s="2"/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>
      <c r="A540" s="2"/>
      <c r="B540" s="2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>
      <c r="A541" s="2"/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>
      <c r="A542" s="2"/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>
      <c r="A543" s="2"/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>
      <c r="A544" s="2"/>
      <c r="B544" s="2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>
      <c r="A545" s="2"/>
      <c r="B545" s="2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>
      <c r="A546" s="2"/>
      <c r="B546" s="2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>
      <c r="A547" s="2"/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>
      <c r="A548" s="2"/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>
      <c r="A549" s="2"/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>
      <c r="A550" s="2"/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>
      <c r="A551" s="2"/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>
      <c r="A552" s="2"/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>
      <c r="A553" s="2"/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>
      <c r="A554" s="2"/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>
      <c r="A555" s="2"/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>
      <c r="A556" s="2"/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>
      <c r="A557" s="2"/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>
      <c r="A558" s="2"/>
      <c r="B558" s="2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>
      <c r="A559" s="2"/>
      <c r="B559" s="2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>
      <c r="A560" s="2"/>
      <c r="B560" s="2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>
      <c r="A561" s="2"/>
      <c r="B561" s="2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>
      <c r="A562" s="2"/>
      <c r="B562" s="2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>
      <c r="A563" s="2"/>
      <c r="B563" s="2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>
      <c r="A564" s="2"/>
      <c r="B564" s="2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>
      <c r="A565" s="2"/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>
      <c r="A566" s="2"/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>
      <c r="A567" s="2"/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>
      <c r="A568" s="2"/>
      <c r="B568" s="2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>
      <c r="A569" s="2"/>
      <c r="B569" s="2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>
      <c r="A570" s="2"/>
      <c r="B570" s="2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>
      <c r="A571" s="2"/>
      <c r="B571" s="2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>
      <c r="A572" s="2"/>
      <c r="B572" s="2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>
      <c r="A573" s="2"/>
      <c r="B573" s="2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>
      <c r="A574" s="2"/>
      <c r="B574" s="2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>
      <c r="A575" s="2"/>
      <c r="B575" s="2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>
      <c r="A576" s="2"/>
      <c r="B576" s="2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>
      <c r="A577" s="2"/>
      <c r="B577" s="2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>
      <c r="A578" s="2"/>
      <c r="B578" s="2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>
      <c r="A579" s="2"/>
      <c r="B579" s="2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>
      <c r="A580" s="2"/>
      <c r="B580" s="2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>
      <c r="A581" s="2"/>
      <c r="B581" s="2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>
      <c r="A582" s="2"/>
      <c r="B582" s="2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>
      <c r="A583" s="2"/>
      <c r="B583" s="2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>
      <c r="A584" s="2"/>
      <c r="B584" s="2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>
      <c r="A585" s="2"/>
      <c r="B585" s="2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>
      <c r="A586" s="2"/>
      <c r="B586" s="2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>
      <c r="A587" s="2"/>
      <c r="B587" s="2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>
      <c r="A588" s="2"/>
      <c r="B588" s="2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>
      <c r="A589" s="2"/>
      <c r="B589" s="2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>
      <c r="A590" s="2"/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>
      <c r="A591" s="2"/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>
      <c r="A592" s="2"/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>
      <c r="A593" s="2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>
      <c r="A594" s="2"/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>
      <c r="A595" s="2"/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>
      <c r="A596" s="2"/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>
      <c r="A597" s="2"/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>
      <c r="A598" s="2"/>
      <c r="B598" s="2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>
      <c r="A599" s="2"/>
      <c r="B599" s="2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>
      <c r="A600" s="2"/>
      <c r="B600" s="2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>
      <c r="A601" s="2"/>
      <c r="B601" s="2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>
      <c r="A602" s="2"/>
      <c r="B602" s="2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>
      <c r="A603" s="2"/>
      <c r="B603" s="2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>
      <c r="A604" s="2"/>
      <c r="B604" s="2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>
      <c r="A605" s="2"/>
      <c r="B605" s="2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>
      <c r="A606" s="2"/>
      <c r="B606" s="2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>
      <c r="A607" s="2"/>
      <c r="B607" s="2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>
      <c r="A608" s="2"/>
      <c r="B608" s="2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>
      <c r="A609" s="2"/>
      <c r="B609" s="2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>
      <c r="A610" s="2"/>
      <c r="B610" s="2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>
      <c r="A611" s="2"/>
      <c r="B611" s="2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>
      <c r="A612" s="2"/>
      <c r="B612" s="2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>
      <c r="A613" s="2"/>
      <c r="B613" s="2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>
      <c r="A614" s="2"/>
      <c r="B614" s="2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>
      <c r="A615" s="2"/>
      <c r="B615" s="2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>
      <c r="A616" s="2"/>
      <c r="B616" s="2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>
      <c r="A617" s="2"/>
      <c r="B617" s="2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>
      <c r="A618" s="2"/>
      <c r="B618" s="2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>
      <c r="A619" s="2"/>
      <c r="B619" s="2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>
      <c r="A620" s="2"/>
      <c r="B620" s="2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>
      <c r="A621" s="2"/>
      <c r="B621" s="2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>
      <c r="A622" s="2"/>
      <c r="B622" s="2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>
      <c r="A623" s="2"/>
      <c r="B623" s="2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>
      <c r="A624" s="2"/>
      <c r="B624" s="2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>
      <c r="A625" s="2"/>
      <c r="B625" s="2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>
      <c r="A626" s="2"/>
      <c r="B626" s="2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>
      <c r="A627" s="2"/>
      <c r="B627" s="2"/>
      <c r="C627" s="2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>
      <c r="A628" s="2"/>
      <c r="B628" s="2"/>
      <c r="C628" s="2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>
      <c r="A629" s="2"/>
      <c r="B629" s="2"/>
      <c r="C629" s="2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>
      <c r="A630" s="2"/>
      <c r="B630" s="2"/>
      <c r="C630" s="2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>
      <c r="A631" s="2"/>
      <c r="B631" s="2"/>
      <c r="C631" s="2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>
      <c r="A632" s="2"/>
      <c r="B632" s="2"/>
      <c r="C632" s="2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>
      <c r="A633" s="2"/>
      <c r="B633" s="2"/>
      <c r="C633" s="2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>
      <c r="A634" s="2"/>
      <c r="B634" s="2"/>
      <c r="C634" s="2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>
      <c r="A635" s="2"/>
      <c r="B635" s="2"/>
      <c r="C635" s="2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>
      <c r="A636" s="2"/>
      <c r="B636" s="2"/>
      <c r="C636" s="2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>
      <c r="A637" s="2"/>
      <c r="B637" s="2"/>
      <c r="C637" s="2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>
      <c r="A638" s="2"/>
      <c r="B638" s="2"/>
      <c r="C638" s="2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>
      <c r="A639" s="2"/>
      <c r="B639" s="2"/>
      <c r="C639" s="2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>
      <c r="A640" s="2"/>
      <c r="B640" s="2"/>
      <c r="C640" s="2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>
      <c r="A641" s="2"/>
      <c r="B641" s="2"/>
      <c r="C641" s="2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>
      <c r="A642" s="2"/>
      <c r="B642" s="2"/>
      <c r="C642" s="2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>
      <c r="A643" s="2"/>
      <c r="B643" s="2"/>
      <c r="C643" s="2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>
      <c r="A644" s="2"/>
      <c r="B644" s="2"/>
      <c r="C644" s="2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>
      <c r="A645" s="2"/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>
      <c r="A646" s="2"/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>
      <c r="A647" s="2"/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>
      <c r="A648" s="2"/>
      <c r="B648" s="2"/>
      <c r="C648" s="2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>
      <c r="A649" s="2"/>
      <c r="B649" s="2"/>
      <c r="C649" s="2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>
      <c r="A650" s="2"/>
      <c r="B650" s="2"/>
      <c r="C650" s="2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>
      <c r="A651" s="2"/>
      <c r="B651" s="2"/>
      <c r="C651" s="2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>
      <c r="A652" s="2"/>
      <c r="B652" s="2"/>
      <c r="C652" s="2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>
      <c r="A653" s="2"/>
      <c r="B653" s="2"/>
      <c r="C653" s="2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>
      <c r="A654" s="2"/>
      <c r="B654" s="2"/>
      <c r="C654" s="2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>
      <c r="A655" s="2"/>
      <c r="B655" s="2"/>
      <c r="C655" s="2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>
      <c r="A656" s="2"/>
      <c r="B656" s="2"/>
      <c r="C656" s="2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>
      <c r="A657" s="2"/>
      <c r="B657" s="2"/>
      <c r="C657" s="2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>
      <c r="A658" s="2"/>
      <c r="B658" s="2"/>
      <c r="C658" s="2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>
      <c r="A659" s="2"/>
      <c r="B659" s="2"/>
      <c r="C659" s="2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>
      <c r="A660" s="2"/>
      <c r="B660" s="2"/>
      <c r="C660" s="2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>
      <c r="A661" s="2"/>
      <c r="B661" s="2"/>
      <c r="C661" s="2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>
      <c r="A662" s="2"/>
      <c r="B662" s="2"/>
      <c r="C662" s="2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>
      <c r="A663" s="2"/>
      <c r="B663" s="2"/>
      <c r="C663" s="2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>
      <c r="A664" s="2"/>
      <c r="B664" s="2"/>
      <c r="C664" s="2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>
      <c r="A665" s="2"/>
      <c r="B665" s="2"/>
      <c r="C665" s="2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>
      <c r="A666" s="2"/>
      <c r="B666" s="2"/>
      <c r="C666" s="2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>
      <c r="A667" s="2"/>
      <c r="B667" s="2"/>
      <c r="C667" s="2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>
      <c r="A668" s="2"/>
      <c r="B668" s="2"/>
      <c r="C668" s="2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>
      <c r="A669" s="2"/>
      <c r="B669" s="2"/>
      <c r="C669" s="2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>
      <c r="A670" s="2"/>
      <c r="B670" s="2"/>
      <c r="C670" s="2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>
      <c r="A671" s="2"/>
      <c r="B671" s="2"/>
      <c r="C671" s="2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>
      <c r="A672" s="2"/>
      <c r="B672" s="2"/>
      <c r="C672" s="2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>
      <c r="A673" s="2"/>
      <c r="B673" s="2"/>
      <c r="C673" s="2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>
      <c r="A674" s="2"/>
      <c r="B674" s="2"/>
      <c r="C674" s="2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>
      <c r="A675" s="2"/>
      <c r="B675" s="2"/>
      <c r="C675" s="2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>
      <c r="A676" s="2"/>
      <c r="B676" s="2"/>
      <c r="C676" s="2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>
      <c r="A677" s="2"/>
      <c r="B677" s="2"/>
      <c r="C677" s="2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>
      <c r="A678" s="2"/>
      <c r="B678" s="2"/>
      <c r="C678" s="2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>
      <c r="A679" s="2"/>
      <c r="B679" s="2"/>
      <c r="C679" s="2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>
      <c r="A680" s="2"/>
      <c r="B680" s="2"/>
      <c r="C680" s="2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>
      <c r="A681" s="2"/>
      <c r="B681" s="2"/>
      <c r="C681" s="2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>
      <c r="A682" s="2"/>
      <c r="B682" s="2"/>
      <c r="C682" s="2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>
      <c r="A683" s="2"/>
      <c r="B683" s="2"/>
      <c r="C683" s="2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>
      <c r="A684" s="2"/>
      <c r="B684" s="2"/>
      <c r="C684" s="2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>
      <c r="A685" s="2"/>
      <c r="B685" s="2"/>
      <c r="C685" s="2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>
      <c r="A686" s="2"/>
      <c r="B686" s="2"/>
      <c r="C686" s="2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>
      <c r="A687" s="2"/>
      <c r="B687" s="2"/>
      <c r="C687" s="2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>
      <c r="A688" s="2"/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>
      <c r="A689" s="2"/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>
      <c r="A690" s="2"/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>
      <c r="A691" s="2"/>
      <c r="B691" s="2"/>
      <c r="C691" s="2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>
      <c r="A692" s="2"/>
      <c r="B692" s="2"/>
      <c r="C692" s="2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>
      <c r="A693" s="2"/>
      <c r="B693" s="2"/>
      <c r="C693" s="2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>
      <c r="A694" s="2"/>
      <c r="B694" s="2"/>
      <c r="C694" s="2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>
      <c r="A695" s="2"/>
      <c r="B695" s="2"/>
      <c r="C695" s="2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>
      <c r="A696" s="2"/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>
      <c r="A697" s="2"/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>
      <c r="A698" s="2"/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>
      <c r="A699" s="2"/>
      <c r="B699" s="2"/>
      <c r="C699" s="2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>
      <c r="A700" s="2"/>
      <c r="B700" s="2"/>
      <c r="C700" s="2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>
      <c r="A701" s="2"/>
      <c r="B701" s="2"/>
      <c r="C701" s="2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>
      <c r="A702" s="2"/>
      <c r="B702" s="2"/>
      <c r="C702" s="2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>
      <c r="A703" s="2"/>
      <c r="B703" s="2"/>
      <c r="C703" s="2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>
      <c r="A704" s="2"/>
      <c r="B704" s="2"/>
      <c r="C704" s="2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>
      <c r="A705" s="2"/>
      <c r="B705" s="2"/>
      <c r="C705" s="2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>
      <c r="A706" s="2"/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>
      <c r="A707" s="2"/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>
      <c r="A708" s="2"/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>
      <c r="A709" s="2"/>
      <c r="B709" s="2"/>
      <c r="C709" s="2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>
      <c r="A710" s="2"/>
      <c r="B710" s="2"/>
      <c r="C710" s="2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>
      <c r="A711" s="2"/>
      <c r="B711" s="2"/>
      <c r="C711" s="2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>
      <c r="A712" s="2"/>
      <c r="B712" s="2"/>
      <c r="C712" s="2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>
      <c r="A713" s="2"/>
      <c r="B713" s="2"/>
      <c r="C713" s="2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>
      <c r="A714" s="2"/>
      <c r="B714" s="2"/>
      <c r="C714" s="2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>
      <c r="A715" s="2"/>
      <c r="B715" s="2"/>
      <c r="C715" s="2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>
      <c r="A716" s="2"/>
      <c r="B716" s="2"/>
      <c r="C716" s="2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>
      <c r="A717" s="2"/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>
      <c r="A718" s="2"/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>
      <c r="A719" s="2"/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>
      <c r="A720" s="2"/>
      <c r="B720" s="2"/>
      <c r="C720" s="2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>
      <c r="A721" s="2"/>
      <c r="B721" s="2"/>
      <c r="C721" s="2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>
      <c r="A722" s="2"/>
      <c r="B722" s="2"/>
      <c r="C722" s="2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>
      <c r="A723" s="2"/>
      <c r="B723" s="2"/>
      <c r="C723" s="2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>
      <c r="A724" s="2"/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>
      <c r="A725" s="2"/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>
      <c r="A726" s="2"/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>
      <c r="A727" s="2"/>
      <c r="B727" s="2"/>
      <c r="C727" s="2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>
      <c r="A728" s="2"/>
      <c r="B728" s="2"/>
      <c r="C728" s="2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>
      <c r="A729" s="2"/>
      <c r="B729" s="2"/>
      <c r="C729" s="2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>
      <c r="A730" s="2"/>
      <c r="B730" s="2"/>
      <c r="C730" s="2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>
      <c r="A731" s="2"/>
      <c r="B731" s="2"/>
      <c r="C731" s="2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>
      <c r="A732" s="2"/>
      <c r="B732" s="2"/>
      <c r="C732" s="2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>
      <c r="A733" s="2"/>
      <c r="B733" s="2"/>
      <c r="C733" s="2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>
      <c r="A734" s="2"/>
      <c r="B734" s="2"/>
      <c r="C734" s="2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>
      <c r="A735" s="2"/>
      <c r="B735" s="2"/>
      <c r="C735" s="2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>
      <c r="A736" s="2"/>
      <c r="B736" s="2"/>
      <c r="C736" s="2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>
      <c r="A737" s="2"/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>
      <c r="A738" s="2"/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>
      <c r="A739" s="2"/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>
      <c r="A740" s="2"/>
      <c r="B740" s="2"/>
      <c r="C740" s="2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>
      <c r="A741" s="2"/>
      <c r="B741" s="2"/>
      <c r="C741" s="2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>
      <c r="A742" s="2"/>
      <c r="B742" s="2"/>
      <c r="C742" s="2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>
      <c r="A743" s="2"/>
      <c r="B743" s="2"/>
      <c r="C743" s="2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>
      <c r="A744" s="2"/>
      <c r="B744" s="2"/>
      <c r="C744" s="2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>
      <c r="A745" s="2"/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>
      <c r="A746" s="2"/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>
      <c r="A747" s="2"/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>
      <c r="A748" s="2"/>
      <c r="B748" s="2"/>
      <c r="C748" s="2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>
      <c r="A749" s="2"/>
      <c r="B749" s="2"/>
      <c r="C749" s="2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>
      <c r="A750" s="2"/>
      <c r="B750" s="2"/>
      <c r="C750" s="2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>
      <c r="A751" s="2"/>
      <c r="B751" s="2"/>
      <c r="C751" s="2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>
      <c r="A752" s="2"/>
      <c r="B752" s="2"/>
      <c r="C752" s="2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>
      <c r="A753" s="2"/>
      <c r="B753" s="2"/>
      <c r="C753" s="2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>
      <c r="A754" s="2"/>
      <c r="B754" s="2"/>
      <c r="C754" s="2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>
      <c r="A755" s="2"/>
      <c r="B755" s="2"/>
      <c r="C755" s="2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>
      <c r="A756" s="2"/>
      <c r="B756" s="2"/>
      <c r="C756" s="2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>
      <c r="A757" s="2"/>
      <c r="B757" s="2"/>
      <c r="C757" s="2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>
      <c r="A758" s="2"/>
      <c r="B758" s="2"/>
      <c r="C758" s="2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>
      <c r="A759" s="2"/>
      <c r="B759" s="2"/>
      <c r="C759" s="2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>
      <c r="A760" s="2"/>
      <c r="B760" s="2"/>
      <c r="C760" s="2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>
      <c r="A761" s="2"/>
      <c r="B761" s="2"/>
      <c r="C761" s="2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>
      <c r="A762" s="2"/>
      <c r="B762" s="2"/>
      <c r="C762" s="2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>
      <c r="A763" s="2"/>
      <c r="B763" s="2"/>
      <c r="C763" s="2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>
      <c r="A764" s="2"/>
      <c r="B764" s="2"/>
      <c r="C764" s="2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>
      <c r="A765" s="2"/>
      <c r="B765" s="2"/>
      <c r="C765" s="2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>
      <c r="A766" s="2"/>
      <c r="B766" s="2"/>
      <c r="C766" s="2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>
      <c r="A767" s="2"/>
      <c r="B767" s="2"/>
      <c r="C767" s="2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>
      <c r="A768" s="2"/>
      <c r="B768" s="2"/>
      <c r="C768" s="2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>
      <c r="A769" s="2"/>
      <c r="B769" s="2"/>
      <c r="C769" s="2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>
      <c r="A770" s="2"/>
      <c r="B770" s="2"/>
      <c r="C770" s="2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>
      <c r="A771" s="2"/>
      <c r="B771" s="2"/>
      <c r="C771" s="2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>
      <c r="A772" s="2"/>
      <c r="B772" s="2"/>
      <c r="C772" s="2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>
      <c r="A773" s="2"/>
      <c r="B773" s="2"/>
      <c r="C773" s="2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>
      <c r="A774" s="2"/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>
      <c r="A775" s="2"/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>
      <c r="A776" s="2"/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>
      <c r="A777" s="2"/>
      <c r="B777" s="2"/>
      <c r="C777" s="2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>
      <c r="A778" s="2"/>
      <c r="B778" s="2"/>
      <c r="C778" s="2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>
      <c r="A779" s="2"/>
      <c r="B779" s="2"/>
      <c r="C779" s="2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>
      <c r="A780" s="2"/>
      <c r="B780" s="2"/>
      <c r="C780" s="2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>
      <c r="A781" s="2"/>
      <c r="B781" s="2"/>
      <c r="C781" s="2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>
      <c r="A782" s="2"/>
      <c r="B782" s="2"/>
      <c r="C782" s="2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>
      <c r="A783" s="2"/>
      <c r="B783" s="2"/>
      <c r="C783" s="2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>
      <c r="A784" s="2"/>
      <c r="B784" s="2"/>
      <c r="C784" s="2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>
      <c r="A785" s="2"/>
      <c r="B785" s="2"/>
      <c r="C785" s="2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>
      <c r="A786" s="2"/>
      <c r="B786" s="2"/>
      <c r="C786" s="2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>
      <c r="A787" s="2"/>
      <c r="B787" s="2"/>
      <c r="C787" s="2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>
      <c r="A788" s="2"/>
      <c r="B788" s="2"/>
      <c r="C788" s="2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>
      <c r="A789" s="2"/>
      <c r="B789" s="2"/>
      <c r="C789" s="2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>
      <c r="A790" s="2"/>
      <c r="B790" s="2"/>
      <c r="C790" s="2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>
      <c r="A791" s="2"/>
      <c r="B791" s="2"/>
      <c r="C791" s="2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>
      <c r="A792" s="2"/>
      <c r="B792" s="2"/>
      <c r="C792" s="2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>
      <c r="A793" s="2"/>
      <c r="B793" s="2"/>
      <c r="C793" s="2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>
      <c r="A794" s="2"/>
      <c r="B794" s="2"/>
      <c r="C794" s="2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>
      <c r="A795" s="2"/>
      <c r="B795" s="2"/>
      <c r="C795" s="2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>
      <c r="A796" s="2"/>
      <c r="B796" s="2"/>
      <c r="C796" s="2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>
      <c r="A797" s="2"/>
      <c r="B797" s="2"/>
      <c r="C797" s="2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>
      <c r="A798" s="2"/>
      <c r="B798" s="2"/>
      <c r="C798" s="2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>
      <c r="A799" s="2"/>
      <c r="B799" s="2"/>
      <c r="C799" s="2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>
      <c r="A800" s="2"/>
      <c r="B800" s="2"/>
      <c r="C800" s="2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>
      <c r="A801" s="2"/>
      <c r="B801" s="2"/>
      <c r="C801" s="2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>
      <c r="A802" s="2"/>
      <c r="B802" s="2"/>
      <c r="C802" s="2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>
      <c r="A803" s="2"/>
      <c r="B803" s="2"/>
      <c r="C803" s="2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>
      <c r="A804" s="2"/>
      <c r="B804" s="2"/>
      <c r="C804" s="2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>
      <c r="A805" s="2"/>
      <c r="B805" s="2"/>
      <c r="C805" s="2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>
      <c r="A806" s="2"/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>
      <c r="A807" s="2"/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>
      <c r="A808" s="2"/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>
      <c r="A809" s="2"/>
      <c r="B809" s="2"/>
      <c r="C809" s="2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>
      <c r="A810" s="2"/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>
      <c r="A811" s="2"/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>
      <c r="A812" s="2"/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>
      <c r="A813" s="2"/>
      <c r="B813" s="2"/>
      <c r="C813" s="2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>
      <c r="A814" s="2"/>
      <c r="B814" s="2"/>
      <c r="C814" s="2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>
      <c r="A815" s="2"/>
      <c r="B815" s="2"/>
      <c r="C815" s="2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>
      <c r="A816" s="2"/>
      <c r="B816" s="2"/>
      <c r="C816" s="2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>
      <c r="A817" s="2"/>
      <c r="B817" s="2"/>
      <c r="C817" s="2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>
      <c r="A818" s="2"/>
      <c r="B818" s="2"/>
      <c r="C818" s="2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>
      <c r="A819" s="2"/>
      <c r="B819" s="2"/>
      <c r="C819" s="2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>
      <c r="A820" s="2"/>
      <c r="B820" s="2"/>
      <c r="C820" s="2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>
      <c r="A821" s="2"/>
      <c r="B821" s="2"/>
      <c r="C821" s="2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>
      <c r="A822" s="2"/>
      <c r="B822" s="2"/>
      <c r="C822" s="2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>
      <c r="A823" s="2"/>
      <c r="B823" s="2"/>
      <c r="C823" s="2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>
      <c r="A824" s="2"/>
      <c r="B824" s="2"/>
      <c r="C824" s="2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>
      <c r="A825" s="2"/>
      <c r="B825" s="2"/>
      <c r="C825" s="2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>
      <c r="A826" s="2"/>
      <c r="B826" s="2"/>
      <c r="C826" s="2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>
      <c r="A827" s="2"/>
      <c r="B827" s="2"/>
      <c r="C827" s="2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>
      <c r="A828" s="2"/>
      <c r="B828" s="2"/>
      <c r="C828" s="2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>
      <c r="A829" s="2"/>
      <c r="B829" s="2"/>
      <c r="C829" s="2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>
      <c r="A830" s="2"/>
      <c r="B830" s="2"/>
      <c r="C830" s="2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>
      <c r="A831" s="2"/>
      <c r="B831" s="2"/>
      <c r="C831" s="2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>
      <c r="A832" s="2"/>
      <c r="B832" s="2"/>
      <c r="C832" s="2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>
      <c r="A833" s="2"/>
      <c r="B833" s="2"/>
      <c r="C833" s="2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>
      <c r="A834" s="2"/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>
      <c r="A835" s="2"/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>
      <c r="A836" s="2"/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>
      <c r="A837" s="2"/>
      <c r="B837" s="2"/>
      <c r="C837" s="2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>
      <c r="A838" s="2"/>
      <c r="B838" s="2"/>
      <c r="C838" s="2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>
      <c r="A839" s="2"/>
      <c r="B839" s="2"/>
      <c r="C839" s="2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>
      <c r="A840" s="2"/>
      <c r="B840" s="2"/>
      <c r="C840" s="2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>
      <c r="A841" s="2"/>
      <c r="B841" s="2"/>
      <c r="C841" s="2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>
      <c r="A842" s="2"/>
      <c r="B842" s="2"/>
      <c r="C842" s="2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>
      <c r="A843" s="2"/>
      <c r="B843" s="2"/>
      <c r="C843" s="2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>
      <c r="A844" s="2"/>
      <c r="B844" s="2"/>
      <c r="C844" s="2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>
      <c r="A845" s="2"/>
      <c r="B845" s="2"/>
      <c r="C845" s="2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>
      <c r="A846" s="2"/>
      <c r="B846" s="2"/>
      <c r="C846" s="2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>
      <c r="A847" s="2"/>
      <c r="B847" s="2"/>
      <c r="C847" s="2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>
      <c r="A848" s="2"/>
      <c r="B848" s="2"/>
      <c r="C848" s="2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>
      <c r="A849" s="2"/>
      <c r="B849" s="2"/>
      <c r="C849" s="2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>
      <c r="A850" s="2"/>
      <c r="B850" s="2"/>
      <c r="C850" s="2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>
      <c r="A851" s="2"/>
      <c r="B851" s="2"/>
      <c r="C851" s="2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>
      <c r="A852" s="2"/>
      <c r="B852" s="2"/>
      <c r="C852" s="2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>
      <c r="A853" s="2"/>
      <c r="B853" s="2"/>
      <c r="C853" s="2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>
      <c r="A854" s="2"/>
      <c r="B854" s="2"/>
      <c r="C854" s="2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>
      <c r="A855" s="2"/>
      <c r="B855" s="2"/>
      <c r="C855" s="2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>
      <c r="A856" s="2"/>
      <c r="B856" s="2"/>
      <c r="C856" s="2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>
      <c r="A857" s="2"/>
      <c r="B857" s="2"/>
      <c r="C857" s="2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>
      <c r="A858" s="2"/>
      <c r="B858" s="2"/>
      <c r="C858" s="2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>
      <c r="A859" s="2"/>
      <c r="B859" s="2"/>
      <c r="C859" s="2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>
      <c r="A860" s="2"/>
      <c r="B860" s="2"/>
      <c r="C860" s="2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>
      <c r="A861" s="2"/>
      <c r="B861" s="2"/>
      <c r="C861" s="2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>
      <c r="A862" s="2"/>
      <c r="B862" s="2"/>
      <c r="C862" s="2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>
      <c r="A863" s="2"/>
      <c r="B863" s="2"/>
      <c r="C863" s="2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>
      <c r="A864" s="2"/>
      <c r="B864" s="2"/>
      <c r="C864" s="2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>
      <c r="A865" s="2"/>
      <c r="B865" s="2"/>
      <c r="C865" s="2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>
      <c r="A866" s="2"/>
      <c r="B866" s="2"/>
      <c r="C866" s="2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>
      <c r="A867" s="2"/>
      <c r="B867" s="2"/>
      <c r="C867" s="2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>
      <c r="A868" s="2"/>
      <c r="B868" s="2"/>
      <c r="C868" s="2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>
      <c r="A869" s="2"/>
      <c r="B869" s="2"/>
      <c r="C869" s="2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>
      <c r="A870" s="2"/>
      <c r="B870" s="2"/>
      <c r="C870" s="2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>
      <c r="A871" s="2"/>
      <c r="B871" s="2"/>
      <c r="C871" s="2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>
      <c r="A872" s="2"/>
      <c r="B872" s="2"/>
      <c r="C872" s="2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>
      <c r="A873" s="2"/>
      <c r="B873" s="2"/>
      <c r="C873" s="2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>
      <c r="A874" s="2"/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>
      <c r="A875" s="2"/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>
      <c r="A876" s="2"/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>
      <c r="A877" s="2"/>
      <c r="B877" s="2"/>
      <c r="C877" s="2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>
      <c r="A878" s="2"/>
      <c r="B878" s="2"/>
      <c r="C878" s="2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>
      <c r="A879" s="2"/>
      <c r="B879" s="2"/>
      <c r="C879" s="2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>
      <c r="A880" s="2"/>
      <c r="B880" s="2"/>
      <c r="C880" s="2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>
      <c r="A881" s="2"/>
      <c r="B881" s="2"/>
      <c r="C881" s="2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>
      <c r="A882" s="2"/>
      <c r="B882" s="2"/>
      <c r="C882" s="2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>
      <c r="A883" s="2"/>
      <c r="B883" s="2"/>
      <c r="C883" s="2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>
      <c r="A884" s="2"/>
      <c r="B884" s="2"/>
      <c r="C884" s="2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>
      <c r="A885" s="2"/>
      <c r="B885" s="2"/>
      <c r="C885" s="2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>
      <c r="A886" s="2"/>
      <c r="B886" s="2"/>
      <c r="C886" s="2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>
      <c r="A887" s="2"/>
      <c r="B887" s="2"/>
      <c r="C887" s="2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>
      <c r="A888" s="2"/>
      <c r="B888" s="2"/>
      <c r="C888" s="2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>
      <c r="A889" s="2"/>
      <c r="B889" s="2"/>
      <c r="C889" s="2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>
      <c r="A890" s="2"/>
      <c r="B890" s="2"/>
      <c r="C890" s="2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>
      <c r="A891" s="2"/>
      <c r="B891" s="2"/>
      <c r="C891" s="2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>
      <c r="A892" s="2"/>
      <c r="B892" s="2"/>
      <c r="C892" s="2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>
      <c r="A893" s="2"/>
      <c r="B893" s="2"/>
      <c r="C893" s="2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>
      <c r="A894" s="2"/>
      <c r="B894" s="2"/>
      <c r="C894" s="2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>
      <c r="A895" s="2"/>
      <c r="B895" s="2"/>
      <c r="C895" s="2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>
      <c r="A896" s="2"/>
      <c r="B896" s="2"/>
      <c r="C896" s="2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>
      <c r="A897" s="2"/>
      <c r="B897" s="2"/>
      <c r="C897" s="2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>
      <c r="A898" s="2"/>
      <c r="B898" s="2"/>
      <c r="C898" s="2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>
      <c r="A899" s="2"/>
      <c r="B899" s="2"/>
      <c r="C899" s="2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>
      <c r="A900" s="2"/>
      <c r="B900" s="2"/>
      <c r="C900" s="2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>
      <c r="A901" s="2"/>
      <c r="B901" s="2"/>
      <c r="C901" s="2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>
      <c r="A902" s="2"/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>
      <c r="A903" s="2"/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>
      <c r="A904" s="2"/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>
      <c r="A905" s="2"/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>
      <c r="A906" s="2"/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>
      <c r="A907" s="2"/>
      <c r="B907" s="2"/>
      <c r="C907" s="2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>
      <c r="A908" s="2"/>
      <c r="B908" s="2"/>
      <c r="C908" s="2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>
      <c r="A909" s="2"/>
      <c r="B909" s="2"/>
      <c r="C909" s="2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>
      <c r="A910" s="2"/>
      <c r="B910" s="2"/>
      <c r="C910" s="2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>
      <c r="A911" s="2"/>
      <c r="B911" s="2"/>
      <c r="C911" s="2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>
      <c r="A912" s="2"/>
      <c r="B912" s="2"/>
      <c r="C912" s="2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>
      <c r="A913" s="2"/>
      <c r="B913" s="2"/>
      <c r="C913" s="2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>
      <c r="A914" s="2"/>
      <c r="B914" s="2"/>
      <c r="C914" s="2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>
      <c r="A915" s="2"/>
      <c r="B915" s="2"/>
      <c r="C915" s="2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>
      <c r="A916" s="2"/>
      <c r="B916" s="2"/>
      <c r="C916" s="2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>
      <c r="A917" s="2"/>
      <c r="B917" s="2"/>
      <c r="C917" s="2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>
      <c r="A918" s="2"/>
      <c r="B918" s="2"/>
      <c r="C918" s="2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>
      <c r="A919" s="2"/>
      <c r="B919" s="2"/>
      <c r="C919" s="2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>
      <c r="A920" s="2"/>
      <c r="B920" s="2"/>
      <c r="C920" s="2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>
      <c r="A921" s="2"/>
      <c r="B921" s="2"/>
      <c r="C921" s="2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>
      <c r="A922" s="2"/>
      <c r="B922" s="2"/>
      <c r="C922" s="2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>
      <c r="A923" s="2"/>
      <c r="B923" s="2"/>
      <c r="C923" s="2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>
      <c r="A924" s="2"/>
      <c r="B924" s="2"/>
      <c r="C924" s="2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>
      <c r="A925" s="2"/>
      <c r="B925" s="2"/>
      <c r="C925" s="2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>
      <c r="A926" s="2"/>
      <c r="B926" s="2"/>
      <c r="C926" s="2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>
      <c r="A927" s="2"/>
      <c r="B927" s="2"/>
      <c r="C927" s="2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>
      <c r="A928" s="2"/>
      <c r="B928" s="2"/>
      <c r="C928" s="2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>
      <c r="A929" s="2"/>
      <c r="B929" s="2"/>
      <c r="C929" s="2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>
      <c r="A930" s="2"/>
      <c r="B930" s="2"/>
      <c r="C930" s="2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>
      <c r="A931" s="2"/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>
      <c r="A932" s="2"/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>
      <c r="A933" s="2"/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>
      <c r="A934" s="2"/>
      <c r="B934" s="2"/>
      <c r="C934" s="2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>
      <c r="A935" s="2"/>
      <c r="B935" s="2"/>
      <c r="C935" s="2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>
      <c r="A936" s="2"/>
      <c r="B936" s="2"/>
      <c r="C936" s="2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>
      <c r="A937" s="2"/>
      <c r="B937" s="2"/>
      <c r="C937" s="2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>
      <c r="A938" s="2"/>
      <c r="B938" s="2"/>
      <c r="C938" s="2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>
      <c r="A939" s="2"/>
      <c r="B939" s="2"/>
      <c r="C939" s="2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>
      <c r="A940" s="2"/>
      <c r="B940" s="2"/>
      <c r="C940" s="2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>
      <c r="A941" s="2"/>
      <c r="B941" s="2"/>
      <c r="C941" s="2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>
      <c r="A942" s="2"/>
      <c r="B942" s="2"/>
      <c r="C942" s="2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>
      <c r="A943" s="2"/>
      <c r="B943" s="2"/>
      <c r="C943" s="2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>
      <c r="A944" s="2"/>
      <c r="B944" s="2"/>
      <c r="C944" s="2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>
      <c r="A945" s="2"/>
      <c r="B945" s="2"/>
      <c r="C945" s="2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>
      <c r="A946" s="2"/>
      <c r="B946" s="2"/>
      <c r="C946" s="2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>
      <c r="A947" s="2"/>
      <c r="B947" s="2"/>
      <c r="C947" s="2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>
      <c r="A948" s="2"/>
      <c r="B948" s="2"/>
      <c r="C948" s="2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>
      <c r="A949" s="2"/>
      <c r="B949" s="2"/>
      <c r="C949" s="2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>
      <c r="A950" s="2"/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>
      <c r="A951" s="2"/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>
      <c r="A952" s="2"/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>
      <c r="A953" s="2"/>
      <c r="B953" s="2"/>
      <c r="C953" s="2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>
      <c r="A954" s="2"/>
      <c r="B954" s="2"/>
      <c r="C954" s="2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>
      <c r="A955" s="2"/>
      <c r="B955" s="2"/>
      <c r="C955" s="2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>
      <c r="A956" s="2"/>
      <c r="B956" s="2"/>
      <c r="C956" s="2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>
      <c r="A957" s="2"/>
      <c r="B957" s="2"/>
      <c r="C957" s="2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>
      <c r="A958" s="2"/>
      <c r="B958" s="2"/>
      <c r="C958" s="2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>
      <c r="A959" s="2"/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>
      <c r="A960" s="2"/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>
      <c r="A961" s="2"/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>
      <c r="A962" s="2"/>
      <c r="B962" s="2"/>
      <c r="C962" s="2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>
      <c r="A963" s="2"/>
      <c r="B963" s="2"/>
      <c r="C963" s="2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>
      <c r="A964" s="2"/>
      <c r="B964" s="2"/>
      <c r="C964" s="2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>
      <c r="A965" s="2"/>
      <c r="B965" s="2"/>
      <c r="C965" s="2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>
      <c r="A966" s="2"/>
      <c r="B966" s="2"/>
      <c r="C966" s="2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>
      <c r="A967" s="2"/>
      <c r="B967" s="2"/>
      <c r="C967" s="2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>
      <c r="A968" s="2"/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>
      <c r="A969" s="2"/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>
      <c r="A970" s="2"/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>
      <c r="A971" s="2"/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>
      <c r="A972" s="2"/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>
      <c r="A973" s="2"/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>
      <c r="A974" s="2"/>
      <c r="B974" s="2"/>
      <c r="C974" s="2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>
      <c r="A975" s="2"/>
      <c r="B975" s="2"/>
      <c r="C975" s="2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>
      <c r="A976" s="2"/>
      <c r="B976" s="2"/>
      <c r="C976" s="2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>
      <c r="A977" s="2"/>
      <c r="B977" s="2"/>
      <c r="C977" s="2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>
      <c r="A978" s="2"/>
      <c r="B978" s="2"/>
      <c r="C978" s="2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>
      <c r="A979" s="2"/>
      <c r="B979" s="2"/>
      <c r="C979" s="2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>
      <c r="A980" s="2"/>
      <c r="B980" s="2"/>
      <c r="C980" s="2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>
      <c r="A981" s="2"/>
      <c r="B981" s="2"/>
      <c r="C981" s="2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>
      <c r="A982" s="2"/>
      <c r="B982" s="2"/>
      <c r="C982" s="2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>
      <c r="A983" s="2"/>
      <c r="B983" s="2"/>
      <c r="C983" s="2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>
      <c r="A984" s="2"/>
      <c r="B984" s="2"/>
      <c r="C984" s="2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>
      <c r="A985" s="2"/>
      <c r="B985" s="2"/>
      <c r="C985" s="2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</sheetData>
  <mergeCells count="31">
    <mergeCell ref="W18:Y18"/>
    <mergeCell ref="Z18:AB18"/>
    <mergeCell ref="W4:Y4"/>
    <mergeCell ref="Z4:AB4"/>
    <mergeCell ref="T18:V18"/>
    <mergeCell ref="Q18:S18"/>
    <mergeCell ref="B19:G20"/>
    <mergeCell ref="E18:G18"/>
    <mergeCell ref="N18:P18"/>
    <mergeCell ref="H18:J18"/>
    <mergeCell ref="K18:M18"/>
    <mergeCell ref="A1:AL2"/>
    <mergeCell ref="E3:G3"/>
    <mergeCell ref="Q3:S3"/>
    <mergeCell ref="T3:V3"/>
    <mergeCell ref="W3:Y3"/>
    <mergeCell ref="A3:D4"/>
    <mergeCell ref="E4:G4"/>
    <mergeCell ref="T4:V4"/>
    <mergeCell ref="H3:J3"/>
    <mergeCell ref="AL3:AL5"/>
    <mergeCell ref="AD3:AD5"/>
    <mergeCell ref="K4:M4"/>
    <mergeCell ref="H4:J4"/>
    <mergeCell ref="N3:P3"/>
    <mergeCell ref="K3:M3"/>
    <mergeCell ref="Q4:S4"/>
    <mergeCell ref="N4:P4"/>
    <mergeCell ref="Z3:AB3"/>
    <mergeCell ref="AE3:AJ4"/>
    <mergeCell ref="AK3:AK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Y987"/>
  <sheetViews>
    <sheetView workbookViewId="0"/>
  </sheetViews>
  <sheetFormatPr defaultColWidth="14.42578125" defaultRowHeight="15" customHeight="1"/>
  <cols>
    <col min="1" max="1" width="5.140625" customWidth="1"/>
    <col min="2" max="2" width="36.5703125" customWidth="1"/>
    <col min="3" max="3" width="11" customWidth="1"/>
    <col min="4" max="4" width="9.42578125" customWidth="1"/>
    <col min="5" max="6" width="3.85546875" customWidth="1"/>
    <col min="7" max="7" width="4.42578125" customWidth="1"/>
    <col min="8" max="31" width="3.85546875" customWidth="1"/>
    <col min="32" max="33" width="7.140625" customWidth="1"/>
    <col min="34" max="39" width="4.140625" customWidth="1"/>
    <col min="40" max="40" width="8.5703125" customWidth="1"/>
    <col min="41" max="51" width="8.7109375" customWidth="1"/>
  </cols>
  <sheetData>
    <row r="1" spans="1:51" ht="27" customHeight="1">
      <c r="A1" s="129" t="s">
        <v>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"/>
      <c r="AQ1" s="2"/>
      <c r="AR1" s="2"/>
      <c r="AS1" s="2"/>
      <c r="AT1" s="2"/>
      <c r="AU1" s="2"/>
      <c r="AV1" s="2"/>
      <c r="AW1" s="2"/>
      <c r="AX1" s="2"/>
      <c r="AY1" s="2"/>
    </row>
    <row r="2" spans="1:51" ht="32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"/>
      <c r="AQ2" s="2"/>
      <c r="AR2" s="2"/>
      <c r="AS2" s="2"/>
      <c r="AT2" s="2"/>
      <c r="AU2" s="2"/>
      <c r="AV2" s="2"/>
      <c r="AW2" s="2"/>
      <c r="AX2" s="2"/>
      <c r="AY2" s="2"/>
    </row>
    <row r="3" spans="1:51" ht="12.75" customHeight="1">
      <c r="A3" s="112"/>
      <c r="B3" s="113"/>
      <c r="C3" s="113"/>
      <c r="D3" s="113"/>
      <c r="E3" s="109" t="s">
        <v>2</v>
      </c>
      <c r="F3" s="110"/>
      <c r="G3" s="111"/>
      <c r="H3" s="109" t="s">
        <v>3</v>
      </c>
      <c r="I3" s="110"/>
      <c r="J3" s="111"/>
      <c r="K3" s="109" t="s">
        <v>2</v>
      </c>
      <c r="L3" s="110"/>
      <c r="M3" s="111"/>
      <c r="N3" s="109" t="s">
        <v>2</v>
      </c>
      <c r="O3" s="110"/>
      <c r="P3" s="111"/>
      <c r="Q3" s="109" t="s">
        <v>3</v>
      </c>
      <c r="R3" s="110"/>
      <c r="S3" s="111"/>
      <c r="T3" s="109" t="s">
        <v>2</v>
      </c>
      <c r="U3" s="110"/>
      <c r="V3" s="111"/>
      <c r="W3" s="109" t="s">
        <v>3</v>
      </c>
      <c r="X3" s="110"/>
      <c r="Y3" s="111"/>
      <c r="Z3" s="109" t="s">
        <v>4</v>
      </c>
      <c r="AA3" s="110"/>
      <c r="AB3" s="111"/>
      <c r="AC3" s="109" t="s">
        <v>2</v>
      </c>
      <c r="AD3" s="110"/>
      <c r="AE3" s="111"/>
      <c r="AF3" s="5" t="s">
        <v>2</v>
      </c>
      <c r="AG3" s="132" t="s">
        <v>5</v>
      </c>
      <c r="AH3" s="131" t="s">
        <v>6</v>
      </c>
      <c r="AI3" s="121"/>
      <c r="AJ3" s="121"/>
      <c r="AK3" s="121"/>
      <c r="AL3" s="121"/>
      <c r="AM3" s="122"/>
      <c r="AN3" s="125" t="s">
        <v>7</v>
      </c>
      <c r="AO3" s="128" t="s">
        <v>8</v>
      </c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>
      <c r="A4" s="114"/>
      <c r="B4" s="114"/>
      <c r="C4" s="114"/>
      <c r="D4" s="114"/>
      <c r="E4" s="115">
        <v>42784</v>
      </c>
      <c r="F4" s="116"/>
      <c r="G4" s="117"/>
      <c r="H4" s="115">
        <v>42819</v>
      </c>
      <c r="I4" s="116"/>
      <c r="J4" s="117"/>
      <c r="K4" s="115">
        <v>42847</v>
      </c>
      <c r="L4" s="116"/>
      <c r="M4" s="117"/>
      <c r="N4" s="115">
        <v>42881</v>
      </c>
      <c r="O4" s="116"/>
      <c r="P4" s="117"/>
      <c r="Q4" s="115">
        <v>42910</v>
      </c>
      <c r="R4" s="116"/>
      <c r="S4" s="117"/>
      <c r="T4" s="115">
        <v>42945</v>
      </c>
      <c r="U4" s="116"/>
      <c r="V4" s="117"/>
      <c r="W4" s="115">
        <v>42973</v>
      </c>
      <c r="X4" s="116"/>
      <c r="Y4" s="117"/>
      <c r="Z4" s="130">
        <v>43015</v>
      </c>
      <c r="AA4" s="116"/>
      <c r="AB4" s="117"/>
      <c r="AC4" s="130">
        <v>43043</v>
      </c>
      <c r="AD4" s="116"/>
      <c r="AE4" s="117"/>
      <c r="AF4" s="6">
        <v>43442</v>
      </c>
      <c r="AG4" s="133"/>
      <c r="AH4" s="114"/>
      <c r="AI4" s="114"/>
      <c r="AJ4" s="114"/>
      <c r="AK4" s="114"/>
      <c r="AL4" s="114"/>
      <c r="AM4" s="124"/>
      <c r="AN4" s="126"/>
      <c r="AO4" s="126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42" customHeight="1">
      <c r="A5" s="8" t="s">
        <v>9</v>
      </c>
      <c r="B5" s="9" t="s">
        <v>10</v>
      </c>
      <c r="C5" s="11" t="s">
        <v>11</v>
      </c>
      <c r="D5" s="12" t="s">
        <v>12</v>
      </c>
      <c r="E5" s="13">
        <v>1</v>
      </c>
      <c r="F5" s="14">
        <v>2</v>
      </c>
      <c r="G5" s="14">
        <v>3</v>
      </c>
      <c r="H5" s="13">
        <v>1</v>
      </c>
      <c r="I5" s="14">
        <v>2</v>
      </c>
      <c r="J5" s="14">
        <v>3</v>
      </c>
      <c r="K5" s="13">
        <v>1</v>
      </c>
      <c r="L5" s="14">
        <v>2</v>
      </c>
      <c r="M5" s="14">
        <v>3</v>
      </c>
      <c r="N5" s="13">
        <v>1</v>
      </c>
      <c r="O5" s="14">
        <v>2</v>
      </c>
      <c r="P5" s="14">
        <v>3</v>
      </c>
      <c r="Q5" s="13">
        <v>1</v>
      </c>
      <c r="R5" s="14">
        <v>2</v>
      </c>
      <c r="S5" s="14">
        <v>3</v>
      </c>
      <c r="T5" s="13">
        <v>1</v>
      </c>
      <c r="U5" s="14">
        <v>2</v>
      </c>
      <c r="V5" s="14">
        <v>3</v>
      </c>
      <c r="W5" s="13">
        <v>1</v>
      </c>
      <c r="X5" s="14">
        <v>2</v>
      </c>
      <c r="Y5" s="14">
        <v>3</v>
      </c>
      <c r="Z5" s="13">
        <v>1</v>
      </c>
      <c r="AA5" s="14">
        <v>2</v>
      </c>
      <c r="AB5" s="14">
        <v>3</v>
      </c>
      <c r="AC5" s="13">
        <v>1</v>
      </c>
      <c r="AD5" s="14">
        <v>2</v>
      </c>
      <c r="AE5" s="14">
        <v>3</v>
      </c>
      <c r="AF5" s="16">
        <v>1</v>
      </c>
      <c r="AG5" s="124"/>
      <c r="AH5" s="17" t="s">
        <v>13</v>
      </c>
      <c r="AI5" s="18" t="s">
        <v>14</v>
      </c>
      <c r="AJ5" s="18" t="s">
        <v>15</v>
      </c>
      <c r="AK5" s="18" t="s">
        <v>16</v>
      </c>
      <c r="AL5" s="18" t="s">
        <v>17</v>
      </c>
      <c r="AM5" s="20" t="s">
        <v>18</v>
      </c>
      <c r="AN5" s="127"/>
      <c r="AO5" s="127"/>
      <c r="AP5" s="22"/>
      <c r="AQ5" s="22"/>
      <c r="AR5" s="22"/>
      <c r="AS5" s="22"/>
      <c r="AT5" s="22"/>
      <c r="AU5" s="22"/>
      <c r="AV5" s="22"/>
      <c r="AW5" s="22"/>
      <c r="AX5" s="22"/>
      <c r="AY5" s="22"/>
    </row>
    <row r="6" spans="1:51">
      <c r="A6" s="23">
        <v>1</v>
      </c>
      <c r="B6" s="28" t="s">
        <v>21</v>
      </c>
      <c r="C6" s="32" t="s">
        <v>22</v>
      </c>
      <c r="D6" s="27">
        <v>28</v>
      </c>
      <c r="E6" s="29">
        <v>0</v>
      </c>
      <c r="F6" s="30">
        <v>18</v>
      </c>
      <c r="G6" s="31">
        <v>23</v>
      </c>
      <c r="H6" s="29">
        <v>30</v>
      </c>
      <c r="I6" s="30">
        <v>27</v>
      </c>
      <c r="J6" s="31">
        <v>27</v>
      </c>
      <c r="K6" s="29">
        <v>30</v>
      </c>
      <c r="L6" s="30">
        <v>30</v>
      </c>
      <c r="M6" s="31">
        <v>30</v>
      </c>
      <c r="N6" s="29">
        <v>30</v>
      </c>
      <c r="O6" s="30">
        <v>30</v>
      </c>
      <c r="P6" s="31">
        <v>27</v>
      </c>
      <c r="Q6" s="29">
        <v>0</v>
      </c>
      <c r="R6" s="33">
        <v>30</v>
      </c>
      <c r="S6" s="34">
        <v>30</v>
      </c>
      <c r="T6" s="29">
        <v>27</v>
      </c>
      <c r="U6" s="35">
        <v>30</v>
      </c>
      <c r="V6" s="34">
        <v>30</v>
      </c>
      <c r="W6" s="36">
        <v>30</v>
      </c>
      <c r="X6" s="35">
        <v>30</v>
      </c>
      <c r="Y6" s="34">
        <v>30</v>
      </c>
      <c r="Z6" s="36">
        <v>30</v>
      </c>
      <c r="AA6" s="35">
        <v>30</v>
      </c>
      <c r="AB6" s="38">
        <v>30</v>
      </c>
      <c r="AC6" s="29">
        <v>27</v>
      </c>
      <c r="AD6" s="35">
        <v>30</v>
      </c>
      <c r="AE6" s="34">
        <v>30</v>
      </c>
      <c r="AF6" s="37">
        <v>60</v>
      </c>
      <c r="AG6" s="40">
        <f t="shared" ref="AG6:AG19" si="0">SUM(E6:AF6)</f>
        <v>776</v>
      </c>
      <c r="AH6" s="42">
        <f t="shared" ref="AH6:AH19" si="1">SMALL(E6:AF6,1)</f>
        <v>0</v>
      </c>
      <c r="AI6" s="43">
        <f t="shared" ref="AI6:AI19" si="2">SMALL(E6:AF6,2)</f>
        <v>0</v>
      </c>
      <c r="AJ6" s="43">
        <f t="shared" ref="AJ6:AJ19" si="3">SMALL(E6:AF6,3)</f>
        <v>18</v>
      </c>
      <c r="AK6" s="43">
        <f t="shared" ref="AK6:AK19" si="4">SMALL(E6:AF6,4)</f>
        <v>23</v>
      </c>
      <c r="AL6" s="43">
        <f t="shared" ref="AL6:AL19" si="5">SMALL(E6:AF6,5)</f>
        <v>27</v>
      </c>
      <c r="AM6" s="46">
        <f t="shared" ref="AM6:AM19" si="6">SMALL(E6:AF6,6)</f>
        <v>27</v>
      </c>
      <c r="AN6" s="47">
        <f t="shared" ref="AN6:AN19" si="7">SUM(AH6:AM6)</f>
        <v>95</v>
      </c>
      <c r="AO6" s="49">
        <f t="shared" ref="AO6:AO19" si="8">SUM(AG6-AN6)</f>
        <v>681</v>
      </c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>
      <c r="A7" s="51">
        <v>2</v>
      </c>
      <c r="B7" s="52" t="s">
        <v>25</v>
      </c>
      <c r="C7" s="32" t="s">
        <v>26</v>
      </c>
      <c r="D7" s="53">
        <v>47</v>
      </c>
      <c r="E7" s="36">
        <v>21</v>
      </c>
      <c r="F7" s="35">
        <v>25</v>
      </c>
      <c r="G7" s="34">
        <v>25</v>
      </c>
      <c r="H7" s="36">
        <v>0</v>
      </c>
      <c r="I7" s="35">
        <v>30</v>
      </c>
      <c r="J7" s="34">
        <v>30</v>
      </c>
      <c r="K7" s="36">
        <v>20</v>
      </c>
      <c r="L7" s="35">
        <v>20</v>
      </c>
      <c r="M7" s="34">
        <v>19</v>
      </c>
      <c r="N7" s="36">
        <v>20</v>
      </c>
      <c r="O7" s="35">
        <v>21</v>
      </c>
      <c r="P7" s="34">
        <v>21</v>
      </c>
      <c r="Q7" s="56">
        <v>30</v>
      </c>
      <c r="R7" s="35">
        <v>27</v>
      </c>
      <c r="S7" s="57">
        <v>21</v>
      </c>
      <c r="T7" s="36">
        <v>30</v>
      </c>
      <c r="U7" s="35">
        <v>27</v>
      </c>
      <c r="V7" s="34">
        <v>27</v>
      </c>
      <c r="W7" s="36">
        <v>25</v>
      </c>
      <c r="X7" s="35">
        <v>25</v>
      </c>
      <c r="Y7" s="34">
        <v>25</v>
      </c>
      <c r="Z7" s="36">
        <v>0</v>
      </c>
      <c r="AA7" s="35">
        <v>0</v>
      </c>
      <c r="AB7" s="38">
        <v>0</v>
      </c>
      <c r="AC7" s="36">
        <v>30</v>
      </c>
      <c r="AD7" s="35">
        <v>27</v>
      </c>
      <c r="AE7" s="34">
        <v>27</v>
      </c>
      <c r="AF7" s="37">
        <v>36</v>
      </c>
      <c r="AG7" s="40">
        <f t="shared" si="0"/>
        <v>609</v>
      </c>
      <c r="AH7" s="42">
        <f t="shared" si="1"/>
        <v>0</v>
      </c>
      <c r="AI7" s="43">
        <f t="shared" si="2"/>
        <v>0</v>
      </c>
      <c r="AJ7" s="43">
        <f t="shared" si="3"/>
        <v>0</v>
      </c>
      <c r="AK7" s="43">
        <f t="shared" si="4"/>
        <v>0</v>
      </c>
      <c r="AL7" s="43">
        <f t="shared" si="5"/>
        <v>19</v>
      </c>
      <c r="AM7" s="46">
        <f t="shared" si="6"/>
        <v>20</v>
      </c>
      <c r="AN7" s="58">
        <f t="shared" si="7"/>
        <v>39</v>
      </c>
      <c r="AO7" s="49">
        <f t="shared" si="8"/>
        <v>570</v>
      </c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>
      <c r="A8" s="51">
        <v>3</v>
      </c>
      <c r="B8" s="59" t="s">
        <v>28</v>
      </c>
      <c r="C8" s="32" t="s">
        <v>30</v>
      </c>
      <c r="D8" s="53">
        <v>24</v>
      </c>
      <c r="E8" s="36">
        <v>0</v>
      </c>
      <c r="F8" s="35">
        <v>0</v>
      </c>
      <c r="G8" s="34">
        <v>0</v>
      </c>
      <c r="H8" s="36">
        <v>25</v>
      </c>
      <c r="I8" s="35">
        <v>25</v>
      </c>
      <c r="J8" s="34">
        <v>25</v>
      </c>
      <c r="K8" s="36">
        <v>21</v>
      </c>
      <c r="L8" s="35">
        <v>25</v>
      </c>
      <c r="M8" s="34">
        <v>20</v>
      </c>
      <c r="N8" s="36">
        <v>23</v>
      </c>
      <c r="O8" s="35">
        <v>23</v>
      </c>
      <c r="P8" s="34">
        <v>23</v>
      </c>
      <c r="Q8" s="56">
        <v>23</v>
      </c>
      <c r="R8" s="35">
        <v>25</v>
      </c>
      <c r="S8" s="37">
        <v>25</v>
      </c>
      <c r="T8" s="36">
        <v>21</v>
      </c>
      <c r="U8" s="35">
        <v>25</v>
      </c>
      <c r="V8" s="34">
        <v>23</v>
      </c>
      <c r="W8" s="36">
        <v>23</v>
      </c>
      <c r="X8" s="35">
        <v>27</v>
      </c>
      <c r="Y8" s="34">
        <v>27</v>
      </c>
      <c r="Z8" s="36">
        <v>0</v>
      </c>
      <c r="AA8" s="35">
        <v>25</v>
      </c>
      <c r="AB8" s="38">
        <v>25</v>
      </c>
      <c r="AC8" s="36">
        <v>19</v>
      </c>
      <c r="AD8" s="35">
        <v>19</v>
      </c>
      <c r="AE8" s="34">
        <v>20</v>
      </c>
      <c r="AF8" s="37">
        <v>46</v>
      </c>
      <c r="AG8" s="40">
        <f t="shared" si="0"/>
        <v>583</v>
      </c>
      <c r="AH8" s="42">
        <f t="shared" si="1"/>
        <v>0</v>
      </c>
      <c r="AI8" s="43">
        <f t="shared" si="2"/>
        <v>0</v>
      </c>
      <c r="AJ8" s="43">
        <f t="shared" si="3"/>
        <v>0</v>
      </c>
      <c r="AK8" s="43">
        <f t="shared" si="4"/>
        <v>0</v>
      </c>
      <c r="AL8" s="43">
        <f t="shared" si="5"/>
        <v>19</v>
      </c>
      <c r="AM8" s="46">
        <f t="shared" si="6"/>
        <v>19</v>
      </c>
      <c r="AN8" s="58">
        <f t="shared" si="7"/>
        <v>38</v>
      </c>
      <c r="AO8" s="49">
        <f t="shared" si="8"/>
        <v>545</v>
      </c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>
      <c r="A9" s="51">
        <v>4</v>
      </c>
      <c r="B9" s="52" t="s">
        <v>31</v>
      </c>
      <c r="C9" s="32" t="s">
        <v>33</v>
      </c>
      <c r="D9" s="54">
        <v>99</v>
      </c>
      <c r="E9" s="36">
        <v>0</v>
      </c>
      <c r="F9" s="35">
        <v>20</v>
      </c>
      <c r="G9" s="34">
        <v>18</v>
      </c>
      <c r="H9" s="36">
        <v>27</v>
      </c>
      <c r="I9" s="35">
        <v>21</v>
      </c>
      <c r="J9" s="34">
        <v>23</v>
      </c>
      <c r="K9" s="36">
        <v>19</v>
      </c>
      <c r="L9" s="35">
        <v>21</v>
      </c>
      <c r="M9" s="34">
        <v>18</v>
      </c>
      <c r="N9" s="36">
        <v>21</v>
      </c>
      <c r="O9" s="35">
        <v>0</v>
      </c>
      <c r="P9" s="34">
        <v>19</v>
      </c>
      <c r="Q9" s="56">
        <v>21</v>
      </c>
      <c r="R9" s="35">
        <v>21</v>
      </c>
      <c r="S9" s="57">
        <v>20</v>
      </c>
      <c r="T9" s="36">
        <v>25</v>
      </c>
      <c r="U9" s="35">
        <v>18</v>
      </c>
      <c r="V9" s="34">
        <v>18</v>
      </c>
      <c r="W9" s="36">
        <v>19</v>
      </c>
      <c r="X9" s="35">
        <v>23</v>
      </c>
      <c r="Y9" s="34">
        <v>18</v>
      </c>
      <c r="Z9" s="36">
        <v>27</v>
      </c>
      <c r="AA9" s="35">
        <v>27</v>
      </c>
      <c r="AB9" s="38">
        <v>27</v>
      </c>
      <c r="AC9" s="36">
        <v>21</v>
      </c>
      <c r="AD9" s="35">
        <v>23</v>
      </c>
      <c r="AE9" s="34">
        <v>19</v>
      </c>
      <c r="AF9" s="37">
        <v>54</v>
      </c>
      <c r="AG9" s="40">
        <f t="shared" si="0"/>
        <v>588</v>
      </c>
      <c r="AH9" s="42">
        <f t="shared" si="1"/>
        <v>0</v>
      </c>
      <c r="AI9" s="43">
        <f t="shared" si="2"/>
        <v>0</v>
      </c>
      <c r="AJ9" s="43">
        <f t="shared" si="3"/>
        <v>18</v>
      </c>
      <c r="AK9" s="43">
        <f t="shared" si="4"/>
        <v>18</v>
      </c>
      <c r="AL9" s="43">
        <f t="shared" si="5"/>
        <v>18</v>
      </c>
      <c r="AM9" s="46">
        <f t="shared" si="6"/>
        <v>18</v>
      </c>
      <c r="AN9" s="58">
        <f t="shared" si="7"/>
        <v>72</v>
      </c>
      <c r="AO9" s="49">
        <f t="shared" si="8"/>
        <v>516</v>
      </c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>
      <c r="A10" s="51">
        <v>5</v>
      </c>
      <c r="B10" s="28" t="s">
        <v>35</v>
      </c>
      <c r="C10" s="32" t="s">
        <v>36</v>
      </c>
      <c r="D10" s="53">
        <v>114</v>
      </c>
      <c r="E10" s="36">
        <v>27</v>
      </c>
      <c r="F10" s="35">
        <v>27</v>
      </c>
      <c r="G10" s="34">
        <v>30</v>
      </c>
      <c r="H10" s="36">
        <v>0</v>
      </c>
      <c r="I10" s="35">
        <v>0</v>
      </c>
      <c r="J10" s="34">
        <v>0</v>
      </c>
      <c r="K10" s="36">
        <v>27</v>
      </c>
      <c r="L10" s="35">
        <v>0</v>
      </c>
      <c r="M10" s="34">
        <v>25</v>
      </c>
      <c r="N10" s="36" t="s">
        <v>38</v>
      </c>
      <c r="O10" s="35" t="s">
        <v>38</v>
      </c>
      <c r="P10" s="34" t="s">
        <v>38</v>
      </c>
      <c r="Q10" s="56">
        <v>27</v>
      </c>
      <c r="R10" s="35">
        <v>23</v>
      </c>
      <c r="S10" s="57">
        <v>23</v>
      </c>
      <c r="T10" s="36">
        <v>23</v>
      </c>
      <c r="U10" s="35">
        <v>21</v>
      </c>
      <c r="V10" s="34">
        <v>25</v>
      </c>
      <c r="W10" s="36">
        <v>21</v>
      </c>
      <c r="X10" s="35">
        <v>20</v>
      </c>
      <c r="Y10" s="34">
        <v>21</v>
      </c>
      <c r="Z10" s="36">
        <v>25</v>
      </c>
      <c r="AA10" s="35">
        <v>23</v>
      </c>
      <c r="AB10" s="38">
        <v>23</v>
      </c>
      <c r="AC10" s="36">
        <v>20</v>
      </c>
      <c r="AD10" s="35">
        <v>21</v>
      </c>
      <c r="AE10" s="34">
        <v>21</v>
      </c>
      <c r="AF10" s="37">
        <v>50</v>
      </c>
      <c r="AG10" s="40">
        <f t="shared" si="0"/>
        <v>523</v>
      </c>
      <c r="AH10" s="42">
        <f t="shared" si="1"/>
        <v>0</v>
      </c>
      <c r="AI10" s="43">
        <f t="shared" si="2"/>
        <v>0</v>
      </c>
      <c r="AJ10" s="43">
        <f t="shared" si="3"/>
        <v>0</v>
      </c>
      <c r="AK10" s="43">
        <f t="shared" si="4"/>
        <v>0</v>
      </c>
      <c r="AL10" s="43">
        <f t="shared" si="5"/>
        <v>20</v>
      </c>
      <c r="AM10" s="46">
        <f t="shared" si="6"/>
        <v>20</v>
      </c>
      <c r="AN10" s="58">
        <f t="shared" si="7"/>
        <v>40</v>
      </c>
      <c r="AO10" s="49">
        <f t="shared" si="8"/>
        <v>483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>
      <c r="A11" s="51">
        <v>6</v>
      </c>
      <c r="B11" s="28" t="s">
        <v>40</v>
      </c>
      <c r="C11" s="32" t="s">
        <v>41</v>
      </c>
      <c r="D11" s="53">
        <v>112</v>
      </c>
      <c r="E11" s="36">
        <v>20</v>
      </c>
      <c r="F11" s="35">
        <v>21</v>
      </c>
      <c r="G11" s="34">
        <v>19</v>
      </c>
      <c r="H11" s="36">
        <v>23</v>
      </c>
      <c r="I11" s="35">
        <v>23</v>
      </c>
      <c r="J11" s="34">
        <v>20</v>
      </c>
      <c r="K11" s="36">
        <v>25</v>
      </c>
      <c r="L11" s="35">
        <v>23</v>
      </c>
      <c r="M11" s="34">
        <v>21</v>
      </c>
      <c r="N11" s="36">
        <v>19</v>
      </c>
      <c r="O11" s="35">
        <v>20</v>
      </c>
      <c r="P11" s="34">
        <v>20</v>
      </c>
      <c r="Q11" s="56">
        <v>0</v>
      </c>
      <c r="R11" s="35">
        <v>0</v>
      </c>
      <c r="S11" s="37">
        <v>0</v>
      </c>
      <c r="T11" s="36">
        <v>0</v>
      </c>
      <c r="U11" s="35">
        <v>0</v>
      </c>
      <c r="V11" s="34">
        <v>0</v>
      </c>
      <c r="W11" s="36">
        <v>17</v>
      </c>
      <c r="X11" s="35">
        <v>18</v>
      </c>
      <c r="Y11" s="34">
        <v>17</v>
      </c>
      <c r="Z11" s="36">
        <v>21</v>
      </c>
      <c r="AA11" s="35">
        <v>20</v>
      </c>
      <c r="AB11" s="38">
        <v>20</v>
      </c>
      <c r="AC11" s="36">
        <v>18</v>
      </c>
      <c r="AD11" s="35">
        <v>17</v>
      </c>
      <c r="AE11" s="34">
        <v>17</v>
      </c>
      <c r="AF11" s="37">
        <v>42</v>
      </c>
      <c r="AG11" s="40">
        <f t="shared" si="0"/>
        <v>461</v>
      </c>
      <c r="AH11" s="42">
        <f t="shared" si="1"/>
        <v>0</v>
      </c>
      <c r="AI11" s="43">
        <f t="shared" si="2"/>
        <v>0</v>
      </c>
      <c r="AJ11" s="43">
        <f t="shared" si="3"/>
        <v>0</v>
      </c>
      <c r="AK11" s="43">
        <f t="shared" si="4"/>
        <v>0</v>
      </c>
      <c r="AL11" s="43">
        <f t="shared" si="5"/>
        <v>0</v>
      </c>
      <c r="AM11" s="46">
        <f t="shared" si="6"/>
        <v>0</v>
      </c>
      <c r="AN11" s="58">
        <f t="shared" si="7"/>
        <v>0</v>
      </c>
      <c r="AO11" s="49">
        <f t="shared" si="8"/>
        <v>461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>
      <c r="A12" s="51">
        <v>7</v>
      </c>
      <c r="B12" s="28" t="s">
        <v>44</v>
      </c>
      <c r="C12" s="32"/>
      <c r="D12" s="53">
        <v>19</v>
      </c>
      <c r="E12" s="36">
        <v>0</v>
      </c>
      <c r="F12" s="35">
        <v>0</v>
      </c>
      <c r="G12" s="34">
        <v>0</v>
      </c>
      <c r="H12" s="36">
        <v>21</v>
      </c>
      <c r="I12" s="35">
        <v>20</v>
      </c>
      <c r="J12" s="34">
        <v>21</v>
      </c>
      <c r="K12" s="36">
        <v>23</v>
      </c>
      <c r="L12" s="35">
        <v>18</v>
      </c>
      <c r="M12" s="34">
        <v>23</v>
      </c>
      <c r="N12" s="36">
        <v>25</v>
      </c>
      <c r="O12" s="35">
        <v>25</v>
      </c>
      <c r="P12" s="34">
        <v>25</v>
      </c>
      <c r="Q12" s="56">
        <v>25</v>
      </c>
      <c r="R12" s="35">
        <v>20</v>
      </c>
      <c r="S12" s="37">
        <v>27</v>
      </c>
      <c r="T12" s="36">
        <v>0</v>
      </c>
      <c r="U12" s="35">
        <v>0</v>
      </c>
      <c r="V12" s="34">
        <v>0</v>
      </c>
      <c r="W12" s="36">
        <v>27</v>
      </c>
      <c r="X12" s="35">
        <v>21</v>
      </c>
      <c r="Y12" s="34">
        <v>23</v>
      </c>
      <c r="Z12" s="36">
        <v>0</v>
      </c>
      <c r="AA12" s="35">
        <v>0</v>
      </c>
      <c r="AB12" s="38">
        <v>0</v>
      </c>
      <c r="AC12" s="36">
        <v>25</v>
      </c>
      <c r="AD12" s="35">
        <v>20</v>
      </c>
      <c r="AE12" s="34">
        <v>23</v>
      </c>
      <c r="AF12" s="37">
        <v>38</v>
      </c>
      <c r="AG12" s="40">
        <f t="shared" si="0"/>
        <v>450</v>
      </c>
      <c r="AH12" s="42">
        <f t="shared" si="1"/>
        <v>0</v>
      </c>
      <c r="AI12" s="43">
        <f t="shared" si="2"/>
        <v>0</v>
      </c>
      <c r="AJ12" s="43">
        <f t="shared" si="3"/>
        <v>0</v>
      </c>
      <c r="AK12" s="43">
        <f t="shared" si="4"/>
        <v>0</v>
      </c>
      <c r="AL12" s="43">
        <f t="shared" si="5"/>
        <v>0</v>
      </c>
      <c r="AM12" s="46">
        <f t="shared" si="6"/>
        <v>0</v>
      </c>
      <c r="AN12" s="58">
        <f t="shared" si="7"/>
        <v>0</v>
      </c>
      <c r="AO12" s="49">
        <f t="shared" si="8"/>
        <v>450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>
      <c r="A13" s="51">
        <v>8</v>
      </c>
      <c r="B13" s="60" t="s">
        <v>47</v>
      </c>
      <c r="C13" s="32" t="s">
        <v>48</v>
      </c>
      <c r="D13" s="53">
        <v>77</v>
      </c>
      <c r="E13" s="36">
        <v>0</v>
      </c>
      <c r="F13" s="35">
        <v>0</v>
      </c>
      <c r="G13" s="34">
        <v>0</v>
      </c>
      <c r="H13" s="36">
        <v>0</v>
      </c>
      <c r="I13" s="35">
        <v>0</v>
      </c>
      <c r="J13" s="34">
        <v>0</v>
      </c>
      <c r="K13" s="36">
        <v>0</v>
      </c>
      <c r="L13" s="35">
        <v>27</v>
      </c>
      <c r="M13" s="34">
        <v>27</v>
      </c>
      <c r="N13" s="36">
        <v>27</v>
      </c>
      <c r="O13" s="35">
        <v>27</v>
      </c>
      <c r="P13" s="34">
        <v>30</v>
      </c>
      <c r="Q13" s="56">
        <v>0</v>
      </c>
      <c r="R13" s="35">
        <v>0</v>
      </c>
      <c r="S13" s="57">
        <v>0</v>
      </c>
      <c r="T13" s="36">
        <v>20</v>
      </c>
      <c r="U13" s="35">
        <v>20</v>
      </c>
      <c r="V13" s="34">
        <v>20</v>
      </c>
      <c r="W13" s="36">
        <v>20</v>
      </c>
      <c r="X13" s="35">
        <v>19</v>
      </c>
      <c r="Y13" s="34">
        <v>19</v>
      </c>
      <c r="Z13" s="36">
        <v>23</v>
      </c>
      <c r="AA13" s="35">
        <v>21</v>
      </c>
      <c r="AB13" s="38">
        <v>21</v>
      </c>
      <c r="AC13" s="36">
        <v>23</v>
      </c>
      <c r="AD13" s="35">
        <v>25</v>
      </c>
      <c r="AE13" s="34">
        <v>25</v>
      </c>
      <c r="AF13" s="37">
        <v>0</v>
      </c>
      <c r="AG13" s="40">
        <f t="shared" si="0"/>
        <v>394</v>
      </c>
      <c r="AH13" s="42">
        <f t="shared" si="1"/>
        <v>0</v>
      </c>
      <c r="AI13" s="43">
        <f t="shared" si="2"/>
        <v>0</v>
      </c>
      <c r="AJ13" s="43">
        <f t="shared" si="3"/>
        <v>0</v>
      </c>
      <c r="AK13" s="43">
        <f t="shared" si="4"/>
        <v>0</v>
      </c>
      <c r="AL13" s="43">
        <f t="shared" si="5"/>
        <v>0</v>
      </c>
      <c r="AM13" s="46">
        <f t="shared" si="6"/>
        <v>0</v>
      </c>
      <c r="AN13" s="58">
        <f t="shared" si="7"/>
        <v>0</v>
      </c>
      <c r="AO13" s="49">
        <f t="shared" si="8"/>
        <v>394</v>
      </c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>
      <c r="A14" s="51">
        <v>9</v>
      </c>
      <c r="B14" s="28" t="s">
        <v>51</v>
      </c>
      <c r="C14" s="32" t="s">
        <v>52</v>
      </c>
      <c r="D14" s="53">
        <v>441</v>
      </c>
      <c r="E14" s="36">
        <v>0</v>
      </c>
      <c r="F14" s="35">
        <v>19</v>
      </c>
      <c r="G14" s="34">
        <v>17</v>
      </c>
      <c r="H14" s="36">
        <v>19</v>
      </c>
      <c r="I14" s="35">
        <v>18</v>
      </c>
      <c r="J14" s="34">
        <v>18</v>
      </c>
      <c r="K14" s="36">
        <v>18</v>
      </c>
      <c r="L14" s="35">
        <v>19</v>
      </c>
      <c r="M14" s="34">
        <v>17</v>
      </c>
      <c r="N14" s="36">
        <v>18</v>
      </c>
      <c r="O14" s="35">
        <v>19</v>
      </c>
      <c r="P14" s="34">
        <v>18</v>
      </c>
      <c r="Q14" s="56">
        <v>20</v>
      </c>
      <c r="R14" s="35">
        <v>19</v>
      </c>
      <c r="S14" s="57">
        <v>19</v>
      </c>
      <c r="T14" s="36">
        <v>19</v>
      </c>
      <c r="U14" s="35">
        <v>19</v>
      </c>
      <c r="V14" s="34">
        <v>19</v>
      </c>
      <c r="W14" s="36">
        <v>16</v>
      </c>
      <c r="X14" s="35">
        <v>17</v>
      </c>
      <c r="Y14" s="34">
        <v>16</v>
      </c>
      <c r="Z14" s="36">
        <v>0</v>
      </c>
      <c r="AA14" s="35">
        <v>0</v>
      </c>
      <c r="AB14" s="38">
        <v>0</v>
      </c>
      <c r="AC14" s="36">
        <v>0</v>
      </c>
      <c r="AD14" s="35">
        <v>0</v>
      </c>
      <c r="AE14" s="34">
        <v>0</v>
      </c>
      <c r="AF14" s="37">
        <v>0</v>
      </c>
      <c r="AG14" s="40">
        <f t="shared" si="0"/>
        <v>364</v>
      </c>
      <c r="AH14" s="42">
        <f t="shared" si="1"/>
        <v>0</v>
      </c>
      <c r="AI14" s="43">
        <f t="shared" si="2"/>
        <v>0</v>
      </c>
      <c r="AJ14" s="43">
        <f t="shared" si="3"/>
        <v>0</v>
      </c>
      <c r="AK14" s="43">
        <f t="shared" si="4"/>
        <v>0</v>
      </c>
      <c r="AL14" s="43">
        <f t="shared" si="5"/>
        <v>0</v>
      </c>
      <c r="AM14" s="46">
        <f t="shared" si="6"/>
        <v>0</v>
      </c>
      <c r="AN14" s="58">
        <f t="shared" si="7"/>
        <v>0</v>
      </c>
      <c r="AO14" s="49">
        <f t="shared" si="8"/>
        <v>364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>
      <c r="A15" s="51">
        <v>10</v>
      </c>
      <c r="B15" s="28" t="s">
        <v>54</v>
      </c>
      <c r="C15" s="32"/>
      <c r="D15" s="53">
        <v>46</v>
      </c>
      <c r="E15" s="36">
        <v>0</v>
      </c>
      <c r="F15" s="35">
        <v>0</v>
      </c>
      <c r="G15" s="34">
        <v>0</v>
      </c>
      <c r="H15" s="36">
        <v>0</v>
      </c>
      <c r="I15" s="35">
        <v>0</v>
      </c>
      <c r="J15" s="34">
        <v>0</v>
      </c>
      <c r="K15" s="36">
        <v>0</v>
      </c>
      <c r="L15" s="35">
        <v>0</v>
      </c>
      <c r="M15" s="34">
        <v>0</v>
      </c>
      <c r="N15" s="36">
        <v>0</v>
      </c>
      <c r="O15" s="35">
        <v>0</v>
      </c>
      <c r="P15" s="34">
        <v>0</v>
      </c>
      <c r="Q15" s="56">
        <v>0</v>
      </c>
      <c r="R15" s="35">
        <v>0</v>
      </c>
      <c r="S15" s="57">
        <v>0</v>
      </c>
      <c r="T15" s="36">
        <v>18</v>
      </c>
      <c r="U15" s="35">
        <v>23</v>
      </c>
      <c r="V15" s="34">
        <v>21</v>
      </c>
      <c r="W15" s="36">
        <v>18</v>
      </c>
      <c r="X15" s="35">
        <v>16</v>
      </c>
      <c r="Y15" s="34">
        <v>20</v>
      </c>
      <c r="Z15" s="36">
        <v>0</v>
      </c>
      <c r="AA15" s="35">
        <v>0</v>
      </c>
      <c r="AB15" s="38">
        <v>0</v>
      </c>
      <c r="AC15" s="36">
        <v>17</v>
      </c>
      <c r="AD15" s="35">
        <v>18</v>
      </c>
      <c r="AE15" s="34">
        <v>18</v>
      </c>
      <c r="AF15" s="37">
        <v>40</v>
      </c>
      <c r="AG15" s="40">
        <f t="shared" si="0"/>
        <v>209</v>
      </c>
      <c r="AH15" s="42">
        <f t="shared" si="1"/>
        <v>0</v>
      </c>
      <c r="AI15" s="43">
        <f t="shared" si="2"/>
        <v>0</v>
      </c>
      <c r="AJ15" s="43">
        <f t="shared" si="3"/>
        <v>0</v>
      </c>
      <c r="AK15" s="43">
        <f t="shared" si="4"/>
        <v>0</v>
      </c>
      <c r="AL15" s="43">
        <f t="shared" si="5"/>
        <v>0</v>
      </c>
      <c r="AM15" s="46">
        <f t="shared" si="6"/>
        <v>0</v>
      </c>
      <c r="AN15" s="58">
        <f t="shared" si="7"/>
        <v>0</v>
      </c>
      <c r="AO15" s="49">
        <f t="shared" si="8"/>
        <v>209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>
      <c r="A16" s="51">
        <v>11</v>
      </c>
      <c r="B16" s="52" t="s">
        <v>57</v>
      </c>
      <c r="C16" s="32" t="s">
        <v>58</v>
      </c>
      <c r="D16" s="53">
        <v>44</v>
      </c>
      <c r="E16" s="36">
        <v>30</v>
      </c>
      <c r="F16" s="35">
        <v>30</v>
      </c>
      <c r="G16" s="34">
        <v>27</v>
      </c>
      <c r="H16" s="36">
        <v>0</v>
      </c>
      <c r="I16" s="35">
        <v>0</v>
      </c>
      <c r="J16" s="34">
        <v>0</v>
      </c>
      <c r="K16" s="36">
        <v>0</v>
      </c>
      <c r="L16" s="35">
        <v>0</v>
      </c>
      <c r="M16" s="34">
        <v>0</v>
      </c>
      <c r="N16" s="36">
        <v>0</v>
      </c>
      <c r="O16" s="35">
        <v>0</v>
      </c>
      <c r="P16" s="34">
        <v>0</v>
      </c>
      <c r="Q16" s="56">
        <v>0</v>
      </c>
      <c r="R16" s="35">
        <v>0</v>
      </c>
      <c r="S16" s="57">
        <v>0</v>
      </c>
      <c r="T16" s="36">
        <v>0</v>
      </c>
      <c r="U16" s="35">
        <v>0</v>
      </c>
      <c r="V16" s="34">
        <v>0</v>
      </c>
      <c r="W16" s="36">
        <v>0</v>
      </c>
      <c r="X16" s="35">
        <v>0</v>
      </c>
      <c r="Y16" s="34">
        <v>0</v>
      </c>
      <c r="Z16" s="36">
        <v>0</v>
      </c>
      <c r="AA16" s="35">
        <v>0</v>
      </c>
      <c r="AB16" s="38">
        <v>0</v>
      </c>
      <c r="AC16" s="36">
        <v>0</v>
      </c>
      <c r="AD16" s="35">
        <v>0</v>
      </c>
      <c r="AE16" s="34">
        <v>0</v>
      </c>
      <c r="AF16" s="37">
        <v>0</v>
      </c>
      <c r="AG16" s="40">
        <f t="shared" si="0"/>
        <v>87</v>
      </c>
      <c r="AH16" s="42">
        <f t="shared" si="1"/>
        <v>0</v>
      </c>
      <c r="AI16" s="43">
        <f t="shared" si="2"/>
        <v>0</v>
      </c>
      <c r="AJ16" s="43">
        <f t="shared" si="3"/>
        <v>0</v>
      </c>
      <c r="AK16" s="43">
        <f t="shared" si="4"/>
        <v>0</v>
      </c>
      <c r="AL16" s="43">
        <f t="shared" si="5"/>
        <v>0</v>
      </c>
      <c r="AM16" s="46">
        <f t="shared" si="6"/>
        <v>0</v>
      </c>
      <c r="AN16" s="58">
        <f t="shared" si="7"/>
        <v>0</v>
      </c>
      <c r="AO16" s="49">
        <f t="shared" si="8"/>
        <v>87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>
      <c r="A17" s="51">
        <v>12</v>
      </c>
      <c r="B17" s="59" t="s">
        <v>61</v>
      </c>
      <c r="C17" s="32" t="s">
        <v>62</v>
      </c>
      <c r="D17" s="53">
        <v>12</v>
      </c>
      <c r="E17" s="36">
        <v>0</v>
      </c>
      <c r="F17" s="35">
        <v>0</v>
      </c>
      <c r="G17" s="34">
        <v>0</v>
      </c>
      <c r="H17" s="36">
        <v>20</v>
      </c>
      <c r="I17" s="35">
        <v>19</v>
      </c>
      <c r="J17" s="34">
        <v>19</v>
      </c>
      <c r="K17" s="36">
        <v>0</v>
      </c>
      <c r="L17" s="35">
        <v>0</v>
      </c>
      <c r="M17" s="34">
        <v>0</v>
      </c>
      <c r="N17" s="36">
        <v>0</v>
      </c>
      <c r="O17" s="35">
        <v>0</v>
      </c>
      <c r="P17" s="34">
        <v>0</v>
      </c>
      <c r="Q17" s="56">
        <v>0</v>
      </c>
      <c r="R17" s="35">
        <v>0</v>
      </c>
      <c r="S17" s="57">
        <v>0</v>
      </c>
      <c r="T17" s="36">
        <v>0</v>
      </c>
      <c r="U17" s="35">
        <v>0</v>
      </c>
      <c r="V17" s="34">
        <v>0</v>
      </c>
      <c r="W17" s="36">
        <v>0</v>
      </c>
      <c r="X17" s="35">
        <v>0</v>
      </c>
      <c r="Y17" s="34">
        <v>0</v>
      </c>
      <c r="Z17" s="36">
        <v>0</v>
      </c>
      <c r="AA17" s="35">
        <v>0</v>
      </c>
      <c r="AB17" s="38">
        <v>0</v>
      </c>
      <c r="AC17" s="36">
        <v>16</v>
      </c>
      <c r="AD17" s="35">
        <v>0</v>
      </c>
      <c r="AE17" s="34">
        <v>0</v>
      </c>
      <c r="AF17" s="37">
        <v>0</v>
      </c>
      <c r="AG17" s="40">
        <f t="shared" si="0"/>
        <v>74</v>
      </c>
      <c r="AH17" s="42">
        <f t="shared" si="1"/>
        <v>0</v>
      </c>
      <c r="AI17" s="43">
        <f t="shared" si="2"/>
        <v>0</v>
      </c>
      <c r="AJ17" s="43">
        <f t="shared" si="3"/>
        <v>0</v>
      </c>
      <c r="AK17" s="43">
        <f t="shared" si="4"/>
        <v>0</v>
      </c>
      <c r="AL17" s="43">
        <f t="shared" si="5"/>
        <v>0</v>
      </c>
      <c r="AM17" s="46">
        <f t="shared" si="6"/>
        <v>0</v>
      </c>
      <c r="AN17" s="58">
        <f t="shared" si="7"/>
        <v>0</v>
      </c>
      <c r="AO17" s="49">
        <f t="shared" si="8"/>
        <v>74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>
      <c r="A18" s="51">
        <v>13</v>
      </c>
      <c r="B18" s="52" t="s">
        <v>65</v>
      </c>
      <c r="C18" s="32" t="s">
        <v>66</v>
      </c>
      <c r="D18" s="54">
        <v>42</v>
      </c>
      <c r="E18" s="36">
        <v>23</v>
      </c>
      <c r="F18" s="35">
        <v>23</v>
      </c>
      <c r="G18" s="34">
        <v>21</v>
      </c>
      <c r="H18" s="36">
        <v>0</v>
      </c>
      <c r="I18" s="35">
        <v>0</v>
      </c>
      <c r="J18" s="34">
        <v>0</v>
      </c>
      <c r="K18" s="36">
        <v>0</v>
      </c>
      <c r="L18" s="35">
        <v>0</v>
      </c>
      <c r="M18" s="34">
        <v>0</v>
      </c>
      <c r="N18" s="36">
        <v>0</v>
      </c>
      <c r="O18" s="35">
        <v>0</v>
      </c>
      <c r="P18" s="34">
        <v>0</v>
      </c>
      <c r="Q18" s="56">
        <v>0</v>
      </c>
      <c r="R18" s="35">
        <v>0</v>
      </c>
      <c r="S18" s="57">
        <v>0</v>
      </c>
      <c r="T18" s="36">
        <v>0</v>
      </c>
      <c r="U18" s="35">
        <v>0</v>
      </c>
      <c r="V18" s="34">
        <v>0</v>
      </c>
      <c r="W18" s="36">
        <v>0</v>
      </c>
      <c r="X18" s="35">
        <v>0</v>
      </c>
      <c r="Y18" s="34">
        <v>0</v>
      </c>
      <c r="Z18" s="36">
        <v>0</v>
      </c>
      <c r="AA18" s="35">
        <v>0</v>
      </c>
      <c r="AB18" s="38">
        <v>0</v>
      </c>
      <c r="AC18" s="36">
        <v>0</v>
      </c>
      <c r="AD18" s="35">
        <v>0</v>
      </c>
      <c r="AE18" s="34">
        <v>0</v>
      </c>
      <c r="AF18" s="37">
        <v>0</v>
      </c>
      <c r="AG18" s="40">
        <f t="shared" si="0"/>
        <v>67</v>
      </c>
      <c r="AH18" s="42">
        <f t="shared" si="1"/>
        <v>0</v>
      </c>
      <c r="AI18" s="43">
        <f t="shared" si="2"/>
        <v>0</v>
      </c>
      <c r="AJ18" s="43">
        <f t="shared" si="3"/>
        <v>0</v>
      </c>
      <c r="AK18" s="43">
        <f t="shared" si="4"/>
        <v>0</v>
      </c>
      <c r="AL18" s="43">
        <f t="shared" si="5"/>
        <v>0</v>
      </c>
      <c r="AM18" s="46">
        <f t="shared" si="6"/>
        <v>0</v>
      </c>
      <c r="AN18" s="58">
        <f t="shared" si="7"/>
        <v>0</v>
      </c>
      <c r="AO18" s="49">
        <f t="shared" si="8"/>
        <v>67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>
      <c r="A19" s="63">
        <v>14</v>
      </c>
      <c r="B19" s="65" t="s">
        <v>71</v>
      </c>
      <c r="C19" s="66" t="s">
        <v>73</v>
      </c>
      <c r="D19" s="62">
        <v>9</v>
      </c>
      <c r="E19" s="64">
        <v>25</v>
      </c>
      <c r="F19" s="67">
        <v>0</v>
      </c>
      <c r="G19" s="68">
        <v>20</v>
      </c>
      <c r="H19" s="64">
        <v>0</v>
      </c>
      <c r="I19" s="67">
        <v>0</v>
      </c>
      <c r="J19" s="68">
        <v>0</v>
      </c>
      <c r="K19" s="64">
        <v>0</v>
      </c>
      <c r="L19" s="67">
        <v>0</v>
      </c>
      <c r="M19" s="68">
        <v>0</v>
      </c>
      <c r="N19" s="64">
        <v>0</v>
      </c>
      <c r="O19" s="67">
        <v>0</v>
      </c>
      <c r="P19" s="68">
        <v>0</v>
      </c>
      <c r="Q19" s="69">
        <v>0</v>
      </c>
      <c r="R19" s="67">
        <v>0</v>
      </c>
      <c r="S19" s="70">
        <v>0</v>
      </c>
      <c r="T19" s="64">
        <v>0</v>
      </c>
      <c r="U19" s="67">
        <v>0</v>
      </c>
      <c r="V19" s="68">
        <v>0</v>
      </c>
      <c r="W19" s="64">
        <v>0</v>
      </c>
      <c r="X19" s="67">
        <v>0</v>
      </c>
      <c r="Y19" s="68">
        <v>0</v>
      </c>
      <c r="Z19" s="64">
        <v>0</v>
      </c>
      <c r="AA19" s="67">
        <v>0</v>
      </c>
      <c r="AB19" s="72">
        <v>0</v>
      </c>
      <c r="AC19" s="64">
        <v>0</v>
      </c>
      <c r="AD19" s="67">
        <v>0</v>
      </c>
      <c r="AE19" s="68">
        <v>0</v>
      </c>
      <c r="AF19" s="71">
        <v>0</v>
      </c>
      <c r="AG19" s="73">
        <f t="shared" si="0"/>
        <v>45</v>
      </c>
      <c r="AH19" s="74">
        <f t="shared" si="1"/>
        <v>0</v>
      </c>
      <c r="AI19" s="75">
        <f t="shared" si="2"/>
        <v>0</v>
      </c>
      <c r="AJ19" s="75">
        <f t="shared" si="3"/>
        <v>0</v>
      </c>
      <c r="AK19" s="75">
        <f t="shared" si="4"/>
        <v>0</v>
      </c>
      <c r="AL19" s="75">
        <f t="shared" si="5"/>
        <v>0</v>
      </c>
      <c r="AM19" s="76">
        <f t="shared" si="6"/>
        <v>0</v>
      </c>
      <c r="AN19" s="77">
        <f t="shared" si="7"/>
        <v>0</v>
      </c>
      <c r="AO19" s="78">
        <f t="shared" si="8"/>
        <v>45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>
      <c r="A20" s="79"/>
      <c r="B20" s="79"/>
      <c r="C20" s="79"/>
      <c r="D20" s="79"/>
      <c r="E20" s="118">
        <f>COUNTIF(E6:G19, "&gt;0")/3</f>
        <v>7.666666666666667</v>
      </c>
      <c r="F20" s="113"/>
      <c r="G20" s="113"/>
      <c r="H20" s="118">
        <f>COUNTIF(H6:J19, "&gt;0")/3</f>
        <v>7.666666666666667</v>
      </c>
      <c r="I20" s="113"/>
      <c r="J20" s="113"/>
      <c r="K20" s="118">
        <f>COUNTIF(K6:M19, "&gt;0")/3</f>
        <v>8.3333333333333339</v>
      </c>
      <c r="L20" s="113"/>
      <c r="M20" s="113"/>
      <c r="N20" s="118">
        <f>COUNTIF(N6:P19, "&gt;0")/3</f>
        <v>7.666666666666667</v>
      </c>
      <c r="O20" s="113"/>
      <c r="P20" s="113"/>
      <c r="Q20" s="118">
        <f>COUNTIF(Q6:S19, "&gt;0")/3</f>
        <v>6.666666666666667</v>
      </c>
      <c r="R20" s="113"/>
      <c r="S20" s="113"/>
      <c r="T20" s="118">
        <f>COUNTIF(T6:V19, "&gt;0")/3</f>
        <v>8</v>
      </c>
      <c r="U20" s="113"/>
      <c r="V20" s="113"/>
      <c r="W20" s="118">
        <f>COUNTIF(W6:Y19, "&gt;0")/3</f>
        <v>10</v>
      </c>
      <c r="X20" s="113"/>
      <c r="Y20" s="113"/>
      <c r="Z20" s="118">
        <f>COUNTIF(Z6:AB19, "&gt;0")/3</f>
        <v>5.666666666666667</v>
      </c>
      <c r="AA20" s="113"/>
      <c r="AB20" s="113"/>
      <c r="AC20" s="118">
        <f>COUNTIF(AC6:AE19, "&gt;0")/3</f>
        <v>9.3333333333333339</v>
      </c>
      <c r="AD20" s="113"/>
      <c r="AE20" s="113"/>
      <c r="AF20" s="80">
        <f>COUNTIF(AF6:AF19, "&gt;0")</f>
        <v>8</v>
      </c>
      <c r="AG20" s="80"/>
      <c r="AH20" s="80"/>
      <c r="AI20" s="82"/>
      <c r="AJ20" s="82"/>
      <c r="AK20" s="82"/>
      <c r="AL20" s="82"/>
      <c r="AM20" s="82"/>
      <c r="AN20" s="82"/>
      <c r="AO20" s="83">
        <f>AVERAGEIF(E20:AF20, "&gt;0")</f>
        <v>7.9</v>
      </c>
      <c r="AP20" s="79"/>
      <c r="AQ20" s="79"/>
      <c r="AR20" s="79"/>
      <c r="AS20" s="79"/>
      <c r="AT20" s="79"/>
      <c r="AU20" s="79"/>
      <c r="AV20" s="79"/>
      <c r="AW20" s="79"/>
      <c r="AX20" s="79"/>
      <c r="AY20" s="79"/>
    </row>
    <row r="21" spans="1:51" ht="12.75" customHeight="1">
      <c r="A21" s="2"/>
      <c r="B21" s="119" t="s">
        <v>81</v>
      </c>
      <c r="C21" s="113"/>
      <c r="D21" s="113"/>
      <c r="E21" s="113"/>
      <c r="F21" s="113"/>
      <c r="G21" s="113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>
      <c r="A22" s="2"/>
      <c r="B22" s="113"/>
      <c r="C22" s="113"/>
      <c r="D22" s="113"/>
      <c r="E22" s="113"/>
      <c r="F22" s="113"/>
      <c r="G22" s="113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>
      <c r="A23" s="2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>
      <c r="A24" s="2"/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>
      <c r="A25" s="2"/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>
      <c r="A26" s="2"/>
      <c r="B26" s="85"/>
      <c r="C26" s="85"/>
      <c r="D26" s="85"/>
      <c r="E26" s="85"/>
      <c r="F26" s="85"/>
      <c r="G26" s="8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>
      <c r="A27" s="2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2"/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>
      <c r="A29" s="2"/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>
      <c r="A30" s="2"/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>
      <c r="A31" s="2"/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>
      <c r="A32" s="2"/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>
      <c r="A33" s="2"/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>
      <c r="A34" s="2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>
      <c r="A35" s="2"/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>
      <c r="A36" s="2"/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>
      <c r="A37" s="2"/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>
      <c r="A38" s="2"/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>
      <c r="A39" s="2"/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>
      <c r="A40" s="2"/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>
      <c r="A41" s="2"/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>
      <c r="A42" s="2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>
      <c r="A43" s="2"/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>
      <c r="A44" s="2"/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>
      <c r="A45" s="2"/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>
      <c r="A46" s="2"/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>
      <c r="A47" s="2"/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>
      <c r="A48" s="2"/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>
      <c r="A49" s="2"/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>
      <c r="A50" s="2"/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>
      <c r="A51" s="2"/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>
      <c r="A52" s="2"/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>
      <c r="A53" s="2"/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>
      <c r="A54" s="2"/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>
      <c r="A55" s="2"/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>
      <c r="A56" s="2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>
      <c r="A57" s="2"/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>
      <c r="A58" s="2"/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2"/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>
      <c r="A60" s="2"/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>
      <c r="A61" s="2"/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>
      <c r="A62" s="2"/>
      <c r="B62" s="2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>
      <c r="A63" s="2"/>
      <c r="B63" s="2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>
      <c r="A64" s="2"/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>
      <c r="A65" s="2"/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>
      <c r="A66" s="2"/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>
      <c r="A67" s="2"/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2"/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>
      <c r="A69" s="2"/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>
      <c r="A70" s="2"/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>
      <c r="A71" s="2"/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>
      <c r="A72" s="2"/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>
      <c r="A73" s="2"/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>
      <c r="A74" s="2"/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>
      <c r="A75" s="2"/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>
      <c r="A76" s="2"/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>
      <c r="A77" s="2"/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>
      <c r="A78" s="2"/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>
      <c r="A79" s="2"/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>
      <c r="A80" s="2"/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>
      <c r="A81" s="2"/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>
      <c r="A82" s="2"/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>
      <c r="A83" s="2"/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>
      <c r="A84" s="2"/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>
      <c r="A85" s="2"/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>
      <c r="A86" s="2"/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>
      <c r="A87" s="2"/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>
      <c r="A88" s="2"/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>
      <c r="A89" s="2"/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>
      <c r="A90" s="2"/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>
      <c r="A91" s="2"/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>
      <c r="A92" s="2"/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>
      <c r="A93" s="2"/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>
      <c r="A94" s="2"/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>
      <c r="A95" s="2"/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>
      <c r="A96" s="2"/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>
      <c r="A97" s="2"/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>
      <c r="A98" s="2"/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>
      <c r="A99" s="2"/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>
      <c r="A100" s="2"/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>
      <c r="A101" s="2"/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>
      <c r="A102" s="2"/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>
      <c r="A103" s="2"/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>
      <c r="A104" s="2"/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>
      <c r="A105" s="2"/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>
      <c r="A118" s="2"/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>
      <c r="A119" s="2"/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>
      <c r="A120" s="2"/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>
      <c r="A121" s="2"/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>
      <c r="A122" s="2"/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>
      <c r="A123" s="2"/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>
      <c r="A124" s="2"/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>
      <c r="A125" s="2"/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>
      <c r="A126" s="2"/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>
      <c r="A127" s="2"/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>
      <c r="A128" s="2"/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>
      <c r="A129" s="2"/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>
      <c r="A130" s="2"/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>
      <c r="A131" s="2"/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>
      <c r="A132" s="2"/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>
      <c r="A133" s="2"/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>
      <c r="A134" s="2"/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>
      <c r="A135" s="2"/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>
      <c r="A136" s="2"/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>
      <c r="A137" s="2"/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>
      <c r="A138" s="2"/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>
      <c r="A139" s="2"/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>
      <c r="A140" s="2"/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>
      <c r="A141" s="2"/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>
      <c r="A142" s="2"/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>
      <c r="A143" s="2"/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>
      <c r="A144" s="2"/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>
      <c r="A145" s="2"/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>
      <c r="A146" s="2"/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>
      <c r="A147" s="2"/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>
      <c r="A148" s="2"/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>
      <c r="A149" s="2"/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>
      <c r="A150" s="2"/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>
      <c r="A151" s="2"/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>
      <c r="A152" s="2"/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>
      <c r="A153" s="2"/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>
      <c r="A154" s="2"/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>
      <c r="A155" s="2"/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>
      <c r="A156" s="2"/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>
      <c r="A157" s="2"/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>
      <c r="A158" s="2"/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>
      <c r="A159" s="2"/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>
      <c r="A160" s="2"/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>
      <c r="A161" s="2"/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>
      <c r="A162" s="2"/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>
      <c r="A163" s="2"/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>
      <c r="A164" s="2"/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>
      <c r="A165" s="2"/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>
      <c r="A166" s="2"/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>
      <c r="A167" s="2"/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>
      <c r="A168" s="2"/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>
      <c r="A169" s="2"/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>
      <c r="A170" s="2"/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>
      <c r="A171" s="2"/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>
      <c r="A172" s="2"/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>
      <c r="A173" s="2"/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>
      <c r="A174" s="2"/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>
      <c r="A175" s="2"/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>
      <c r="A176" s="2"/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>
      <c r="A177" s="2"/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>
      <c r="A178" s="2"/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>
      <c r="A179" s="2"/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>
      <c r="A180" s="2"/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>
      <c r="A181" s="2"/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>
      <c r="A182" s="2"/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>
      <c r="A183" s="2"/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>
      <c r="A184" s="2"/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>
      <c r="A185" s="2"/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>
      <c r="A186" s="2"/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>
      <c r="A187" s="2"/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>
      <c r="A188" s="2"/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>
      <c r="A189" s="2"/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>
      <c r="A190" s="2"/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>
      <c r="A191" s="2"/>
      <c r="B191" s="2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>
      <c r="A192" s="2"/>
      <c r="B192" s="2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>
      <c r="A193" s="2"/>
      <c r="B193" s="2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>
      <c r="A194" s="2"/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>
      <c r="A195" s="2"/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>
      <c r="A196" s="2"/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>
      <c r="A197" s="2"/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>
      <c r="A198" s="2"/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>
      <c r="A199" s="2"/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>
      <c r="A200" s="2"/>
      <c r="B200" s="2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>
      <c r="A201" s="2"/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>
      <c r="A202" s="2"/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>
      <c r="A203" s="2"/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>
      <c r="A204" s="2"/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>
      <c r="A205" s="2"/>
      <c r="B205" s="2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>
      <c r="A206" s="2"/>
      <c r="B206" s="2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>
      <c r="A207" s="2"/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>
      <c r="A208" s="2"/>
      <c r="B208" s="2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>
      <c r="A209" s="2"/>
      <c r="B209" s="2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>
      <c r="A210" s="2"/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>
      <c r="A211" s="2"/>
      <c r="B211" s="2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>
      <c r="A212" s="2"/>
      <c r="B212" s="2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>
      <c r="A213" s="2"/>
      <c r="B213" s="2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>
      <c r="A214" s="2"/>
      <c r="B214" s="2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>
      <c r="A215" s="2"/>
      <c r="B215" s="2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>
      <c r="A216" s="2"/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>
      <c r="A217" s="2"/>
      <c r="B217" s="2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>
      <c r="A218" s="2"/>
      <c r="B218" s="2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>
      <c r="A219" s="2"/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</row>
    <row r="220" spans="1:51">
      <c r="A220" s="2"/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</row>
    <row r="221" spans="1:51">
      <c r="A221" s="2"/>
      <c r="B221" s="2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</row>
    <row r="222" spans="1:51">
      <c r="A222" s="2"/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</row>
    <row r="223" spans="1:51">
      <c r="A223" s="2"/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</row>
    <row r="224" spans="1:51">
      <c r="A224" s="2"/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</row>
    <row r="225" spans="1:51">
      <c r="A225" s="2"/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1:51">
      <c r="A226" s="2"/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1:51">
      <c r="A227" s="2"/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1:51">
      <c r="A228" s="2"/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1:51">
      <c r="A229" s="2"/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1:51">
      <c r="A230" s="2"/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1:51">
      <c r="A231" s="2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1:51">
      <c r="A232" s="2"/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1:51">
      <c r="A233" s="2"/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1:51">
      <c r="A234" s="2"/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1:51">
      <c r="A235" s="2"/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</row>
    <row r="236" spans="1:51">
      <c r="A236" s="2"/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</row>
    <row r="237" spans="1:51">
      <c r="A237" s="2"/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</row>
    <row r="238" spans="1:51">
      <c r="A238" s="2"/>
      <c r="B238" s="2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</row>
    <row r="239" spans="1:51">
      <c r="A239" s="2"/>
      <c r="B239" s="2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</row>
    <row r="240" spans="1:51">
      <c r="A240" s="2"/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</row>
    <row r="241" spans="1:51">
      <c r="A241" s="2"/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</row>
    <row r="242" spans="1:51">
      <c r="A242" s="2"/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</row>
    <row r="243" spans="1:51">
      <c r="A243" s="2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:51">
      <c r="A244" s="2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1:51">
      <c r="A245" s="2"/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:51">
      <c r="A246" s="2"/>
      <c r="B246" s="2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1:51">
      <c r="A247" s="2"/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1:51">
      <c r="A248" s="2"/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1:51">
      <c r="A249" s="2"/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1:51">
      <c r="A250" s="2"/>
      <c r="B250" s="2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1:51">
      <c r="A251" s="2"/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1:51">
      <c r="A252" s="2"/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1:51">
      <c r="A253" s="2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</row>
    <row r="254" spans="1:51">
      <c r="A254" s="2"/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</row>
    <row r="255" spans="1:51">
      <c r="A255" s="2"/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</row>
    <row r="256" spans="1:51">
      <c r="A256" s="2"/>
      <c r="B256" s="2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1:51">
      <c r="A257" s="2"/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:51">
      <c r="A258" s="2"/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</row>
    <row r="259" spans="1:51">
      <c r="A259" s="2"/>
      <c r="B259" s="2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1:51">
      <c r="A260" s="2"/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</row>
    <row r="261" spans="1:51">
      <c r="A261" s="2"/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1:51">
      <c r="A262" s="2"/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1:51">
      <c r="A263" s="2"/>
      <c r="B263" s="2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51">
      <c r="A264" s="2"/>
      <c r="B264" s="2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1:51">
      <c r="A265" s="2"/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1:51">
      <c r="A266" s="2"/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1:51">
      <c r="A267" s="2"/>
      <c r="B267" s="2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:51">
      <c r="A268" s="2"/>
      <c r="B268" s="2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1:51">
      <c r="A269" s="2"/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51">
      <c r="A270" s="2"/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1:51">
      <c r="A271" s="2"/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:51">
      <c r="A272" s="2"/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:51">
      <c r="A273" s="2"/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:51">
      <c r="A274" s="2"/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:51">
      <c r="A275" s="2"/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>
      <c r="A276" s="2"/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</row>
    <row r="277" spans="1:51">
      <c r="A277" s="2"/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</row>
    <row r="278" spans="1:51">
      <c r="A278" s="2"/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</row>
    <row r="279" spans="1:51">
      <c r="A279" s="2"/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1:51">
      <c r="A280" s="2"/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1:51">
      <c r="A281" s="2"/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1:51">
      <c r="A282" s="2"/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1:51">
      <c r="A283" s="2"/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1:51">
      <c r="A284" s="2"/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1:51">
      <c r="A285" s="2"/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1:51">
      <c r="A286" s="2"/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:51">
      <c r="A287" s="2"/>
      <c r="B287" s="2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1:51">
      <c r="A288" s="2"/>
      <c r="B288" s="2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1:51">
      <c r="A289" s="2"/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</row>
    <row r="290" spans="1:51">
      <c r="A290" s="2"/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</row>
    <row r="291" spans="1:51">
      <c r="A291" s="2"/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</row>
    <row r="292" spans="1:51">
      <c r="A292" s="2"/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1:51">
      <c r="A293" s="2"/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</row>
    <row r="294" spans="1:51">
      <c r="A294" s="2"/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</row>
    <row r="295" spans="1:51">
      <c r="A295" s="2"/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1:51">
      <c r="A296" s="2"/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</row>
    <row r="297" spans="1:51">
      <c r="A297" s="2"/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1:51">
      <c r="A298" s="2"/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:51">
      <c r="A299" s="2"/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1:51">
      <c r="A300" s="2"/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1:51">
      <c r="A301" s="2"/>
      <c r="B301" s="2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1:51">
      <c r="A302" s="2"/>
      <c r="B302" s="2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1:51">
      <c r="A303" s="2"/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1:51">
      <c r="A304" s="2"/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1:51">
      <c r="A305" s="2"/>
      <c r="B305" s="2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1:51">
      <c r="A306" s="2"/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1:51">
      <c r="A307" s="2"/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1:51">
      <c r="A308" s="2"/>
      <c r="B308" s="2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</row>
    <row r="309" spans="1:51">
      <c r="A309" s="2"/>
      <c r="B309" s="2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</row>
    <row r="310" spans="1:51">
      <c r="A310" s="2"/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1:51">
      <c r="A311" s="2"/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</row>
    <row r="312" spans="1:51">
      <c r="A312" s="2"/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</row>
    <row r="313" spans="1:51">
      <c r="A313" s="2"/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1:51">
      <c r="A314" s="2"/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:51">
      <c r="A315" s="2"/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:51">
      <c r="A316" s="2"/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51">
      <c r="A317" s="2"/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51">
      <c r="A318" s="2"/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1:51">
      <c r="A319" s="2"/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:51">
      <c r="A320" s="2"/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1:51">
      <c r="A321" s="2"/>
      <c r="B321" s="2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</row>
    <row r="322" spans="1:51">
      <c r="A322" s="2"/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</row>
    <row r="323" spans="1:51">
      <c r="A323" s="2"/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</row>
    <row r="324" spans="1:51">
      <c r="A324" s="2"/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</row>
    <row r="325" spans="1:51">
      <c r="A325" s="2"/>
      <c r="B325" s="2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</row>
    <row r="326" spans="1:51">
      <c r="A326" s="2"/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</row>
    <row r="327" spans="1:51">
      <c r="A327" s="2"/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</row>
    <row r="328" spans="1:51">
      <c r="A328" s="2"/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</row>
    <row r="329" spans="1:51">
      <c r="A329" s="2"/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</row>
    <row r="330" spans="1:51">
      <c r="A330" s="2"/>
      <c r="B330" s="2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</row>
    <row r="331" spans="1:51">
      <c r="A331" s="2"/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</row>
    <row r="332" spans="1:51">
      <c r="A332" s="2"/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</row>
    <row r="333" spans="1:51">
      <c r="A333" s="2"/>
      <c r="B333" s="2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</row>
    <row r="334" spans="1:51">
      <c r="A334" s="2"/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</row>
    <row r="335" spans="1:51">
      <c r="A335" s="2"/>
      <c r="B335" s="2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</row>
    <row r="336" spans="1:51">
      <c r="A336" s="2"/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</row>
    <row r="337" spans="1:51">
      <c r="A337" s="2"/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1:51">
      <c r="A338" s="2"/>
      <c r="B338" s="2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</row>
    <row r="339" spans="1:51">
      <c r="A339" s="2"/>
      <c r="B339" s="2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</row>
    <row r="340" spans="1:51">
      <c r="A340" s="2"/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</row>
    <row r="341" spans="1:51">
      <c r="A341" s="2"/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</row>
    <row r="342" spans="1:51">
      <c r="A342" s="2"/>
      <c r="B342" s="2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</row>
    <row r="343" spans="1:51">
      <c r="A343" s="2"/>
      <c r="B343" s="2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</row>
    <row r="344" spans="1:51">
      <c r="A344" s="2"/>
      <c r="B344" s="2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</row>
    <row r="345" spans="1:51">
      <c r="A345" s="2"/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</row>
    <row r="346" spans="1:51">
      <c r="A346" s="2"/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</row>
    <row r="347" spans="1:51">
      <c r="A347" s="2"/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</row>
    <row r="348" spans="1:51">
      <c r="A348" s="2"/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</row>
    <row r="349" spans="1:51">
      <c r="A349" s="2"/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</row>
    <row r="350" spans="1:51">
      <c r="A350" s="2"/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</row>
    <row r="351" spans="1:51">
      <c r="A351" s="2"/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</row>
    <row r="352" spans="1:51">
      <c r="A352" s="2"/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</row>
    <row r="353" spans="1:51">
      <c r="A353" s="2"/>
      <c r="B353" s="2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</row>
    <row r="354" spans="1:51">
      <c r="A354" s="2"/>
      <c r="B354" s="2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</row>
    <row r="355" spans="1:51">
      <c r="A355" s="2"/>
      <c r="B355" s="2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</row>
    <row r="356" spans="1:51">
      <c r="A356" s="2"/>
      <c r="B356" s="2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</row>
    <row r="357" spans="1:51">
      <c r="A357" s="2"/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</row>
    <row r="358" spans="1:51">
      <c r="A358" s="2"/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</row>
    <row r="359" spans="1:51">
      <c r="A359" s="2"/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</row>
    <row r="360" spans="1:51">
      <c r="A360" s="2"/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</row>
    <row r="361" spans="1:51">
      <c r="A361" s="2"/>
      <c r="B361" s="2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</row>
    <row r="362" spans="1:51">
      <c r="A362" s="2"/>
      <c r="B362" s="2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</row>
    <row r="363" spans="1:51">
      <c r="A363" s="2"/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</row>
    <row r="364" spans="1:51">
      <c r="A364" s="2"/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</row>
    <row r="365" spans="1:51">
      <c r="A365" s="2"/>
      <c r="B365" s="2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</row>
    <row r="366" spans="1:51">
      <c r="A366" s="2"/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</row>
    <row r="367" spans="1:51">
      <c r="A367" s="2"/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</row>
    <row r="368" spans="1:51">
      <c r="A368" s="2"/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</row>
    <row r="369" spans="1:51">
      <c r="A369" s="2"/>
      <c r="B369" s="2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</row>
    <row r="370" spans="1:51">
      <c r="A370" s="2"/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</row>
    <row r="371" spans="1:51">
      <c r="A371" s="2"/>
      <c r="B371" s="2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</row>
    <row r="372" spans="1:51">
      <c r="A372" s="2"/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</row>
    <row r="373" spans="1:51">
      <c r="A373" s="2"/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</row>
    <row r="374" spans="1:51">
      <c r="A374" s="2"/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</row>
    <row r="375" spans="1:51">
      <c r="A375" s="2"/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</row>
    <row r="376" spans="1:51">
      <c r="A376" s="2"/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</row>
    <row r="377" spans="1:51">
      <c r="A377" s="2"/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</row>
    <row r="378" spans="1:51">
      <c r="A378" s="2"/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</row>
    <row r="379" spans="1:51">
      <c r="A379" s="2"/>
      <c r="B379" s="2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</row>
    <row r="380" spans="1:51">
      <c r="A380" s="2"/>
      <c r="B380" s="2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</row>
    <row r="381" spans="1:51">
      <c r="A381" s="2"/>
      <c r="B381" s="2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</row>
    <row r="382" spans="1:51">
      <c r="A382" s="2"/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</row>
    <row r="383" spans="1:51">
      <c r="A383" s="2"/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</row>
    <row r="384" spans="1:51">
      <c r="A384" s="2"/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</row>
    <row r="385" spans="1:51">
      <c r="A385" s="2"/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</row>
    <row r="386" spans="1:51">
      <c r="A386" s="2"/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</row>
    <row r="387" spans="1:51">
      <c r="A387" s="2"/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</row>
    <row r="388" spans="1:51">
      <c r="A388" s="2"/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</row>
    <row r="389" spans="1:51">
      <c r="A389" s="2"/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</row>
    <row r="390" spans="1:51">
      <c r="A390" s="2"/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</row>
    <row r="391" spans="1:51">
      <c r="A391" s="2"/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</row>
    <row r="392" spans="1:51">
      <c r="A392" s="2"/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</row>
    <row r="393" spans="1:51">
      <c r="A393" s="2"/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</row>
    <row r="394" spans="1:51">
      <c r="A394" s="2"/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</row>
    <row r="395" spans="1:51">
      <c r="A395" s="2"/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</row>
    <row r="396" spans="1:51">
      <c r="A396" s="2"/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</row>
    <row r="397" spans="1:51">
      <c r="A397" s="2"/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</row>
    <row r="398" spans="1:51">
      <c r="A398" s="2"/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</row>
    <row r="399" spans="1:51">
      <c r="A399" s="2"/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</row>
    <row r="400" spans="1:51">
      <c r="A400" s="2"/>
      <c r="B400" s="2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</row>
    <row r="401" spans="1:51">
      <c r="A401" s="2"/>
      <c r="B401" s="2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</row>
    <row r="402" spans="1:51">
      <c r="A402" s="2"/>
      <c r="B402" s="2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</row>
    <row r="403" spans="1:51">
      <c r="A403" s="2"/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</row>
    <row r="404" spans="1:51">
      <c r="A404" s="2"/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</row>
    <row r="405" spans="1:51">
      <c r="A405" s="2"/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</row>
    <row r="406" spans="1:51">
      <c r="A406" s="2"/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</row>
    <row r="407" spans="1:51">
      <c r="A407" s="2"/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</row>
    <row r="408" spans="1:51">
      <c r="A408" s="2"/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</row>
    <row r="409" spans="1:51">
      <c r="A409" s="2"/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</row>
    <row r="410" spans="1:51">
      <c r="A410" s="2"/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</row>
    <row r="411" spans="1:51">
      <c r="A411" s="2"/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</row>
    <row r="412" spans="1:51">
      <c r="A412" s="2"/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</row>
    <row r="413" spans="1:51">
      <c r="A413" s="2"/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</row>
    <row r="414" spans="1:51">
      <c r="A414" s="2"/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</row>
    <row r="415" spans="1:51">
      <c r="A415" s="2"/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</row>
    <row r="416" spans="1:51">
      <c r="A416" s="2"/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</row>
    <row r="417" spans="1:51">
      <c r="A417" s="2"/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</row>
    <row r="418" spans="1:51">
      <c r="A418" s="2"/>
      <c r="B418" s="2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</row>
    <row r="419" spans="1:51">
      <c r="A419" s="2"/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</row>
    <row r="420" spans="1:51">
      <c r="A420" s="2"/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</row>
    <row r="421" spans="1:51">
      <c r="A421" s="2"/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</row>
    <row r="422" spans="1:51">
      <c r="A422" s="2"/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</row>
    <row r="423" spans="1:51">
      <c r="A423" s="2"/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</row>
    <row r="424" spans="1:51">
      <c r="A424" s="2"/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</row>
    <row r="425" spans="1:51">
      <c r="A425" s="2"/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</row>
    <row r="426" spans="1:51">
      <c r="A426" s="2"/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</row>
    <row r="427" spans="1:51">
      <c r="A427" s="2"/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</row>
    <row r="428" spans="1:51">
      <c r="A428" s="2"/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</row>
    <row r="429" spans="1:51">
      <c r="A429" s="2"/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</row>
    <row r="430" spans="1:51">
      <c r="A430" s="2"/>
      <c r="B430" s="2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</row>
    <row r="431" spans="1:51">
      <c r="A431" s="2"/>
      <c r="B431" s="2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</row>
    <row r="432" spans="1:51">
      <c r="A432" s="2"/>
      <c r="B432" s="2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</row>
    <row r="433" spans="1:51">
      <c r="A433" s="2"/>
      <c r="B433" s="2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</row>
    <row r="434" spans="1:51">
      <c r="A434" s="2"/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</row>
    <row r="435" spans="1:51">
      <c r="A435" s="2"/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</row>
    <row r="436" spans="1:51">
      <c r="A436" s="2"/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</row>
    <row r="437" spans="1:51">
      <c r="A437" s="2"/>
      <c r="B437" s="2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</row>
    <row r="438" spans="1:51">
      <c r="A438" s="2"/>
      <c r="B438" s="2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</row>
    <row r="439" spans="1:51">
      <c r="A439" s="2"/>
      <c r="B439" s="2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</row>
    <row r="440" spans="1:51">
      <c r="A440" s="2"/>
      <c r="B440" s="2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</row>
    <row r="441" spans="1:51">
      <c r="A441" s="2"/>
      <c r="B441" s="2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</row>
    <row r="442" spans="1:51">
      <c r="A442" s="2"/>
      <c r="B442" s="2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</row>
    <row r="443" spans="1:51">
      <c r="A443" s="2"/>
      <c r="B443" s="2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</row>
    <row r="444" spans="1:51">
      <c r="A444" s="2"/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</row>
    <row r="445" spans="1:51">
      <c r="A445" s="2"/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</row>
    <row r="446" spans="1:51">
      <c r="A446" s="2"/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</row>
    <row r="447" spans="1:51">
      <c r="A447" s="2"/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</row>
    <row r="448" spans="1:51">
      <c r="A448" s="2"/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</row>
    <row r="449" spans="1:51">
      <c r="A449" s="2"/>
      <c r="B449" s="2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</row>
    <row r="450" spans="1:51">
      <c r="A450" s="2"/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</row>
    <row r="451" spans="1:51">
      <c r="A451" s="2"/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</row>
    <row r="452" spans="1:51">
      <c r="A452" s="2"/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</row>
    <row r="453" spans="1:51">
      <c r="A453" s="2"/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</row>
    <row r="454" spans="1:51">
      <c r="A454" s="2"/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</row>
    <row r="455" spans="1:51">
      <c r="A455" s="2"/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</row>
    <row r="456" spans="1:51">
      <c r="A456" s="2"/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</row>
    <row r="457" spans="1:51">
      <c r="A457" s="2"/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</row>
    <row r="458" spans="1:51">
      <c r="A458" s="2"/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</row>
    <row r="459" spans="1:51">
      <c r="A459" s="2"/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</row>
    <row r="460" spans="1:51">
      <c r="A460" s="2"/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pans="1:51">
      <c r="A461" s="2"/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</row>
    <row r="462" spans="1:51">
      <c r="A462" s="2"/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</row>
    <row r="463" spans="1:51">
      <c r="A463" s="2"/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1:51">
      <c r="A464" s="2"/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</row>
    <row r="465" spans="1:51">
      <c r="A465" s="2"/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</row>
    <row r="466" spans="1:51">
      <c r="A466" s="2"/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</row>
    <row r="467" spans="1:51">
      <c r="A467" s="2"/>
      <c r="B467" s="2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</row>
    <row r="468" spans="1:51">
      <c r="A468" s="2"/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</row>
    <row r="469" spans="1:51">
      <c r="A469" s="2"/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</row>
    <row r="470" spans="1:51">
      <c r="A470" s="2"/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</row>
    <row r="471" spans="1:51">
      <c r="A471" s="2"/>
      <c r="B471" s="2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</row>
    <row r="472" spans="1:51">
      <c r="A472" s="2"/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</row>
    <row r="473" spans="1:51">
      <c r="A473" s="2"/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</row>
    <row r="474" spans="1:51">
      <c r="A474" s="2"/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</row>
    <row r="475" spans="1:51">
      <c r="A475" s="2"/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</row>
    <row r="476" spans="1:51">
      <c r="A476" s="2"/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</row>
    <row r="477" spans="1:51">
      <c r="A477" s="2"/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</row>
    <row r="478" spans="1:51">
      <c r="A478" s="2"/>
      <c r="B478" s="2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</row>
    <row r="479" spans="1:51">
      <c r="A479" s="2"/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</row>
    <row r="480" spans="1:51">
      <c r="A480" s="2"/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</row>
    <row r="481" spans="1:51">
      <c r="A481" s="2"/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</row>
    <row r="482" spans="1:51">
      <c r="A482" s="2"/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</row>
    <row r="483" spans="1:51">
      <c r="A483" s="2"/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</row>
    <row r="484" spans="1:51">
      <c r="A484" s="2"/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</row>
    <row r="485" spans="1:51">
      <c r="A485" s="2"/>
      <c r="B485" s="2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</row>
    <row r="486" spans="1:51">
      <c r="A486" s="2"/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</row>
    <row r="487" spans="1:51">
      <c r="A487" s="2"/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</row>
    <row r="488" spans="1:51">
      <c r="A488" s="2"/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</row>
    <row r="489" spans="1:51">
      <c r="A489" s="2"/>
      <c r="B489" s="2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</row>
    <row r="490" spans="1:51">
      <c r="A490" s="2"/>
      <c r="B490" s="2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</row>
    <row r="491" spans="1:51">
      <c r="A491" s="2"/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</row>
    <row r="492" spans="1:51">
      <c r="A492" s="2"/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</row>
    <row r="493" spans="1:51">
      <c r="A493" s="2"/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</row>
    <row r="494" spans="1:51">
      <c r="A494" s="2"/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</row>
    <row r="495" spans="1:51">
      <c r="A495" s="2"/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</row>
    <row r="496" spans="1:51">
      <c r="A496" s="2"/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</row>
    <row r="497" spans="1:51">
      <c r="A497" s="2"/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</row>
    <row r="498" spans="1:51">
      <c r="A498" s="2"/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</row>
    <row r="499" spans="1:51">
      <c r="A499" s="2"/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</row>
    <row r="500" spans="1:51">
      <c r="A500" s="2"/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</row>
    <row r="501" spans="1:51">
      <c r="A501" s="2"/>
      <c r="B501" s="2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</row>
    <row r="502" spans="1:51">
      <c r="A502" s="2"/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</row>
    <row r="503" spans="1:51">
      <c r="A503" s="2"/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</row>
    <row r="504" spans="1:51">
      <c r="A504" s="2"/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</row>
    <row r="505" spans="1:51">
      <c r="A505" s="2"/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</row>
    <row r="506" spans="1:51">
      <c r="A506" s="2"/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</row>
    <row r="507" spans="1:51">
      <c r="A507" s="2"/>
      <c r="B507" s="2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</row>
    <row r="508" spans="1:51">
      <c r="A508" s="2"/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</row>
    <row r="509" spans="1:51">
      <c r="A509" s="2"/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</row>
    <row r="510" spans="1:51">
      <c r="A510" s="2"/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</row>
    <row r="511" spans="1:51">
      <c r="A511" s="2"/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</row>
    <row r="512" spans="1:51">
      <c r="A512" s="2"/>
      <c r="B512" s="2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</row>
    <row r="513" spans="1:51">
      <c r="A513" s="2"/>
      <c r="B513" s="2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</row>
    <row r="514" spans="1:51">
      <c r="A514" s="2"/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</row>
    <row r="515" spans="1:51">
      <c r="A515" s="2"/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</row>
    <row r="516" spans="1:51">
      <c r="A516" s="2"/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</row>
    <row r="517" spans="1:51">
      <c r="A517" s="2"/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</row>
    <row r="518" spans="1:51">
      <c r="A518" s="2"/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</row>
    <row r="519" spans="1:51">
      <c r="A519" s="2"/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</row>
    <row r="520" spans="1:51">
      <c r="A520" s="2"/>
      <c r="B520" s="2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</row>
    <row r="521" spans="1:51">
      <c r="A521" s="2"/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</row>
    <row r="522" spans="1:51">
      <c r="A522" s="2"/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</row>
    <row r="523" spans="1:51">
      <c r="A523" s="2"/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</row>
    <row r="524" spans="1:51">
      <c r="A524" s="2"/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</row>
    <row r="525" spans="1:51">
      <c r="A525" s="2"/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</row>
    <row r="526" spans="1:51">
      <c r="A526" s="2"/>
      <c r="B526" s="2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</row>
    <row r="527" spans="1:51">
      <c r="A527" s="2"/>
      <c r="B527" s="2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</row>
    <row r="528" spans="1:51">
      <c r="A528" s="2"/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</row>
    <row r="529" spans="1:51">
      <c r="A529" s="2"/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</row>
    <row r="530" spans="1:51">
      <c r="A530" s="2"/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</row>
    <row r="531" spans="1:51">
      <c r="A531" s="2"/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</row>
    <row r="532" spans="1:51">
      <c r="A532" s="2"/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</row>
    <row r="533" spans="1:51">
      <c r="A533" s="2"/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</row>
    <row r="534" spans="1:51">
      <c r="A534" s="2"/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</row>
    <row r="535" spans="1:51">
      <c r="A535" s="2"/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</row>
    <row r="536" spans="1:51">
      <c r="A536" s="2"/>
      <c r="B536" s="2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</row>
    <row r="537" spans="1:51">
      <c r="A537" s="2"/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</row>
    <row r="538" spans="1:51">
      <c r="A538" s="2"/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</row>
    <row r="539" spans="1:51">
      <c r="A539" s="2"/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</row>
    <row r="540" spans="1:51">
      <c r="A540" s="2"/>
      <c r="B540" s="2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</row>
    <row r="541" spans="1:51">
      <c r="A541" s="2"/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</row>
    <row r="542" spans="1:51">
      <c r="A542" s="2"/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</row>
    <row r="543" spans="1:51">
      <c r="A543" s="2"/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</row>
    <row r="544" spans="1:51">
      <c r="A544" s="2"/>
      <c r="B544" s="2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</row>
    <row r="545" spans="1:51">
      <c r="A545" s="2"/>
      <c r="B545" s="2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</row>
    <row r="546" spans="1:51">
      <c r="A546" s="2"/>
      <c r="B546" s="2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</row>
    <row r="547" spans="1:51">
      <c r="A547" s="2"/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</row>
    <row r="548" spans="1:51">
      <c r="A548" s="2"/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</row>
    <row r="549" spans="1:51">
      <c r="A549" s="2"/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</row>
    <row r="550" spans="1:51">
      <c r="A550" s="2"/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</row>
    <row r="551" spans="1:51">
      <c r="A551" s="2"/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</row>
    <row r="552" spans="1:51">
      <c r="A552" s="2"/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</row>
    <row r="553" spans="1:51">
      <c r="A553" s="2"/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</row>
    <row r="554" spans="1:51">
      <c r="A554" s="2"/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</row>
    <row r="555" spans="1:51">
      <c r="A555" s="2"/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</row>
    <row r="556" spans="1:51">
      <c r="A556" s="2"/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</row>
    <row r="557" spans="1:51">
      <c r="A557" s="2"/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</row>
    <row r="558" spans="1:51">
      <c r="A558" s="2"/>
      <c r="B558" s="2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</row>
    <row r="559" spans="1:51">
      <c r="A559" s="2"/>
      <c r="B559" s="2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</row>
    <row r="560" spans="1:51">
      <c r="A560" s="2"/>
      <c r="B560" s="2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</row>
    <row r="561" spans="1:51">
      <c r="A561" s="2"/>
      <c r="B561" s="2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</row>
    <row r="562" spans="1:51">
      <c r="A562" s="2"/>
      <c r="B562" s="2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</row>
    <row r="563" spans="1:51">
      <c r="A563" s="2"/>
      <c r="B563" s="2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</row>
    <row r="564" spans="1:51">
      <c r="A564" s="2"/>
      <c r="B564" s="2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</row>
    <row r="565" spans="1:51">
      <c r="A565" s="2"/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</row>
    <row r="566" spans="1:51">
      <c r="A566" s="2"/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</row>
    <row r="567" spans="1:51">
      <c r="A567" s="2"/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</row>
    <row r="568" spans="1:51">
      <c r="A568" s="2"/>
      <c r="B568" s="2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</row>
    <row r="569" spans="1:51">
      <c r="A569" s="2"/>
      <c r="B569" s="2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</row>
    <row r="570" spans="1:51">
      <c r="A570" s="2"/>
      <c r="B570" s="2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</row>
    <row r="571" spans="1:51">
      <c r="A571" s="2"/>
      <c r="B571" s="2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</row>
    <row r="572" spans="1:51">
      <c r="A572" s="2"/>
      <c r="B572" s="2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</row>
    <row r="573" spans="1:51">
      <c r="A573" s="2"/>
      <c r="B573" s="2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</row>
    <row r="574" spans="1:51">
      <c r="A574" s="2"/>
      <c r="B574" s="2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</row>
    <row r="575" spans="1:51">
      <c r="A575" s="2"/>
      <c r="B575" s="2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</row>
    <row r="576" spans="1:51">
      <c r="A576" s="2"/>
      <c r="B576" s="2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</row>
    <row r="577" spans="1:51">
      <c r="A577" s="2"/>
      <c r="B577" s="2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</row>
    <row r="578" spans="1:51">
      <c r="A578" s="2"/>
      <c r="B578" s="2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</row>
    <row r="579" spans="1:51">
      <c r="A579" s="2"/>
      <c r="B579" s="2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</row>
    <row r="580" spans="1:51">
      <c r="A580" s="2"/>
      <c r="B580" s="2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</row>
    <row r="581" spans="1:51">
      <c r="A581" s="2"/>
      <c r="B581" s="2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</row>
    <row r="582" spans="1:51">
      <c r="A582" s="2"/>
      <c r="B582" s="2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</row>
    <row r="583" spans="1:51">
      <c r="A583" s="2"/>
      <c r="B583" s="2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</row>
    <row r="584" spans="1:51">
      <c r="A584" s="2"/>
      <c r="B584" s="2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</row>
    <row r="585" spans="1:51">
      <c r="A585" s="2"/>
      <c r="B585" s="2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</row>
    <row r="586" spans="1:51">
      <c r="A586" s="2"/>
      <c r="B586" s="2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</row>
    <row r="587" spans="1:51">
      <c r="A587" s="2"/>
      <c r="B587" s="2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</row>
    <row r="588" spans="1:51">
      <c r="A588" s="2"/>
      <c r="B588" s="2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</row>
    <row r="589" spans="1:51">
      <c r="A589" s="2"/>
      <c r="B589" s="2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</row>
    <row r="590" spans="1:51">
      <c r="A590" s="2"/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</row>
    <row r="591" spans="1:51">
      <c r="A591" s="2"/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</row>
    <row r="592" spans="1:51">
      <c r="A592" s="2"/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</row>
    <row r="593" spans="1:51">
      <c r="A593" s="2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</row>
    <row r="594" spans="1:51">
      <c r="A594" s="2"/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</row>
    <row r="595" spans="1:51">
      <c r="A595" s="2"/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</row>
    <row r="596" spans="1:51">
      <c r="A596" s="2"/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</row>
    <row r="597" spans="1:51">
      <c r="A597" s="2"/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</row>
    <row r="598" spans="1:51">
      <c r="A598" s="2"/>
      <c r="B598" s="2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</row>
    <row r="599" spans="1:51">
      <c r="A599" s="2"/>
      <c r="B599" s="2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</row>
    <row r="600" spans="1:51">
      <c r="A600" s="2"/>
      <c r="B600" s="2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</row>
    <row r="601" spans="1:51">
      <c r="A601" s="2"/>
      <c r="B601" s="2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</row>
    <row r="602" spans="1:51">
      <c r="A602" s="2"/>
      <c r="B602" s="2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</row>
    <row r="603" spans="1:51">
      <c r="A603" s="2"/>
      <c r="B603" s="2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</row>
    <row r="604" spans="1:51">
      <c r="A604" s="2"/>
      <c r="B604" s="2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</row>
    <row r="605" spans="1:51">
      <c r="A605" s="2"/>
      <c r="B605" s="2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</row>
    <row r="606" spans="1:51">
      <c r="A606" s="2"/>
      <c r="B606" s="2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</row>
    <row r="607" spans="1:51">
      <c r="A607" s="2"/>
      <c r="B607" s="2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</row>
    <row r="608" spans="1:51">
      <c r="A608" s="2"/>
      <c r="B608" s="2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</row>
    <row r="609" spans="1:51">
      <c r="A609" s="2"/>
      <c r="B609" s="2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</row>
    <row r="610" spans="1:51">
      <c r="A610" s="2"/>
      <c r="B610" s="2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</row>
    <row r="611" spans="1:51">
      <c r="A611" s="2"/>
      <c r="B611" s="2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</row>
    <row r="612" spans="1:51">
      <c r="A612" s="2"/>
      <c r="B612" s="2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</row>
    <row r="613" spans="1:51">
      <c r="A613" s="2"/>
      <c r="B613" s="2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</row>
    <row r="614" spans="1:51">
      <c r="A614" s="2"/>
      <c r="B614" s="2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</row>
    <row r="615" spans="1:51">
      <c r="A615" s="2"/>
      <c r="B615" s="2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</row>
    <row r="616" spans="1:51">
      <c r="A616" s="2"/>
      <c r="B616" s="2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</row>
    <row r="617" spans="1:51">
      <c r="A617" s="2"/>
      <c r="B617" s="2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</row>
    <row r="618" spans="1:51">
      <c r="A618" s="2"/>
      <c r="B618" s="2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</row>
    <row r="619" spans="1:51">
      <c r="A619" s="2"/>
      <c r="B619" s="2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</row>
    <row r="620" spans="1:51">
      <c r="A620" s="2"/>
      <c r="B620" s="2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</row>
    <row r="621" spans="1:51">
      <c r="A621" s="2"/>
      <c r="B621" s="2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</row>
    <row r="622" spans="1:51">
      <c r="A622" s="2"/>
      <c r="B622" s="2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</row>
    <row r="623" spans="1:51">
      <c r="A623" s="2"/>
      <c r="B623" s="2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</row>
    <row r="624" spans="1:51">
      <c r="A624" s="2"/>
      <c r="B624" s="2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</row>
    <row r="625" spans="1:51">
      <c r="A625" s="2"/>
      <c r="B625" s="2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</row>
    <row r="626" spans="1:51">
      <c r="A626" s="2"/>
      <c r="B626" s="2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</row>
    <row r="627" spans="1:51">
      <c r="A627" s="2"/>
      <c r="B627" s="2"/>
      <c r="C627" s="2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</row>
    <row r="628" spans="1:51">
      <c r="A628" s="2"/>
      <c r="B628" s="2"/>
      <c r="C628" s="2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</row>
    <row r="629" spans="1:51">
      <c r="A629" s="2"/>
      <c r="B629" s="2"/>
      <c r="C629" s="2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</row>
    <row r="630" spans="1:51">
      <c r="A630" s="2"/>
      <c r="B630" s="2"/>
      <c r="C630" s="2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</row>
    <row r="631" spans="1:51">
      <c r="A631" s="2"/>
      <c r="B631" s="2"/>
      <c r="C631" s="2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</row>
    <row r="632" spans="1:51">
      <c r="A632" s="2"/>
      <c r="B632" s="2"/>
      <c r="C632" s="2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</row>
    <row r="633" spans="1:51">
      <c r="A633" s="2"/>
      <c r="B633" s="2"/>
      <c r="C633" s="2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</row>
    <row r="634" spans="1:51">
      <c r="A634" s="2"/>
      <c r="B634" s="2"/>
      <c r="C634" s="2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</row>
    <row r="635" spans="1:51">
      <c r="A635" s="2"/>
      <c r="B635" s="2"/>
      <c r="C635" s="2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</row>
    <row r="636" spans="1:51">
      <c r="A636" s="2"/>
      <c r="B636" s="2"/>
      <c r="C636" s="2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</row>
    <row r="637" spans="1:51">
      <c r="A637" s="2"/>
      <c r="B637" s="2"/>
      <c r="C637" s="2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</row>
    <row r="638" spans="1:51">
      <c r="A638" s="2"/>
      <c r="B638" s="2"/>
      <c r="C638" s="2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</row>
    <row r="639" spans="1:51">
      <c r="A639" s="2"/>
      <c r="B639" s="2"/>
      <c r="C639" s="2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</row>
    <row r="640" spans="1:51">
      <c r="A640" s="2"/>
      <c r="B640" s="2"/>
      <c r="C640" s="2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</row>
    <row r="641" spans="1:51">
      <c r="A641" s="2"/>
      <c r="B641" s="2"/>
      <c r="C641" s="2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</row>
    <row r="642" spans="1:51">
      <c r="A642" s="2"/>
      <c r="B642" s="2"/>
      <c r="C642" s="2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</row>
    <row r="643" spans="1:51">
      <c r="A643" s="2"/>
      <c r="B643" s="2"/>
      <c r="C643" s="2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</row>
    <row r="644" spans="1:51">
      <c r="A644" s="2"/>
      <c r="B644" s="2"/>
      <c r="C644" s="2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</row>
    <row r="645" spans="1:51">
      <c r="A645" s="2"/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</row>
    <row r="646" spans="1:51">
      <c r="A646" s="2"/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</row>
    <row r="647" spans="1:51">
      <c r="A647" s="2"/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</row>
    <row r="648" spans="1:51">
      <c r="A648" s="2"/>
      <c r="B648" s="2"/>
      <c r="C648" s="2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</row>
    <row r="649" spans="1:51">
      <c r="A649" s="2"/>
      <c r="B649" s="2"/>
      <c r="C649" s="2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</row>
    <row r="650" spans="1:51">
      <c r="A650" s="2"/>
      <c r="B650" s="2"/>
      <c r="C650" s="2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</row>
    <row r="651" spans="1:51">
      <c r="A651" s="2"/>
      <c r="B651" s="2"/>
      <c r="C651" s="2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</row>
    <row r="652" spans="1:51">
      <c r="A652" s="2"/>
      <c r="B652" s="2"/>
      <c r="C652" s="2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</row>
    <row r="653" spans="1:51">
      <c r="A653" s="2"/>
      <c r="B653" s="2"/>
      <c r="C653" s="2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</row>
    <row r="654" spans="1:51">
      <c r="A654" s="2"/>
      <c r="B654" s="2"/>
      <c r="C654" s="2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</row>
    <row r="655" spans="1:51">
      <c r="A655" s="2"/>
      <c r="B655" s="2"/>
      <c r="C655" s="2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</row>
    <row r="656" spans="1:51">
      <c r="A656" s="2"/>
      <c r="B656" s="2"/>
      <c r="C656" s="2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</row>
    <row r="657" spans="1:51">
      <c r="A657" s="2"/>
      <c r="B657" s="2"/>
      <c r="C657" s="2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</row>
    <row r="658" spans="1:51">
      <c r="A658" s="2"/>
      <c r="B658" s="2"/>
      <c r="C658" s="2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</row>
    <row r="659" spans="1:51">
      <c r="A659" s="2"/>
      <c r="B659" s="2"/>
      <c r="C659" s="2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</row>
    <row r="660" spans="1:51">
      <c r="A660" s="2"/>
      <c r="B660" s="2"/>
      <c r="C660" s="2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</row>
    <row r="661" spans="1:51">
      <c r="A661" s="2"/>
      <c r="B661" s="2"/>
      <c r="C661" s="2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</row>
    <row r="662" spans="1:51">
      <c r="A662" s="2"/>
      <c r="B662" s="2"/>
      <c r="C662" s="2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</row>
    <row r="663" spans="1:51">
      <c r="A663" s="2"/>
      <c r="B663" s="2"/>
      <c r="C663" s="2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</row>
    <row r="664" spans="1:51">
      <c r="A664" s="2"/>
      <c r="B664" s="2"/>
      <c r="C664" s="2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</row>
    <row r="665" spans="1:51">
      <c r="A665" s="2"/>
      <c r="B665" s="2"/>
      <c r="C665" s="2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</row>
    <row r="666" spans="1:51">
      <c r="A666" s="2"/>
      <c r="B666" s="2"/>
      <c r="C666" s="2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</row>
    <row r="667" spans="1:51">
      <c r="A667" s="2"/>
      <c r="B667" s="2"/>
      <c r="C667" s="2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</row>
    <row r="668" spans="1:51">
      <c r="A668" s="2"/>
      <c r="B668" s="2"/>
      <c r="C668" s="2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</row>
    <row r="669" spans="1:51">
      <c r="A669" s="2"/>
      <c r="B669" s="2"/>
      <c r="C669" s="2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</row>
    <row r="670" spans="1:51">
      <c r="A670" s="2"/>
      <c r="B670" s="2"/>
      <c r="C670" s="2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</row>
    <row r="671" spans="1:51">
      <c r="A671" s="2"/>
      <c r="B671" s="2"/>
      <c r="C671" s="2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</row>
    <row r="672" spans="1:51">
      <c r="A672" s="2"/>
      <c r="B672" s="2"/>
      <c r="C672" s="2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</row>
    <row r="673" spans="1:51">
      <c r="A673" s="2"/>
      <c r="B673" s="2"/>
      <c r="C673" s="2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</row>
    <row r="674" spans="1:51">
      <c r="A674" s="2"/>
      <c r="B674" s="2"/>
      <c r="C674" s="2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</row>
    <row r="675" spans="1:51">
      <c r="A675" s="2"/>
      <c r="B675" s="2"/>
      <c r="C675" s="2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</row>
    <row r="676" spans="1:51">
      <c r="A676" s="2"/>
      <c r="B676" s="2"/>
      <c r="C676" s="2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</row>
    <row r="677" spans="1:51">
      <c r="A677" s="2"/>
      <c r="B677" s="2"/>
      <c r="C677" s="2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</row>
    <row r="678" spans="1:51">
      <c r="A678" s="2"/>
      <c r="B678" s="2"/>
      <c r="C678" s="2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</row>
    <row r="679" spans="1:51">
      <c r="A679" s="2"/>
      <c r="B679" s="2"/>
      <c r="C679" s="2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</row>
    <row r="680" spans="1:51">
      <c r="A680" s="2"/>
      <c r="B680" s="2"/>
      <c r="C680" s="2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</row>
    <row r="681" spans="1:51">
      <c r="A681" s="2"/>
      <c r="B681" s="2"/>
      <c r="C681" s="2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</row>
    <row r="682" spans="1:51">
      <c r="A682" s="2"/>
      <c r="B682" s="2"/>
      <c r="C682" s="2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</row>
    <row r="683" spans="1:51">
      <c r="A683" s="2"/>
      <c r="B683" s="2"/>
      <c r="C683" s="2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</row>
    <row r="684" spans="1:51">
      <c r="A684" s="2"/>
      <c r="B684" s="2"/>
      <c r="C684" s="2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</row>
    <row r="685" spans="1:51">
      <c r="A685" s="2"/>
      <c r="B685" s="2"/>
      <c r="C685" s="2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</row>
    <row r="686" spans="1:51">
      <c r="A686" s="2"/>
      <c r="B686" s="2"/>
      <c r="C686" s="2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</row>
    <row r="687" spans="1:51">
      <c r="A687" s="2"/>
      <c r="B687" s="2"/>
      <c r="C687" s="2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</row>
    <row r="688" spans="1:51">
      <c r="A688" s="2"/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</row>
    <row r="689" spans="1:51">
      <c r="A689" s="2"/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</row>
    <row r="690" spans="1:51">
      <c r="A690" s="2"/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</row>
    <row r="691" spans="1:51">
      <c r="A691" s="2"/>
      <c r="B691" s="2"/>
      <c r="C691" s="2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</row>
    <row r="692" spans="1:51">
      <c r="A692" s="2"/>
      <c r="B692" s="2"/>
      <c r="C692" s="2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</row>
    <row r="693" spans="1:51">
      <c r="A693" s="2"/>
      <c r="B693" s="2"/>
      <c r="C693" s="2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</row>
    <row r="694" spans="1:51">
      <c r="A694" s="2"/>
      <c r="B694" s="2"/>
      <c r="C694" s="2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</row>
    <row r="695" spans="1:51">
      <c r="A695" s="2"/>
      <c r="B695" s="2"/>
      <c r="C695" s="2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</row>
    <row r="696" spans="1:51">
      <c r="A696" s="2"/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</row>
    <row r="697" spans="1:51">
      <c r="A697" s="2"/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</row>
    <row r="698" spans="1:51">
      <c r="A698" s="2"/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</row>
    <row r="699" spans="1:51">
      <c r="A699" s="2"/>
      <c r="B699" s="2"/>
      <c r="C699" s="2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</row>
    <row r="700" spans="1:51">
      <c r="A700" s="2"/>
      <c r="B700" s="2"/>
      <c r="C700" s="2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</row>
    <row r="701" spans="1:51">
      <c r="A701" s="2"/>
      <c r="B701" s="2"/>
      <c r="C701" s="2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</row>
    <row r="702" spans="1:51">
      <c r="A702" s="2"/>
      <c r="B702" s="2"/>
      <c r="C702" s="2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</row>
    <row r="703" spans="1:51">
      <c r="A703" s="2"/>
      <c r="B703" s="2"/>
      <c r="C703" s="2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</row>
    <row r="704" spans="1:51">
      <c r="A704" s="2"/>
      <c r="B704" s="2"/>
      <c r="C704" s="2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</row>
    <row r="705" spans="1:51">
      <c r="A705" s="2"/>
      <c r="B705" s="2"/>
      <c r="C705" s="2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</row>
    <row r="706" spans="1:51">
      <c r="A706" s="2"/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</row>
    <row r="707" spans="1:51">
      <c r="A707" s="2"/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</row>
    <row r="708" spans="1:51">
      <c r="A708" s="2"/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</row>
    <row r="709" spans="1:51">
      <c r="A709" s="2"/>
      <c r="B709" s="2"/>
      <c r="C709" s="2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</row>
    <row r="710" spans="1:51">
      <c r="A710" s="2"/>
      <c r="B710" s="2"/>
      <c r="C710" s="2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</row>
    <row r="711" spans="1:51">
      <c r="A711" s="2"/>
      <c r="B711" s="2"/>
      <c r="C711" s="2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</row>
    <row r="712" spans="1:51">
      <c r="A712" s="2"/>
      <c r="B712" s="2"/>
      <c r="C712" s="2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</row>
    <row r="713" spans="1:51">
      <c r="A713" s="2"/>
      <c r="B713" s="2"/>
      <c r="C713" s="2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</row>
    <row r="714" spans="1:51">
      <c r="A714" s="2"/>
      <c r="B714" s="2"/>
      <c r="C714" s="2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</row>
    <row r="715" spans="1:51">
      <c r="A715" s="2"/>
      <c r="B715" s="2"/>
      <c r="C715" s="2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</row>
    <row r="716" spans="1:51">
      <c r="A716" s="2"/>
      <c r="B716" s="2"/>
      <c r="C716" s="2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</row>
    <row r="717" spans="1:51">
      <c r="A717" s="2"/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</row>
    <row r="718" spans="1:51">
      <c r="A718" s="2"/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</row>
    <row r="719" spans="1:51">
      <c r="A719" s="2"/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</row>
    <row r="720" spans="1:51">
      <c r="A720" s="2"/>
      <c r="B720" s="2"/>
      <c r="C720" s="2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</row>
    <row r="721" spans="1:51">
      <c r="A721" s="2"/>
      <c r="B721" s="2"/>
      <c r="C721" s="2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</row>
    <row r="722" spans="1:51">
      <c r="A722" s="2"/>
      <c r="B722" s="2"/>
      <c r="C722" s="2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</row>
    <row r="723" spans="1:51">
      <c r="A723" s="2"/>
      <c r="B723" s="2"/>
      <c r="C723" s="2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</row>
    <row r="724" spans="1:51">
      <c r="A724" s="2"/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</row>
    <row r="725" spans="1:51">
      <c r="A725" s="2"/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</row>
    <row r="726" spans="1:51">
      <c r="A726" s="2"/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</row>
    <row r="727" spans="1:51">
      <c r="A727" s="2"/>
      <c r="B727" s="2"/>
      <c r="C727" s="2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</row>
    <row r="728" spans="1:51">
      <c r="A728" s="2"/>
      <c r="B728" s="2"/>
      <c r="C728" s="2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</row>
    <row r="729" spans="1:51">
      <c r="A729" s="2"/>
      <c r="B729" s="2"/>
      <c r="C729" s="2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</row>
    <row r="730" spans="1:51">
      <c r="A730" s="2"/>
      <c r="B730" s="2"/>
      <c r="C730" s="2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</row>
    <row r="731" spans="1:51">
      <c r="A731" s="2"/>
      <c r="B731" s="2"/>
      <c r="C731" s="2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</row>
    <row r="732" spans="1:51">
      <c r="A732" s="2"/>
      <c r="B732" s="2"/>
      <c r="C732" s="2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</row>
    <row r="733" spans="1:51">
      <c r="A733" s="2"/>
      <c r="B733" s="2"/>
      <c r="C733" s="2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</row>
    <row r="734" spans="1:51">
      <c r="A734" s="2"/>
      <c r="B734" s="2"/>
      <c r="C734" s="2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</row>
    <row r="735" spans="1:51">
      <c r="A735" s="2"/>
      <c r="B735" s="2"/>
      <c r="C735" s="2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</row>
    <row r="736" spans="1:51">
      <c r="A736" s="2"/>
      <c r="B736" s="2"/>
      <c r="C736" s="2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</row>
    <row r="737" spans="1:51">
      <c r="A737" s="2"/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</row>
    <row r="738" spans="1:51">
      <c r="A738" s="2"/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</row>
    <row r="739" spans="1:51">
      <c r="A739" s="2"/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</row>
    <row r="740" spans="1:51">
      <c r="A740" s="2"/>
      <c r="B740" s="2"/>
      <c r="C740" s="2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</row>
    <row r="741" spans="1:51">
      <c r="A741" s="2"/>
      <c r="B741" s="2"/>
      <c r="C741" s="2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</row>
    <row r="742" spans="1:51">
      <c r="A742" s="2"/>
      <c r="B742" s="2"/>
      <c r="C742" s="2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</row>
    <row r="743" spans="1:51">
      <c r="A743" s="2"/>
      <c r="B743" s="2"/>
      <c r="C743" s="2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</row>
    <row r="744" spans="1:51">
      <c r="A744" s="2"/>
      <c r="B744" s="2"/>
      <c r="C744" s="2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</row>
    <row r="745" spans="1:51">
      <c r="A745" s="2"/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</row>
    <row r="746" spans="1:51">
      <c r="A746" s="2"/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</row>
    <row r="747" spans="1:51">
      <c r="A747" s="2"/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</row>
    <row r="748" spans="1:51">
      <c r="A748" s="2"/>
      <c r="B748" s="2"/>
      <c r="C748" s="2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</row>
    <row r="749" spans="1:51">
      <c r="A749" s="2"/>
      <c r="B749" s="2"/>
      <c r="C749" s="2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</row>
    <row r="750" spans="1:51">
      <c r="A750" s="2"/>
      <c r="B750" s="2"/>
      <c r="C750" s="2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</row>
    <row r="751" spans="1:51">
      <c r="A751" s="2"/>
      <c r="B751" s="2"/>
      <c r="C751" s="2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</row>
    <row r="752" spans="1:51">
      <c r="A752" s="2"/>
      <c r="B752" s="2"/>
      <c r="C752" s="2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</row>
    <row r="753" spans="1:51">
      <c r="A753" s="2"/>
      <c r="B753" s="2"/>
      <c r="C753" s="2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</row>
    <row r="754" spans="1:51">
      <c r="A754" s="2"/>
      <c r="B754" s="2"/>
      <c r="C754" s="2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</row>
    <row r="755" spans="1:51">
      <c r="A755" s="2"/>
      <c r="B755" s="2"/>
      <c r="C755" s="2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</row>
    <row r="756" spans="1:51">
      <c r="A756" s="2"/>
      <c r="B756" s="2"/>
      <c r="C756" s="2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</row>
    <row r="757" spans="1:51">
      <c r="A757" s="2"/>
      <c r="B757" s="2"/>
      <c r="C757" s="2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</row>
    <row r="758" spans="1:51">
      <c r="A758" s="2"/>
      <c r="B758" s="2"/>
      <c r="C758" s="2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</row>
    <row r="759" spans="1:51">
      <c r="A759" s="2"/>
      <c r="B759" s="2"/>
      <c r="C759" s="2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</row>
    <row r="760" spans="1:51">
      <c r="A760" s="2"/>
      <c r="B760" s="2"/>
      <c r="C760" s="2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</row>
    <row r="761" spans="1:51">
      <c r="A761" s="2"/>
      <c r="B761" s="2"/>
      <c r="C761" s="2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</row>
    <row r="762" spans="1:51">
      <c r="A762" s="2"/>
      <c r="B762" s="2"/>
      <c r="C762" s="2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</row>
    <row r="763" spans="1:51">
      <c r="A763" s="2"/>
      <c r="B763" s="2"/>
      <c r="C763" s="2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</row>
    <row r="764" spans="1:51">
      <c r="A764" s="2"/>
      <c r="B764" s="2"/>
      <c r="C764" s="2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</row>
    <row r="765" spans="1:51">
      <c r="A765" s="2"/>
      <c r="B765" s="2"/>
      <c r="C765" s="2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</row>
    <row r="766" spans="1:51">
      <c r="A766" s="2"/>
      <c r="B766" s="2"/>
      <c r="C766" s="2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</row>
    <row r="767" spans="1:51">
      <c r="A767" s="2"/>
      <c r="B767" s="2"/>
      <c r="C767" s="2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</row>
    <row r="768" spans="1:51">
      <c r="A768" s="2"/>
      <c r="B768" s="2"/>
      <c r="C768" s="2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</row>
    <row r="769" spans="1:51">
      <c r="A769" s="2"/>
      <c r="B769" s="2"/>
      <c r="C769" s="2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</row>
    <row r="770" spans="1:51">
      <c r="A770" s="2"/>
      <c r="B770" s="2"/>
      <c r="C770" s="2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</row>
    <row r="771" spans="1:51">
      <c r="A771" s="2"/>
      <c r="B771" s="2"/>
      <c r="C771" s="2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</row>
    <row r="772" spans="1:51">
      <c r="A772" s="2"/>
      <c r="B772" s="2"/>
      <c r="C772" s="2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</row>
    <row r="773" spans="1:51">
      <c r="A773" s="2"/>
      <c r="B773" s="2"/>
      <c r="C773" s="2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</row>
    <row r="774" spans="1:51">
      <c r="A774" s="2"/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</row>
    <row r="775" spans="1:51">
      <c r="A775" s="2"/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</row>
    <row r="776" spans="1:51">
      <c r="A776" s="2"/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</row>
    <row r="777" spans="1:51">
      <c r="A777" s="2"/>
      <c r="B777" s="2"/>
      <c r="C777" s="2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</row>
    <row r="778" spans="1:51">
      <c r="A778" s="2"/>
      <c r="B778" s="2"/>
      <c r="C778" s="2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</row>
    <row r="779" spans="1:51">
      <c r="A779" s="2"/>
      <c r="B779" s="2"/>
      <c r="C779" s="2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</row>
    <row r="780" spans="1:51">
      <c r="A780" s="2"/>
      <c r="B780" s="2"/>
      <c r="C780" s="2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</row>
    <row r="781" spans="1:51">
      <c r="A781" s="2"/>
      <c r="B781" s="2"/>
      <c r="C781" s="2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</row>
    <row r="782" spans="1:51">
      <c r="A782" s="2"/>
      <c r="B782" s="2"/>
      <c r="C782" s="2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</row>
    <row r="783" spans="1:51">
      <c r="A783" s="2"/>
      <c r="B783" s="2"/>
      <c r="C783" s="2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</row>
    <row r="784" spans="1:51">
      <c r="A784" s="2"/>
      <c r="B784" s="2"/>
      <c r="C784" s="2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</row>
    <row r="785" spans="1:51">
      <c r="A785" s="2"/>
      <c r="B785" s="2"/>
      <c r="C785" s="2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</row>
    <row r="786" spans="1:51">
      <c r="A786" s="2"/>
      <c r="B786" s="2"/>
      <c r="C786" s="2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</row>
    <row r="787" spans="1:51">
      <c r="A787" s="2"/>
      <c r="B787" s="2"/>
      <c r="C787" s="2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</row>
    <row r="788" spans="1:51">
      <c r="A788" s="2"/>
      <c r="B788" s="2"/>
      <c r="C788" s="2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</row>
    <row r="789" spans="1:51">
      <c r="A789" s="2"/>
      <c r="B789" s="2"/>
      <c r="C789" s="2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</row>
    <row r="790" spans="1:51">
      <c r="A790" s="2"/>
      <c r="B790" s="2"/>
      <c r="C790" s="2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</row>
    <row r="791" spans="1:51">
      <c r="A791" s="2"/>
      <c r="B791" s="2"/>
      <c r="C791" s="2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</row>
    <row r="792" spans="1:51">
      <c r="A792" s="2"/>
      <c r="B792" s="2"/>
      <c r="C792" s="2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</row>
    <row r="793" spans="1:51">
      <c r="A793" s="2"/>
      <c r="B793" s="2"/>
      <c r="C793" s="2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</row>
    <row r="794" spans="1:51">
      <c r="A794" s="2"/>
      <c r="B794" s="2"/>
      <c r="C794" s="2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</row>
    <row r="795" spans="1:51">
      <c r="A795" s="2"/>
      <c r="B795" s="2"/>
      <c r="C795" s="2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</row>
    <row r="796" spans="1:51">
      <c r="A796" s="2"/>
      <c r="B796" s="2"/>
      <c r="C796" s="2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</row>
    <row r="797" spans="1:51">
      <c r="A797" s="2"/>
      <c r="B797" s="2"/>
      <c r="C797" s="2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</row>
    <row r="798" spans="1:51">
      <c r="A798" s="2"/>
      <c r="B798" s="2"/>
      <c r="C798" s="2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</row>
    <row r="799" spans="1:51">
      <c r="A799" s="2"/>
      <c r="B799" s="2"/>
      <c r="C799" s="2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</row>
    <row r="800" spans="1:51">
      <c r="A800" s="2"/>
      <c r="B800" s="2"/>
      <c r="C800" s="2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</row>
    <row r="801" spans="1:51">
      <c r="A801" s="2"/>
      <c r="B801" s="2"/>
      <c r="C801" s="2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</row>
    <row r="802" spans="1:51">
      <c r="A802" s="2"/>
      <c r="B802" s="2"/>
      <c r="C802" s="2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</row>
    <row r="803" spans="1:51">
      <c r="A803" s="2"/>
      <c r="B803" s="2"/>
      <c r="C803" s="2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</row>
    <row r="804" spans="1:51">
      <c r="A804" s="2"/>
      <c r="B804" s="2"/>
      <c r="C804" s="2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</row>
    <row r="805" spans="1:51">
      <c r="A805" s="2"/>
      <c r="B805" s="2"/>
      <c r="C805" s="2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</row>
    <row r="806" spans="1:51">
      <c r="A806" s="2"/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</row>
    <row r="807" spans="1:51">
      <c r="A807" s="2"/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</row>
    <row r="808" spans="1:51">
      <c r="A808" s="2"/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</row>
    <row r="809" spans="1:51">
      <c r="A809" s="2"/>
      <c r="B809" s="2"/>
      <c r="C809" s="2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</row>
    <row r="810" spans="1:51">
      <c r="A810" s="2"/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</row>
    <row r="811" spans="1:51">
      <c r="A811" s="2"/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</row>
    <row r="812" spans="1:51">
      <c r="A812" s="2"/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</row>
    <row r="813" spans="1:51">
      <c r="A813" s="2"/>
      <c r="B813" s="2"/>
      <c r="C813" s="2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</row>
    <row r="814" spans="1:51">
      <c r="A814" s="2"/>
      <c r="B814" s="2"/>
      <c r="C814" s="2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</row>
    <row r="815" spans="1:51">
      <c r="A815" s="2"/>
      <c r="B815" s="2"/>
      <c r="C815" s="2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</row>
    <row r="816" spans="1:51">
      <c r="A816" s="2"/>
      <c r="B816" s="2"/>
      <c r="C816" s="2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</row>
    <row r="817" spans="1:51">
      <c r="A817" s="2"/>
      <c r="B817" s="2"/>
      <c r="C817" s="2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</row>
    <row r="818" spans="1:51">
      <c r="A818" s="2"/>
      <c r="B818" s="2"/>
      <c r="C818" s="2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</row>
    <row r="819" spans="1:51">
      <c r="A819" s="2"/>
      <c r="B819" s="2"/>
      <c r="C819" s="2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</row>
    <row r="820" spans="1:51">
      <c r="A820" s="2"/>
      <c r="B820" s="2"/>
      <c r="C820" s="2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</row>
    <row r="821" spans="1:51">
      <c r="A821" s="2"/>
      <c r="B821" s="2"/>
      <c r="C821" s="2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</row>
    <row r="822" spans="1:51">
      <c r="A822" s="2"/>
      <c r="B822" s="2"/>
      <c r="C822" s="2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</row>
    <row r="823" spans="1:51">
      <c r="A823" s="2"/>
      <c r="B823" s="2"/>
      <c r="C823" s="2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</row>
    <row r="824" spans="1:51">
      <c r="A824" s="2"/>
      <c r="B824" s="2"/>
      <c r="C824" s="2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</row>
    <row r="825" spans="1:51">
      <c r="A825" s="2"/>
      <c r="B825" s="2"/>
      <c r="C825" s="2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</row>
    <row r="826" spans="1:51">
      <c r="A826" s="2"/>
      <c r="B826" s="2"/>
      <c r="C826" s="2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</row>
    <row r="827" spans="1:51">
      <c r="A827" s="2"/>
      <c r="B827" s="2"/>
      <c r="C827" s="2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</row>
    <row r="828" spans="1:51">
      <c r="A828" s="2"/>
      <c r="B828" s="2"/>
      <c r="C828" s="2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</row>
    <row r="829" spans="1:51">
      <c r="A829" s="2"/>
      <c r="B829" s="2"/>
      <c r="C829" s="2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</row>
    <row r="830" spans="1:51">
      <c r="A830" s="2"/>
      <c r="B830" s="2"/>
      <c r="C830" s="2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</row>
    <row r="831" spans="1:51">
      <c r="A831" s="2"/>
      <c r="B831" s="2"/>
      <c r="C831" s="2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</row>
    <row r="832" spans="1:51">
      <c r="A832" s="2"/>
      <c r="B832" s="2"/>
      <c r="C832" s="2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</row>
    <row r="833" spans="1:51">
      <c r="A833" s="2"/>
      <c r="B833" s="2"/>
      <c r="C833" s="2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</row>
    <row r="834" spans="1:51">
      <c r="A834" s="2"/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</row>
    <row r="835" spans="1:51">
      <c r="A835" s="2"/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</row>
    <row r="836" spans="1:51">
      <c r="A836" s="2"/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</row>
    <row r="837" spans="1:51">
      <c r="A837" s="2"/>
      <c r="B837" s="2"/>
      <c r="C837" s="2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</row>
    <row r="838" spans="1:51">
      <c r="A838" s="2"/>
      <c r="B838" s="2"/>
      <c r="C838" s="2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</row>
    <row r="839" spans="1:51">
      <c r="A839" s="2"/>
      <c r="B839" s="2"/>
      <c r="C839" s="2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</row>
    <row r="840" spans="1:51">
      <c r="A840" s="2"/>
      <c r="B840" s="2"/>
      <c r="C840" s="2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</row>
    <row r="841" spans="1:51">
      <c r="A841" s="2"/>
      <c r="B841" s="2"/>
      <c r="C841" s="2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</row>
    <row r="842" spans="1:51">
      <c r="A842" s="2"/>
      <c r="B842" s="2"/>
      <c r="C842" s="2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</row>
    <row r="843" spans="1:51">
      <c r="A843" s="2"/>
      <c r="B843" s="2"/>
      <c r="C843" s="2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</row>
    <row r="844" spans="1:51">
      <c r="A844" s="2"/>
      <c r="B844" s="2"/>
      <c r="C844" s="2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</row>
    <row r="845" spans="1:51">
      <c r="A845" s="2"/>
      <c r="B845" s="2"/>
      <c r="C845" s="2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</row>
    <row r="846" spans="1:51">
      <c r="A846" s="2"/>
      <c r="B846" s="2"/>
      <c r="C846" s="2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</row>
    <row r="847" spans="1:51">
      <c r="A847" s="2"/>
      <c r="B847" s="2"/>
      <c r="C847" s="2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</row>
    <row r="848" spans="1:51">
      <c r="A848" s="2"/>
      <c r="B848" s="2"/>
      <c r="C848" s="2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</row>
    <row r="849" spans="1:51">
      <c r="A849" s="2"/>
      <c r="B849" s="2"/>
      <c r="C849" s="2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</row>
    <row r="850" spans="1:51">
      <c r="A850" s="2"/>
      <c r="B850" s="2"/>
      <c r="C850" s="2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</row>
    <row r="851" spans="1:51">
      <c r="A851" s="2"/>
      <c r="B851" s="2"/>
      <c r="C851" s="2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</row>
    <row r="852" spans="1:51">
      <c r="A852" s="2"/>
      <c r="B852" s="2"/>
      <c r="C852" s="2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</row>
    <row r="853" spans="1:51">
      <c r="A853" s="2"/>
      <c r="B853" s="2"/>
      <c r="C853" s="2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</row>
    <row r="854" spans="1:51">
      <c r="A854" s="2"/>
      <c r="B854" s="2"/>
      <c r="C854" s="2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</row>
    <row r="855" spans="1:51">
      <c r="A855" s="2"/>
      <c r="B855" s="2"/>
      <c r="C855" s="2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</row>
    <row r="856" spans="1:51">
      <c r="A856" s="2"/>
      <c r="B856" s="2"/>
      <c r="C856" s="2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</row>
    <row r="857" spans="1:51">
      <c r="A857" s="2"/>
      <c r="B857" s="2"/>
      <c r="C857" s="2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</row>
    <row r="858" spans="1:51">
      <c r="A858" s="2"/>
      <c r="B858" s="2"/>
      <c r="C858" s="2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</row>
    <row r="859" spans="1:51">
      <c r="A859" s="2"/>
      <c r="B859" s="2"/>
      <c r="C859" s="2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</row>
    <row r="860" spans="1:51">
      <c r="A860" s="2"/>
      <c r="B860" s="2"/>
      <c r="C860" s="2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</row>
    <row r="861" spans="1:51">
      <c r="A861" s="2"/>
      <c r="B861" s="2"/>
      <c r="C861" s="2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</row>
    <row r="862" spans="1:51">
      <c r="A862" s="2"/>
      <c r="B862" s="2"/>
      <c r="C862" s="2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</row>
    <row r="863" spans="1:51">
      <c r="A863" s="2"/>
      <c r="B863" s="2"/>
      <c r="C863" s="2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</row>
    <row r="864" spans="1:51">
      <c r="A864" s="2"/>
      <c r="B864" s="2"/>
      <c r="C864" s="2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</row>
    <row r="865" spans="1:51">
      <c r="A865" s="2"/>
      <c r="B865" s="2"/>
      <c r="C865" s="2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</row>
    <row r="866" spans="1:51">
      <c r="A866" s="2"/>
      <c r="B866" s="2"/>
      <c r="C866" s="2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</row>
    <row r="867" spans="1:51">
      <c r="A867" s="2"/>
      <c r="B867" s="2"/>
      <c r="C867" s="2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</row>
    <row r="868" spans="1:51">
      <c r="A868" s="2"/>
      <c r="B868" s="2"/>
      <c r="C868" s="2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</row>
    <row r="869" spans="1:51">
      <c r="A869" s="2"/>
      <c r="B869" s="2"/>
      <c r="C869" s="2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</row>
    <row r="870" spans="1:51">
      <c r="A870" s="2"/>
      <c r="B870" s="2"/>
      <c r="C870" s="2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</row>
    <row r="871" spans="1:51">
      <c r="A871" s="2"/>
      <c r="B871" s="2"/>
      <c r="C871" s="2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</row>
    <row r="872" spans="1:51">
      <c r="A872" s="2"/>
      <c r="B872" s="2"/>
      <c r="C872" s="2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</row>
    <row r="873" spans="1:51">
      <c r="A873" s="2"/>
      <c r="B873" s="2"/>
      <c r="C873" s="2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</row>
    <row r="874" spans="1:51">
      <c r="A874" s="2"/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</row>
    <row r="875" spans="1:51">
      <c r="A875" s="2"/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</row>
    <row r="876" spans="1:51">
      <c r="A876" s="2"/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</row>
    <row r="877" spans="1:51">
      <c r="A877" s="2"/>
      <c r="B877" s="2"/>
      <c r="C877" s="2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</row>
    <row r="878" spans="1:51">
      <c r="A878" s="2"/>
      <c r="B878" s="2"/>
      <c r="C878" s="2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</row>
    <row r="879" spans="1:51">
      <c r="A879" s="2"/>
      <c r="B879" s="2"/>
      <c r="C879" s="2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</row>
    <row r="880" spans="1:51">
      <c r="A880" s="2"/>
      <c r="B880" s="2"/>
      <c r="C880" s="2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</row>
    <row r="881" spans="1:51">
      <c r="A881" s="2"/>
      <c r="B881" s="2"/>
      <c r="C881" s="2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</row>
    <row r="882" spans="1:51">
      <c r="A882" s="2"/>
      <c r="B882" s="2"/>
      <c r="C882" s="2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</row>
    <row r="883" spans="1:51">
      <c r="A883" s="2"/>
      <c r="B883" s="2"/>
      <c r="C883" s="2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</row>
    <row r="884" spans="1:51">
      <c r="A884" s="2"/>
      <c r="B884" s="2"/>
      <c r="C884" s="2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</row>
    <row r="885" spans="1:51">
      <c r="A885" s="2"/>
      <c r="B885" s="2"/>
      <c r="C885" s="2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</row>
    <row r="886" spans="1:51">
      <c r="A886" s="2"/>
      <c r="B886" s="2"/>
      <c r="C886" s="2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</row>
    <row r="887" spans="1:51">
      <c r="A887" s="2"/>
      <c r="B887" s="2"/>
      <c r="C887" s="2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</row>
    <row r="888" spans="1:51">
      <c r="A888" s="2"/>
      <c r="B888" s="2"/>
      <c r="C888" s="2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</row>
    <row r="889" spans="1:51">
      <c r="A889" s="2"/>
      <c r="B889" s="2"/>
      <c r="C889" s="2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</row>
    <row r="890" spans="1:51">
      <c r="A890" s="2"/>
      <c r="B890" s="2"/>
      <c r="C890" s="2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</row>
    <row r="891" spans="1:51">
      <c r="A891" s="2"/>
      <c r="B891" s="2"/>
      <c r="C891" s="2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</row>
    <row r="892" spans="1:51">
      <c r="A892" s="2"/>
      <c r="B892" s="2"/>
      <c r="C892" s="2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</row>
    <row r="893" spans="1:51">
      <c r="A893" s="2"/>
      <c r="B893" s="2"/>
      <c r="C893" s="2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</row>
    <row r="894" spans="1:51">
      <c r="A894" s="2"/>
      <c r="B894" s="2"/>
      <c r="C894" s="2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</row>
    <row r="895" spans="1:51">
      <c r="A895" s="2"/>
      <c r="B895" s="2"/>
      <c r="C895" s="2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</row>
    <row r="896" spans="1:51">
      <c r="A896" s="2"/>
      <c r="B896" s="2"/>
      <c r="C896" s="2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</row>
    <row r="897" spans="1:51">
      <c r="A897" s="2"/>
      <c r="B897" s="2"/>
      <c r="C897" s="2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</row>
    <row r="898" spans="1:51">
      <c r="A898" s="2"/>
      <c r="B898" s="2"/>
      <c r="C898" s="2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</row>
    <row r="899" spans="1:51">
      <c r="A899" s="2"/>
      <c r="B899" s="2"/>
      <c r="C899" s="2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</row>
    <row r="900" spans="1:51">
      <c r="A900" s="2"/>
      <c r="B900" s="2"/>
      <c r="C900" s="2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</row>
    <row r="901" spans="1:51">
      <c r="A901" s="2"/>
      <c r="B901" s="2"/>
      <c r="C901" s="2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</row>
    <row r="902" spans="1:51">
      <c r="A902" s="2"/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</row>
    <row r="903" spans="1:51">
      <c r="A903" s="2"/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</row>
    <row r="904" spans="1:51">
      <c r="A904" s="2"/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</row>
    <row r="905" spans="1:51">
      <c r="A905" s="2"/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</row>
    <row r="906" spans="1:51">
      <c r="A906" s="2"/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</row>
    <row r="907" spans="1:51">
      <c r="A907" s="2"/>
      <c r="B907" s="2"/>
      <c r="C907" s="2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</row>
    <row r="908" spans="1:51">
      <c r="A908" s="2"/>
      <c r="B908" s="2"/>
      <c r="C908" s="2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</row>
    <row r="909" spans="1:51">
      <c r="A909" s="2"/>
      <c r="B909" s="2"/>
      <c r="C909" s="2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</row>
    <row r="910" spans="1:51">
      <c r="A910" s="2"/>
      <c r="B910" s="2"/>
      <c r="C910" s="2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</row>
    <row r="911" spans="1:51">
      <c r="A911" s="2"/>
      <c r="B911" s="2"/>
      <c r="C911" s="2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</row>
    <row r="912" spans="1:51">
      <c r="A912" s="2"/>
      <c r="B912" s="2"/>
      <c r="C912" s="2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</row>
    <row r="913" spans="1:51">
      <c r="A913" s="2"/>
      <c r="B913" s="2"/>
      <c r="C913" s="2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</row>
    <row r="914" spans="1:51">
      <c r="A914" s="2"/>
      <c r="B914" s="2"/>
      <c r="C914" s="2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</row>
    <row r="915" spans="1:51">
      <c r="A915" s="2"/>
      <c r="B915" s="2"/>
      <c r="C915" s="2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</row>
    <row r="916" spans="1:51">
      <c r="A916" s="2"/>
      <c r="B916" s="2"/>
      <c r="C916" s="2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</row>
    <row r="917" spans="1:51">
      <c r="A917" s="2"/>
      <c r="B917" s="2"/>
      <c r="C917" s="2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</row>
    <row r="918" spans="1:51">
      <c r="A918" s="2"/>
      <c r="B918" s="2"/>
      <c r="C918" s="2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</row>
    <row r="919" spans="1:51">
      <c r="A919" s="2"/>
      <c r="B919" s="2"/>
      <c r="C919" s="2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</row>
    <row r="920" spans="1:51">
      <c r="A920" s="2"/>
      <c r="B920" s="2"/>
      <c r="C920" s="2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</row>
    <row r="921" spans="1:51">
      <c r="A921" s="2"/>
      <c r="B921" s="2"/>
      <c r="C921" s="2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</row>
    <row r="922" spans="1:51">
      <c r="A922" s="2"/>
      <c r="B922" s="2"/>
      <c r="C922" s="2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</row>
    <row r="923" spans="1:51">
      <c r="A923" s="2"/>
      <c r="B923" s="2"/>
      <c r="C923" s="2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</row>
    <row r="924" spans="1:51">
      <c r="A924" s="2"/>
      <c r="B924" s="2"/>
      <c r="C924" s="2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</row>
    <row r="925" spans="1:51">
      <c r="A925" s="2"/>
      <c r="B925" s="2"/>
      <c r="C925" s="2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</row>
    <row r="926" spans="1:51">
      <c r="A926" s="2"/>
      <c r="B926" s="2"/>
      <c r="C926" s="2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</row>
    <row r="927" spans="1:51">
      <c r="A927" s="2"/>
      <c r="B927" s="2"/>
      <c r="C927" s="2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</row>
    <row r="928" spans="1:51">
      <c r="A928" s="2"/>
      <c r="B928" s="2"/>
      <c r="C928" s="2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</row>
    <row r="929" spans="1:51">
      <c r="A929" s="2"/>
      <c r="B929" s="2"/>
      <c r="C929" s="2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</row>
    <row r="930" spans="1:51">
      <c r="A930" s="2"/>
      <c r="B930" s="2"/>
      <c r="C930" s="2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</row>
    <row r="931" spans="1:51">
      <c r="A931" s="2"/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</row>
    <row r="932" spans="1:51">
      <c r="A932" s="2"/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</row>
    <row r="933" spans="1:51">
      <c r="A933" s="2"/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</row>
    <row r="934" spans="1:51">
      <c r="A934" s="2"/>
      <c r="B934" s="2"/>
      <c r="C934" s="2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</row>
    <row r="935" spans="1:51">
      <c r="A935" s="2"/>
      <c r="B935" s="2"/>
      <c r="C935" s="2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</row>
    <row r="936" spans="1:51">
      <c r="A936" s="2"/>
      <c r="B936" s="2"/>
      <c r="C936" s="2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</row>
    <row r="937" spans="1:51">
      <c r="A937" s="2"/>
      <c r="B937" s="2"/>
      <c r="C937" s="2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</row>
    <row r="938" spans="1:51">
      <c r="A938" s="2"/>
      <c r="B938" s="2"/>
      <c r="C938" s="2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</row>
    <row r="939" spans="1:51">
      <c r="A939" s="2"/>
      <c r="B939" s="2"/>
      <c r="C939" s="2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</row>
    <row r="940" spans="1:51">
      <c r="A940" s="2"/>
      <c r="B940" s="2"/>
      <c r="C940" s="2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</row>
    <row r="941" spans="1:51">
      <c r="A941" s="2"/>
      <c r="B941" s="2"/>
      <c r="C941" s="2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</row>
    <row r="942" spans="1:51">
      <c r="A942" s="2"/>
      <c r="B942" s="2"/>
      <c r="C942" s="2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</row>
    <row r="943" spans="1:51">
      <c r="A943" s="2"/>
      <c r="B943" s="2"/>
      <c r="C943" s="2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</row>
    <row r="944" spans="1:51">
      <c r="A944" s="2"/>
      <c r="B944" s="2"/>
      <c r="C944" s="2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</row>
    <row r="945" spans="1:51">
      <c r="A945" s="2"/>
      <c r="B945" s="2"/>
      <c r="C945" s="2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</row>
    <row r="946" spans="1:51">
      <c r="A946" s="2"/>
      <c r="B946" s="2"/>
      <c r="C946" s="2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</row>
    <row r="947" spans="1:51">
      <c r="A947" s="2"/>
      <c r="B947" s="2"/>
      <c r="C947" s="2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</row>
    <row r="948" spans="1:51">
      <c r="A948" s="2"/>
      <c r="B948" s="2"/>
      <c r="C948" s="2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</row>
    <row r="949" spans="1:51">
      <c r="A949" s="2"/>
      <c r="B949" s="2"/>
      <c r="C949" s="2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</row>
    <row r="950" spans="1:51">
      <c r="A950" s="2"/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</row>
    <row r="951" spans="1:51">
      <c r="A951" s="2"/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</row>
    <row r="952" spans="1:51">
      <c r="A952" s="2"/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</row>
    <row r="953" spans="1:51">
      <c r="A953" s="2"/>
      <c r="B953" s="2"/>
      <c r="C953" s="2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</row>
    <row r="954" spans="1:51">
      <c r="A954" s="2"/>
      <c r="B954" s="2"/>
      <c r="C954" s="2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</row>
    <row r="955" spans="1:51">
      <c r="A955" s="2"/>
      <c r="B955" s="2"/>
      <c r="C955" s="2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</row>
    <row r="956" spans="1:51">
      <c r="A956" s="2"/>
      <c r="B956" s="2"/>
      <c r="C956" s="2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</row>
    <row r="957" spans="1:51">
      <c r="A957" s="2"/>
      <c r="B957" s="2"/>
      <c r="C957" s="2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</row>
    <row r="958" spans="1:51">
      <c r="A958" s="2"/>
      <c r="B958" s="2"/>
      <c r="C958" s="2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</row>
    <row r="959" spans="1:51">
      <c r="A959" s="2"/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</row>
    <row r="960" spans="1:51">
      <c r="A960" s="2"/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</row>
    <row r="961" spans="1:51">
      <c r="A961" s="2"/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</row>
    <row r="962" spans="1:51">
      <c r="A962" s="2"/>
      <c r="B962" s="2"/>
      <c r="C962" s="2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</row>
    <row r="963" spans="1:51">
      <c r="A963" s="2"/>
      <c r="B963" s="2"/>
      <c r="C963" s="2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</row>
    <row r="964" spans="1:51">
      <c r="A964" s="2"/>
      <c r="B964" s="2"/>
      <c r="C964" s="2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</row>
    <row r="965" spans="1:51">
      <c r="A965" s="2"/>
      <c r="B965" s="2"/>
      <c r="C965" s="2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</row>
    <row r="966" spans="1:51">
      <c r="A966" s="2"/>
      <c r="B966" s="2"/>
      <c r="C966" s="2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</row>
    <row r="967" spans="1:51">
      <c r="A967" s="2"/>
      <c r="B967" s="2"/>
      <c r="C967" s="2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</row>
    <row r="968" spans="1:51">
      <c r="A968" s="2"/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</row>
    <row r="969" spans="1:51">
      <c r="A969" s="2"/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</row>
    <row r="970" spans="1:51">
      <c r="A970" s="2"/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</row>
    <row r="971" spans="1:51">
      <c r="A971" s="2"/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</row>
    <row r="972" spans="1:51">
      <c r="A972" s="2"/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</row>
    <row r="973" spans="1:51">
      <c r="A973" s="2"/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</row>
    <row r="974" spans="1:51">
      <c r="A974" s="2"/>
      <c r="B974" s="2"/>
      <c r="C974" s="2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</row>
    <row r="975" spans="1:51">
      <c r="A975" s="2"/>
      <c r="B975" s="2"/>
      <c r="C975" s="2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</row>
    <row r="976" spans="1:51">
      <c r="A976" s="2"/>
      <c r="B976" s="2"/>
      <c r="C976" s="2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</row>
    <row r="977" spans="1:51">
      <c r="A977" s="2"/>
      <c r="B977" s="2"/>
      <c r="C977" s="2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</row>
    <row r="978" spans="1:51">
      <c r="A978" s="2"/>
      <c r="B978" s="2"/>
      <c r="C978" s="2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</row>
    <row r="979" spans="1:51">
      <c r="A979" s="2"/>
      <c r="B979" s="2"/>
      <c r="C979" s="2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</row>
    <row r="980" spans="1:51">
      <c r="A980" s="2"/>
      <c r="B980" s="2"/>
      <c r="C980" s="2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</row>
    <row r="981" spans="1:51">
      <c r="A981" s="2"/>
      <c r="B981" s="2"/>
      <c r="C981" s="2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</row>
    <row r="982" spans="1:51">
      <c r="A982" s="2"/>
      <c r="B982" s="2"/>
      <c r="C982" s="2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</row>
    <row r="983" spans="1:51">
      <c r="A983" s="2"/>
      <c r="B983" s="2"/>
      <c r="C983" s="2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</row>
    <row r="984" spans="1:51">
      <c r="A984" s="2"/>
      <c r="B984" s="2"/>
      <c r="C984" s="2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</row>
    <row r="985" spans="1:51">
      <c r="A985" s="2"/>
      <c r="B985" s="2"/>
      <c r="C985" s="2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</row>
    <row r="986" spans="1:51">
      <c r="A986" s="2"/>
      <c r="B986" s="2"/>
      <c r="C986" s="2"/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</row>
    <row r="987" spans="1:51">
      <c r="A987" s="2"/>
      <c r="B987" s="2"/>
      <c r="C987" s="2"/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</row>
  </sheetData>
  <mergeCells count="34">
    <mergeCell ref="E20:G20"/>
    <mergeCell ref="B21:G22"/>
    <mergeCell ref="Q20:S20"/>
    <mergeCell ref="N20:P20"/>
    <mergeCell ref="W20:Y20"/>
    <mergeCell ref="T20:V20"/>
    <mergeCell ref="E3:G3"/>
    <mergeCell ref="K3:M3"/>
    <mergeCell ref="A1:AO2"/>
    <mergeCell ref="W3:Y3"/>
    <mergeCell ref="H4:J4"/>
    <mergeCell ref="H3:J3"/>
    <mergeCell ref="A3:D4"/>
    <mergeCell ref="E4:G4"/>
    <mergeCell ref="K4:M4"/>
    <mergeCell ref="Z4:AB4"/>
    <mergeCell ref="AH3:AM4"/>
    <mergeCell ref="AN3:AN5"/>
    <mergeCell ref="AO3:AO5"/>
    <mergeCell ref="H20:J20"/>
    <mergeCell ref="K20:M20"/>
    <mergeCell ref="N3:P3"/>
    <mergeCell ref="Q3:S3"/>
    <mergeCell ref="W4:Y4"/>
    <mergeCell ref="N4:P4"/>
    <mergeCell ref="T3:V3"/>
    <mergeCell ref="Q4:S4"/>
    <mergeCell ref="T4:V4"/>
    <mergeCell ref="AC3:AE3"/>
    <mergeCell ref="AG3:AG5"/>
    <mergeCell ref="AC4:AE4"/>
    <mergeCell ref="AC20:AE20"/>
    <mergeCell ref="Z20:AB20"/>
    <mergeCell ref="Z3:AB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Y998"/>
  <sheetViews>
    <sheetView workbookViewId="0"/>
  </sheetViews>
  <sheetFormatPr defaultColWidth="14.42578125" defaultRowHeight="15" customHeight="1"/>
  <cols>
    <col min="1" max="1" width="5.140625" customWidth="1"/>
    <col min="2" max="2" width="36.5703125" customWidth="1"/>
    <col min="3" max="3" width="11" customWidth="1"/>
    <col min="4" max="4" width="9.28515625" customWidth="1"/>
    <col min="5" max="6" width="3.85546875" customWidth="1"/>
    <col min="7" max="7" width="4.42578125" customWidth="1"/>
    <col min="8" max="31" width="3.85546875" customWidth="1"/>
    <col min="32" max="33" width="7.140625" customWidth="1"/>
    <col min="34" max="39" width="4.140625" customWidth="1"/>
    <col min="40" max="40" width="8.5703125" customWidth="1"/>
    <col min="41" max="51" width="8.7109375" customWidth="1"/>
  </cols>
  <sheetData>
    <row r="1" spans="1:51" ht="27" customHeight="1">
      <c r="A1" s="129" t="s">
        <v>98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"/>
      <c r="AQ1" s="2"/>
      <c r="AR1" s="2"/>
      <c r="AS1" s="2"/>
      <c r="AT1" s="2"/>
      <c r="AU1" s="2"/>
      <c r="AV1" s="2"/>
      <c r="AW1" s="2"/>
      <c r="AX1" s="2"/>
      <c r="AY1" s="2"/>
    </row>
    <row r="2" spans="1:51" ht="32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"/>
      <c r="AQ2" s="2"/>
      <c r="AR2" s="2"/>
      <c r="AS2" s="2"/>
      <c r="AT2" s="2"/>
      <c r="AU2" s="2"/>
      <c r="AV2" s="2"/>
      <c r="AW2" s="2"/>
      <c r="AX2" s="2"/>
      <c r="AY2" s="2"/>
    </row>
    <row r="3" spans="1:51" ht="12.75" customHeight="1">
      <c r="A3" s="112"/>
      <c r="B3" s="113"/>
      <c r="C3" s="113"/>
      <c r="D3" s="113"/>
      <c r="E3" s="109" t="s">
        <v>2</v>
      </c>
      <c r="F3" s="110"/>
      <c r="G3" s="111"/>
      <c r="H3" s="109" t="s">
        <v>3</v>
      </c>
      <c r="I3" s="110"/>
      <c r="J3" s="111"/>
      <c r="K3" s="109" t="s">
        <v>2</v>
      </c>
      <c r="L3" s="110"/>
      <c r="M3" s="111"/>
      <c r="N3" s="109" t="s">
        <v>2</v>
      </c>
      <c r="O3" s="110"/>
      <c r="P3" s="111"/>
      <c r="Q3" s="109" t="s">
        <v>3</v>
      </c>
      <c r="R3" s="110"/>
      <c r="S3" s="111"/>
      <c r="T3" s="109" t="s">
        <v>2</v>
      </c>
      <c r="U3" s="110"/>
      <c r="V3" s="111"/>
      <c r="W3" s="109" t="s">
        <v>3</v>
      </c>
      <c r="X3" s="110"/>
      <c r="Y3" s="111"/>
      <c r="Z3" s="109" t="s">
        <v>4</v>
      </c>
      <c r="AA3" s="110"/>
      <c r="AB3" s="111"/>
      <c r="AC3" s="109" t="s">
        <v>2</v>
      </c>
      <c r="AD3" s="110"/>
      <c r="AE3" s="111"/>
      <c r="AF3" s="4" t="s">
        <v>2</v>
      </c>
      <c r="AG3" s="132" t="s">
        <v>5</v>
      </c>
      <c r="AH3" s="131" t="s">
        <v>6</v>
      </c>
      <c r="AI3" s="121"/>
      <c r="AJ3" s="121"/>
      <c r="AK3" s="121"/>
      <c r="AL3" s="121"/>
      <c r="AM3" s="122"/>
      <c r="AN3" s="125" t="s">
        <v>7</v>
      </c>
      <c r="AO3" s="128" t="s">
        <v>8</v>
      </c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>
      <c r="A4" s="114"/>
      <c r="B4" s="114"/>
      <c r="C4" s="114"/>
      <c r="D4" s="114"/>
      <c r="E4" s="115">
        <v>42784</v>
      </c>
      <c r="F4" s="116"/>
      <c r="G4" s="117"/>
      <c r="H4" s="115">
        <v>42819</v>
      </c>
      <c r="I4" s="116"/>
      <c r="J4" s="117"/>
      <c r="K4" s="115">
        <v>42847</v>
      </c>
      <c r="L4" s="116"/>
      <c r="M4" s="117"/>
      <c r="N4" s="115">
        <v>42881</v>
      </c>
      <c r="O4" s="116"/>
      <c r="P4" s="117"/>
      <c r="Q4" s="115">
        <v>42910</v>
      </c>
      <c r="R4" s="116"/>
      <c r="S4" s="117"/>
      <c r="T4" s="115">
        <v>42945</v>
      </c>
      <c r="U4" s="116"/>
      <c r="V4" s="117"/>
      <c r="W4" s="115">
        <v>42973</v>
      </c>
      <c r="X4" s="116"/>
      <c r="Y4" s="117"/>
      <c r="Z4" s="130">
        <v>43015</v>
      </c>
      <c r="AA4" s="116"/>
      <c r="AB4" s="117"/>
      <c r="AC4" s="130">
        <v>43043</v>
      </c>
      <c r="AD4" s="116"/>
      <c r="AE4" s="117"/>
      <c r="AF4" s="7">
        <v>43442</v>
      </c>
      <c r="AG4" s="133"/>
      <c r="AH4" s="114"/>
      <c r="AI4" s="114"/>
      <c r="AJ4" s="114"/>
      <c r="AK4" s="114"/>
      <c r="AL4" s="114"/>
      <c r="AM4" s="124"/>
      <c r="AN4" s="126"/>
      <c r="AO4" s="126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42" customHeight="1">
      <c r="A5" s="96" t="s">
        <v>9</v>
      </c>
      <c r="B5" s="15" t="s">
        <v>10</v>
      </c>
      <c r="C5" s="11" t="s">
        <v>11</v>
      </c>
      <c r="D5" s="12" t="s">
        <v>12</v>
      </c>
      <c r="E5" s="13">
        <v>1</v>
      </c>
      <c r="F5" s="14">
        <v>2</v>
      </c>
      <c r="G5" s="14">
        <v>3</v>
      </c>
      <c r="H5" s="13">
        <v>1</v>
      </c>
      <c r="I5" s="14">
        <v>2</v>
      </c>
      <c r="J5" s="14">
        <v>3</v>
      </c>
      <c r="K5" s="13">
        <v>1</v>
      </c>
      <c r="L5" s="14">
        <v>2</v>
      </c>
      <c r="M5" s="14">
        <v>3</v>
      </c>
      <c r="N5" s="13">
        <v>1</v>
      </c>
      <c r="O5" s="14">
        <v>2</v>
      </c>
      <c r="P5" s="14">
        <v>3</v>
      </c>
      <c r="Q5" s="13">
        <v>1</v>
      </c>
      <c r="R5" s="14">
        <v>2</v>
      </c>
      <c r="S5" s="14">
        <v>3</v>
      </c>
      <c r="T5" s="13">
        <v>1</v>
      </c>
      <c r="U5" s="14">
        <v>2</v>
      </c>
      <c r="V5" s="14">
        <v>3</v>
      </c>
      <c r="W5" s="13">
        <v>1</v>
      </c>
      <c r="X5" s="14">
        <v>2</v>
      </c>
      <c r="Y5" s="14">
        <v>3</v>
      </c>
      <c r="Z5" s="13">
        <v>1</v>
      </c>
      <c r="AA5" s="14">
        <v>2</v>
      </c>
      <c r="AB5" s="14">
        <v>3</v>
      </c>
      <c r="AC5" s="13">
        <v>1</v>
      </c>
      <c r="AD5" s="14">
        <v>2</v>
      </c>
      <c r="AE5" s="14">
        <v>3</v>
      </c>
      <c r="AF5" s="16">
        <v>1</v>
      </c>
      <c r="AG5" s="124"/>
      <c r="AH5" s="17" t="s">
        <v>13</v>
      </c>
      <c r="AI5" s="18" t="s">
        <v>14</v>
      </c>
      <c r="AJ5" s="18" t="s">
        <v>15</v>
      </c>
      <c r="AK5" s="18" t="s">
        <v>16</v>
      </c>
      <c r="AL5" s="18" t="s">
        <v>17</v>
      </c>
      <c r="AM5" s="20" t="s">
        <v>18</v>
      </c>
      <c r="AN5" s="127"/>
      <c r="AO5" s="127"/>
      <c r="AP5" s="22"/>
      <c r="AQ5" s="22"/>
      <c r="AR5" s="22"/>
      <c r="AS5" s="22"/>
      <c r="AT5" s="22"/>
      <c r="AU5" s="22"/>
      <c r="AV5" s="22"/>
      <c r="AW5" s="22"/>
      <c r="AX5" s="22"/>
      <c r="AY5" s="22"/>
    </row>
    <row r="6" spans="1:51" ht="15.75" customHeight="1">
      <c r="A6" s="23">
        <v>1</v>
      </c>
      <c r="B6" s="22" t="s">
        <v>99</v>
      </c>
      <c r="C6" s="97" t="s">
        <v>100</v>
      </c>
      <c r="D6" s="27">
        <v>146</v>
      </c>
      <c r="E6" s="29">
        <v>30</v>
      </c>
      <c r="F6" s="30">
        <v>30</v>
      </c>
      <c r="G6" s="31">
        <v>30</v>
      </c>
      <c r="H6" s="29">
        <v>30</v>
      </c>
      <c r="I6" s="30">
        <v>30</v>
      </c>
      <c r="J6" s="31">
        <v>6</v>
      </c>
      <c r="K6" s="29">
        <v>30</v>
      </c>
      <c r="L6" s="30">
        <v>30</v>
      </c>
      <c r="M6" s="31">
        <v>30</v>
      </c>
      <c r="N6" s="29">
        <v>13</v>
      </c>
      <c r="O6" s="30">
        <v>30</v>
      </c>
      <c r="P6" s="31">
        <v>30</v>
      </c>
      <c r="Q6" s="29">
        <v>30</v>
      </c>
      <c r="R6" s="33">
        <v>30</v>
      </c>
      <c r="S6" s="34">
        <v>30</v>
      </c>
      <c r="T6" s="29">
        <v>30</v>
      </c>
      <c r="U6" s="35">
        <v>27</v>
      </c>
      <c r="V6" s="34">
        <v>23</v>
      </c>
      <c r="W6" s="36">
        <v>30</v>
      </c>
      <c r="X6" s="35">
        <v>27</v>
      </c>
      <c r="Y6" s="34">
        <v>30</v>
      </c>
      <c r="Z6" s="36">
        <v>23</v>
      </c>
      <c r="AA6" s="35">
        <v>23</v>
      </c>
      <c r="AB6" s="38">
        <v>21</v>
      </c>
      <c r="AC6" s="29">
        <v>27</v>
      </c>
      <c r="AD6" s="35">
        <v>27</v>
      </c>
      <c r="AE6" s="34">
        <v>21</v>
      </c>
      <c r="AF6" s="37">
        <v>54</v>
      </c>
      <c r="AG6" s="40">
        <f t="shared" ref="AG6:AG31" si="0">SUM(E6:AF6)</f>
        <v>772</v>
      </c>
      <c r="AH6" s="42">
        <f t="shared" ref="AH6:AH31" si="1">SMALL(E6:AF6,1)</f>
        <v>6</v>
      </c>
      <c r="AI6" s="43">
        <f t="shared" ref="AI6:AI31" si="2">SMALL(E6:AF6,2)</f>
        <v>13</v>
      </c>
      <c r="AJ6" s="43">
        <f t="shared" ref="AJ6:AJ31" si="3">SMALL(E6:AF6,3)</f>
        <v>21</v>
      </c>
      <c r="AK6" s="43">
        <f t="shared" ref="AK6:AK31" si="4">SMALL(E6:AF6,4)</f>
        <v>21</v>
      </c>
      <c r="AL6" s="43">
        <f t="shared" ref="AL6:AL31" si="5">SMALL(E6:AF6,5)</f>
        <v>23</v>
      </c>
      <c r="AM6" s="46">
        <f t="shared" ref="AM6:AM31" si="6">SMALL(E6:AF6,6)</f>
        <v>23</v>
      </c>
      <c r="AN6" s="47">
        <f t="shared" ref="AN6:AN31" si="7">SUM(AH6:AM6)</f>
        <v>107</v>
      </c>
      <c r="AO6" s="49">
        <f t="shared" ref="AO6:AO31" si="8">SUM(AG6-AN6)</f>
        <v>665</v>
      </c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5.75" customHeight="1">
      <c r="A7" s="51">
        <v>2</v>
      </c>
      <c r="B7" s="28" t="s">
        <v>101</v>
      </c>
      <c r="C7" s="32" t="s">
        <v>102</v>
      </c>
      <c r="D7" s="53">
        <v>88</v>
      </c>
      <c r="E7" s="36">
        <v>0</v>
      </c>
      <c r="F7" s="35">
        <v>0</v>
      </c>
      <c r="G7" s="34">
        <v>0</v>
      </c>
      <c r="H7" s="36">
        <v>17</v>
      </c>
      <c r="I7" s="35">
        <v>14</v>
      </c>
      <c r="J7" s="34">
        <v>20</v>
      </c>
      <c r="K7" s="36">
        <v>10</v>
      </c>
      <c r="L7" s="35">
        <v>21</v>
      </c>
      <c r="M7" s="34">
        <v>19</v>
      </c>
      <c r="N7" s="36">
        <v>30</v>
      </c>
      <c r="O7" s="35">
        <v>15</v>
      </c>
      <c r="P7" s="34">
        <v>19</v>
      </c>
      <c r="Q7" s="56">
        <v>27</v>
      </c>
      <c r="R7" s="35">
        <v>27</v>
      </c>
      <c r="S7" s="57">
        <v>27</v>
      </c>
      <c r="T7" s="36">
        <v>27</v>
      </c>
      <c r="U7" s="35">
        <v>30</v>
      </c>
      <c r="V7" s="34">
        <v>30</v>
      </c>
      <c r="W7" s="36">
        <v>25</v>
      </c>
      <c r="X7" s="35">
        <v>15</v>
      </c>
      <c r="Y7" s="34">
        <v>25</v>
      </c>
      <c r="Z7" s="36">
        <v>13</v>
      </c>
      <c r="AA7" s="35">
        <v>0</v>
      </c>
      <c r="AB7" s="38">
        <v>25</v>
      </c>
      <c r="AC7" s="36">
        <v>30</v>
      </c>
      <c r="AD7" s="35">
        <v>30</v>
      </c>
      <c r="AE7" s="34">
        <v>30</v>
      </c>
      <c r="AF7" s="37">
        <v>60</v>
      </c>
      <c r="AG7" s="40">
        <f t="shared" si="0"/>
        <v>586</v>
      </c>
      <c r="AH7" s="42">
        <f t="shared" si="1"/>
        <v>0</v>
      </c>
      <c r="AI7" s="43">
        <f t="shared" si="2"/>
        <v>0</v>
      </c>
      <c r="AJ7" s="43">
        <f t="shared" si="3"/>
        <v>0</v>
      </c>
      <c r="AK7" s="43">
        <f t="shared" si="4"/>
        <v>0</v>
      </c>
      <c r="AL7" s="43">
        <f t="shared" si="5"/>
        <v>10</v>
      </c>
      <c r="AM7" s="46">
        <f t="shared" si="6"/>
        <v>13</v>
      </c>
      <c r="AN7" s="58">
        <f t="shared" si="7"/>
        <v>23</v>
      </c>
      <c r="AO7" s="49">
        <f t="shared" si="8"/>
        <v>563</v>
      </c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.75" customHeight="1">
      <c r="A8" s="51">
        <v>3</v>
      </c>
      <c r="B8" s="98" t="s">
        <v>103</v>
      </c>
      <c r="C8" s="32" t="s">
        <v>104</v>
      </c>
      <c r="D8" s="53">
        <v>43</v>
      </c>
      <c r="E8" s="36">
        <v>25</v>
      </c>
      <c r="F8" s="35">
        <v>25</v>
      </c>
      <c r="G8" s="34">
        <v>23</v>
      </c>
      <c r="H8" s="36">
        <v>27</v>
      </c>
      <c r="I8" s="35">
        <v>27</v>
      </c>
      <c r="J8" s="34">
        <v>30</v>
      </c>
      <c r="K8" s="36">
        <v>21</v>
      </c>
      <c r="L8" s="35">
        <v>27</v>
      </c>
      <c r="M8" s="34">
        <v>27</v>
      </c>
      <c r="N8" s="36">
        <v>18</v>
      </c>
      <c r="O8" s="35">
        <v>25</v>
      </c>
      <c r="P8" s="34">
        <v>17</v>
      </c>
      <c r="Q8" s="56">
        <v>0</v>
      </c>
      <c r="R8" s="35">
        <v>0</v>
      </c>
      <c r="S8" s="37">
        <v>0</v>
      </c>
      <c r="T8" s="36">
        <v>20</v>
      </c>
      <c r="U8" s="35">
        <v>21</v>
      </c>
      <c r="V8" s="34">
        <v>21</v>
      </c>
      <c r="W8" s="36">
        <v>20</v>
      </c>
      <c r="X8" s="35">
        <v>21</v>
      </c>
      <c r="Y8" s="34">
        <v>23</v>
      </c>
      <c r="Z8" s="36">
        <v>27</v>
      </c>
      <c r="AA8" s="35">
        <v>27</v>
      </c>
      <c r="AB8" s="38">
        <v>23</v>
      </c>
      <c r="AC8" s="36">
        <v>18</v>
      </c>
      <c r="AD8" s="35">
        <v>18</v>
      </c>
      <c r="AE8" s="34">
        <v>20</v>
      </c>
      <c r="AF8" s="37">
        <v>46</v>
      </c>
      <c r="AG8" s="40">
        <f t="shared" si="0"/>
        <v>597</v>
      </c>
      <c r="AH8" s="42">
        <f t="shared" si="1"/>
        <v>0</v>
      </c>
      <c r="AI8" s="43">
        <f t="shared" si="2"/>
        <v>0</v>
      </c>
      <c r="AJ8" s="43">
        <f t="shared" si="3"/>
        <v>0</v>
      </c>
      <c r="AK8" s="43">
        <f t="shared" si="4"/>
        <v>17</v>
      </c>
      <c r="AL8" s="43">
        <f t="shared" si="5"/>
        <v>18</v>
      </c>
      <c r="AM8" s="46">
        <f t="shared" si="6"/>
        <v>18</v>
      </c>
      <c r="AN8" s="58">
        <f t="shared" si="7"/>
        <v>53</v>
      </c>
      <c r="AO8" s="49">
        <f t="shared" si="8"/>
        <v>544</v>
      </c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5.75" customHeight="1">
      <c r="A9" s="51">
        <v>4</v>
      </c>
      <c r="B9" s="52" t="s">
        <v>105</v>
      </c>
      <c r="C9" s="99"/>
      <c r="D9" s="54">
        <v>205</v>
      </c>
      <c r="E9" s="36">
        <v>21</v>
      </c>
      <c r="F9" s="35">
        <v>20</v>
      </c>
      <c r="G9" s="34">
        <v>20</v>
      </c>
      <c r="H9" s="36">
        <v>18</v>
      </c>
      <c r="I9" s="35">
        <v>21</v>
      </c>
      <c r="J9" s="34">
        <v>21</v>
      </c>
      <c r="K9" s="36">
        <v>23</v>
      </c>
      <c r="L9" s="35">
        <v>23</v>
      </c>
      <c r="M9" s="34">
        <v>17</v>
      </c>
      <c r="N9" s="36">
        <v>25</v>
      </c>
      <c r="O9" s="35">
        <v>23</v>
      </c>
      <c r="P9" s="34">
        <v>23</v>
      </c>
      <c r="Q9" s="56">
        <v>0</v>
      </c>
      <c r="R9" s="35">
        <v>19</v>
      </c>
      <c r="S9" s="57">
        <v>25</v>
      </c>
      <c r="T9" s="36">
        <v>25</v>
      </c>
      <c r="U9" s="35">
        <v>25</v>
      </c>
      <c r="V9" s="34">
        <v>25</v>
      </c>
      <c r="W9" s="36">
        <v>23</v>
      </c>
      <c r="X9" s="35">
        <v>23</v>
      </c>
      <c r="Y9" s="34">
        <v>20</v>
      </c>
      <c r="Z9" s="36">
        <v>25</v>
      </c>
      <c r="AA9" s="35">
        <v>21</v>
      </c>
      <c r="AB9" s="38">
        <v>20</v>
      </c>
      <c r="AC9" s="36">
        <v>21</v>
      </c>
      <c r="AD9" s="35">
        <v>20</v>
      </c>
      <c r="AE9" s="34">
        <v>0</v>
      </c>
      <c r="AF9" s="37">
        <v>50</v>
      </c>
      <c r="AG9" s="40">
        <f t="shared" si="0"/>
        <v>597</v>
      </c>
      <c r="AH9" s="42">
        <f t="shared" si="1"/>
        <v>0</v>
      </c>
      <c r="AI9" s="43">
        <f t="shared" si="2"/>
        <v>0</v>
      </c>
      <c r="AJ9" s="43">
        <f t="shared" si="3"/>
        <v>17</v>
      </c>
      <c r="AK9" s="43">
        <f t="shared" si="4"/>
        <v>18</v>
      </c>
      <c r="AL9" s="43">
        <f t="shared" si="5"/>
        <v>19</v>
      </c>
      <c r="AM9" s="46">
        <f t="shared" si="6"/>
        <v>20</v>
      </c>
      <c r="AN9" s="58">
        <f t="shared" si="7"/>
        <v>74</v>
      </c>
      <c r="AO9" s="49">
        <f t="shared" si="8"/>
        <v>523</v>
      </c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.75" customHeight="1">
      <c r="A10" s="51">
        <v>5</v>
      </c>
      <c r="B10" s="28" t="s">
        <v>106</v>
      </c>
      <c r="C10" s="32" t="s">
        <v>107</v>
      </c>
      <c r="D10" s="53">
        <v>15</v>
      </c>
      <c r="E10" s="36">
        <v>20</v>
      </c>
      <c r="F10" s="35">
        <v>19</v>
      </c>
      <c r="G10" s="34">
        <v>19</v>
      </c>
      <c r="H10" s="36">
        <v>25</v>
      </c>
      <c r="I10" s="35">
        <v>8</v>
      </c>
      <c r="J10" s="34">
        <v>12</v>
      </c>
      <c r="K10" s="36">
        <v>8</v>
      </c>
      <c r="L10" s="35">
        <v>20</v>
      </c>
      <c r="M10" s="34">
        <v>25</v>
      </c>
      <c r="N10" s="36">
        <v>21</v>
      </c>
      <c r="O10" s="35">
        <v>21</v>
      </c>
      <c r="P10" s="34">
        <v>25</v>
      </c>
      <c r="Q10" s="56">
        <v>0</v>
      </c>
      <c r="R10" s="35">
        <v>0</v>
      </c>
      <c r="S10" s="57">
        <v>0</v>
      </c>
      <c r="T10" s="36">
        <v>23</v>
      </c>
      <c r="U10" s="35">
        <v>18</v>
      </c>
      <c r="V10" s="34">
        <v>19</v>
      </c>
      <c r="W10" s="36">
        <v>19</v>
      </c>
      <c r="X10" s="35">
        <v>20</v>
      </c>
      <c r="Y10" s="34">
        <v>21</v>
      </c>
      <c r="Z10" s="36">
        <v>30</v>
      </c>
      <c r="AA10" s="35">
        <v>30</v>
      </c>
      <c r="AB10" s="38">
        <v>27</v>
      </c>
      <c r="AC10" s="36">
        <v>20</v>
      </c>
      <c r="AD10" s="35">
        <v>21</v>
      </c>
      <c r="AE10" s="34">
        <v>16</v>
      </c>
      <c r="AF10" s="37">
        <v>42</v>
      </c>
      <c r="AG10" s="40">
        <f t="shared" si="0"/>
        <v>529</v>
      </c>
      <c r="AH10" s="42">
        <f t="shared" si="1"/>
        <v>0</v>
      </c>
      <c r="AI10" s="43">
        <f t="shared" si="2"/>
        <v>0</v>
      </c>
      <c r="AJ10" s="43">
        <f t="shared" si="3"/>
        <v>0</v>
      </c>
      <c r="AK10" s="43">
        <f t="shared" si="4"/>
        <v>8</v>
      </c>
      <c r="AL10" s="43">
        <f t="shared" si="5"/>
        <v>8</v>
      </c>
      <c r="AM10" s="46">
        <f t="shared" si="6"/>
        <v>12</v>
      </c>
      <c r="AN10" s="58">
        <f t="shared" si="7"/>
        <v>28</v>
      </c>
      <c r="AO10" s="49">
        <f t="shared" si="8"/>
        <v>501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.75" customHeight="1">
      <c r="A11" s="51">
        <v>6</v>
      </c>
      <c r="B11" s="28" t="s">
        <v>108</v>
      </c>
      <c r="C11" s="99"/>
      <c r="D11" s="54">
        <v>5</v>
      </c>
      <c r="E11" s="36">
        <v>19</v>
      </c>
      <c r="F11" s="35">
        <v>23</v>
      </c>
      <c r="G11" s="34">
        <v>25</v>
      </c>
      <c r="H11" s="36">
        <v>9</v>
      </c>
      <c r="I11" s="35">
        <v>25</v>
      </c>
      <c r="J11" s="34">
        <v>27</v>
      </c>
      <c r="K11" s="36">
        <v>20</v>
      </c>
      <c r="L11" s="35">
        <v>19</v>
      </c>
      <c r="M11" s="34">
        <v>21</v>
      </c>
      <c r="N11" s="36">
        <v>27</v>
      </c>
      <c r="O11" s="35">
        <v>27</v>
      </c>
      <c r="P11" s="34">
        <v>27</v>
      </c>
      <c r="Q11" s="56">
        <v>16</v>
      </c>
      <c r="R11" s="35">
        <v>25</v>
      </c>
      <c r="S11" s="37">
        <v>10</v>
      </c>
      <c r="T11" s="36">
        <v>21</v>
      </c>
      <c r="U11" s="35">
        <v>10</v>
      </c>
      <c r="V11" s="34">
        <v>13</v>
      </c>
      <c r="W11" s="36">
        <v>18</v>
      </c>
      <c r="X11" s="35">
        <v>25</v>
      </c>
      <c r="Y11" s="34">
        <v>0</v>
      </c>
      <c r="Z11" s="36">
        <v>0</v>
      </c>
      <c r="AA11" s="35">
        <v>0</v>
      </c>
      <c r="AB11" s="38">
        <v>0</v>
      </c>
      <c r="AC11" s="36">
        <v>25</v>
      </c>
      <c r="AD11" s="35">
        <v>23</v>
      </c>
      <c r="AE11" s="34">
        <v>27</v>
      </c>
      <c r="AF11" s="37">
        <v>0</v>
      </c>
      <c r="AG11" s="40">
        <f t="shared" si="0"/>
        <v>482</v>
      </c>
      <c r="AH11" s="42">
        <f t="shared" si="1"/>
        <v>0</v>
      </c>
      <c r="AI11" s="43">
        <f t="shared" si="2"/>
        <v>0</v>
      </c>
      <c r="AJ11" s="43">
        <f t="shared" si="3"/>
        <v>0</v>
      </c>
      <c r="AK11" s="43">
        <f t="shared" si="4"/>
        <v>0</v>
      </c>
      <c r="AL11" s="43">
        <f t="shared" si="5"/>
        <v>0</v>
      </c>
      <c r="AM11" s="46">
        <f t="shared" si="6"/>
        <v>9</v>
      </c>
      <c r="AN11" s="58">
        <f t="shared" si="7"/>
        <v>9</v>
      </c>
      <c r="AO11" s="49">
        <f t="shared" si="8"/>
        <v>473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5.75" customHeight="1">
      <c r="A12" s="51">
        <v>7</v>
      </c>
      <c r="B12" s="28" t="s">
        <v>109</v>
      </c>
      <c r="C12" s="32" t="s">
        <v>110</v>
      </c>
      <c r="D12" s="53">
        <v>55</v>
      </c>
      <c r="E12" s="36">
        <v>13</v>
      </c>
      <c r="F12" s="35">
        <v>14</v>
      </c>
      <c r="G12" s="34">
        <v>14</v>
      </c>
      <c r="H12" s="36">
        <v>23</v>
      </c>
      <c r="I12" s="35">
        <v>9</v>
      </c>
      <c r="J12" s="34">
        <v>18</v>
      </c>
      <c r="K12" s="36">
        <v>25</v>
      </c>
      <c r="L12" s="35">
        <v>25</v>
      </c>
      <c r="M12" s="34">
        <v>20</v>
      </c>
      <c r="N12" s="36">
        <v>17</v>
      </c>
      <c r="O12" s="35">
        <v>14</v>
      </c>
      <c r="P12" s="34">
        <v>14</v>
      </c>
      <c r="Q12" s="56">
        <v>20</v>
      </c>
      <c r="R12" s="35">
        <v>21</v>
      </c>
      <c r="S12" s="37">
        <v>20</v>
      </c>
      <c r="T12" s="36">
        <v>18</v>
      </c>
      <c r="U12" s="35">
        <v>20</v>
      </c>
      <c r="V12" s="34">
        <v>20</v>
      </c>
      <c r="W12" s="36">
        <v>0</v>
      </c>
      <c r="X12" s="35">
        <v>0</v>
      </c>
      <c r="Y12" s="34">
        <v>0</v>
      </c>
      <c r="Z12" s="36">
        <v>17</v>
      </c>
      <c r="AA12" s="35">
        <v>17</v>
      </c>
      <c r="AB12" s="38">
        <v>18</v>
      </c>
      <c r="AC12" s="36">
        <v>17</v>
      </c>
      <c r="AD12" s="35">
        <v>16</v>
      </c>
      <c r="AE12" s="34">
        <v>18</v>
      </c>
      <c r="AF12" s="37">
        <v>40</v>
      </c>
      <c r="AG12" s="40">
        <f t="shared" si="0"/>
        <v>468</v>
      </c>
      <c r="AH12" s="42">
        <f t="shared" si="1"/>
        <v>0</v>
      </c>
      <c r="AI12" s="43">
        <f t="shared" si="2"/>
        <v>0</v>
      </c>
      <c r="AJ12" s="43">
        <f t="shared" si="3"/>
        <v>0</v>
      </c>
      <c r="AK12" s="43">
        <f t="shared" si="4"/>
        <v>9</v>
      </c>
      <c r="AL12" s="43">
        <f t="shared" si="5"/>
        <v>13</v>
      </c>
      <c r="AM12" s="46">
        <f t="shared" si="6"/>
        <v>14</v>
      </c>
      <c r="AN12" s="58">
        <f t="shared" si="7"/>
        <v>36</v>
      </c>
      <c r="AO12" s="49">
        <f t="shared" si="8"/>
        <v>432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.75" customHeight="1">
      <c r="A13" s="51">
        <v>8</v>
      </c>
      <c r="B13" s="52" t="s">
        <v>111</v>
      </c>
      <c r="C13" s="32" t="s">
        <v>112</v>
      </c>
      <c r="D13" s="54">
        <v>77</v>
      </c>
      <c r="E13" s="36">
        <v>23</v>
      </c>
      <c r="F13" s="35">
        <v>18</v>
      </c>
      <c r="G13" s="34">
        <v>0</v>
      </c>
      <c r="H13" s="36">
        <v>0</v>
      </c>
      <c r="I13" s="35">
        <v>18</v>
      </c>
      <c r="J13" s="34">
        <v>25</v>
      </c>
      <c r="K13" s="36">
        <v>27</v>
      </c>
      <c r="L13" s="35">
        <v>18</v>
      </c>
      <c r="M13" s="34">
        <v>23</v>
      </c>
      <c r="N13" s="36">
        <v>23</v>
      </c>
      <c r="O13" s="35">
        <v>0</v>
      </c>
      <c r="P13" s="34">
        <v>21</v>
      </c>
      <c r="Q13" s="56">
        <v>25</v>
      </c>
      <c r="R13" s="35">
        <v>9</v>
      </c>
      <c r="S13" s="57">
        <v>23</v>
      </c>
      <c r="T13" s="36">
        <v>4</v>
      </c>
      <c r="U13" s="35">
        <v>23</v>
      </c>
      <c r="V13" s="34">
        <v>27</v>
      </c>
      <c r="W13" s="36">
        <v>27</v>
      </c>
      <c r="X13" s="35">
        <v>0</v>
      </c>
      <c r="Y13" s="34">
        <v>13</v>
      </c>
      <c r="Z13" s="36">
        <v>20</v>
      </c>
      <c r="AA13" s="35">
        <v>25</v>
      </c>
      <c r="AB13" s="38">
        <v>30</v>
      </c>
      <c r="AC13" s="36">
        <v>0</v>
      </c>
      <c r="AD13" s="35">
        <v>0</v>
      </c>
      <c r="AE13" s="34">
        <v>0</v>
      </c>
      <c r="AF13" s="37">
        <v>0</v>
      </c>
      <c r="AG13" s="40">
        <f t="shared" si="0"/>
        <v>422</v>
      </c>
      <c r="AH13" s="42">
        <f t="shared" si="1"/>
        <v>0</v>
      </c>
      <c r="AI13" s="43">
        <f t="shared" si="2"/>
        <v>0</v>
      </c>
      <c r="AJ13" s="43">
        <f t="shared" si="3"/>
        <v>0</v>
      </c>
      <c r="AK13" s="43">
        <f t="shared" si="4"/>
        <v>0</v>
      </c>
      <c r="AL13" s="43">
        <f t="shared" si="5"/>
        <v>0</v>
      </c>
      <c r="AM13" s="46">
        <f t="shared" si="6"/>
        <v>0</v>
      </c>
      <c r="AN13" s="58">
        <f t="shared" si="7"/>
        <v>0</v>
      </c>
      <c r="AO13" s="49">
        <f t="shared" si="8"/>
        <v>422</v>
      </c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.75" customHeight="1">
      <c r="A14" s="51">
        <v>9</v>
      </c>
      <c r="B14" s="52" t="s">
        <v>113</v>
      </c>
      <c r="C14" s="99"/>
      <c r="D14" s="54">
        <v>19</v>
      </c>
      <c r="E14" s="36">
        <v>17</v>
      </c>
      <c r="F14" s="35">
        <v>21</v>
      </c>
      <c r="G14" s="34">
        <v>21</v>
      </c>
      <c r="H14" s="36">
        <v>11</v>
      </c>
      <c r="I14" s="35">
        <v>23</v>
      </c>
      <c r="J14" s="34">
        <v>23</v>
      </c>
      <c r="K14" s="36">
        <v>19</v>
      </c>
      <c r="L14" s="35">
        <v>0</v>
      </c>
      <c r="M14" s="34">
        <v>18</v>
      </c>
      <c r="N14" s="36">
        <v>0</v>
      </c>
      <c r="O14" s="35">
        <v>19</v>
      </c>
      <c r="P14" s="34">
        <v>8</v>
      </c>
      <c r="Q14" s="56">
        <v>23</v>
      </c>
      <c r="R14" s="35">
        <v>20</v>
      </c>
      <c r="S14" s="57">
        <v>9</v>
      </c>
      <c r="T14" s="36">
        <v>0</v>
      </c>
      <c r="U14" s="35">
        <v>0</v>
      </c>
      <c r="V14" s="34">
        <v>0</v>
      </c>
      <c r="W14" s="36">
        <v>15</v>
      </c>
      <c r="X14" s="35">
        <v>17</v>
      </c>
      <c r="Y14" s="34">
        <v>15</v>
      </c>
      <c r="Z14" s="36">
        <v>16</v>
      </c>
      <c r="AA14" s="35">
        <v>16</v>
      </c>
      <c r="AB14" s="38">
        <v>15</v>
      </c>
      <c r="AC14" s="36">
        <v>23</v>
      </c>
      <c r="AD14" s="35">
        <v>25</v>
      </c>
      <c r="AE14" s="34">
        <v>25</v>
      </c>
      <c r="AF14" s="37">
        <v>0</v>
      </c>
      <c r="AG14" s="40">
        <f t="shared" si="0"/>
        <v>399</v>
      </c>
      <c r="AH14" s="42">
        <f t="shared" si="1"/>
        <v>0</v>
      </c>
      <c r="AI14" s="43">
        <f t="shared" si="2"/>
        <v>0</v>
      </c>
      <c r="AJ14" s="43">
        <f t="shared" si="3"/>
        <v>0</v>
      </c>
      <c r="AK14" s="43">
        <f t="shared" si="4"/>
        <v>0</v>
      </c>
      <c r="AL14" s="43">
        <f t="shared" si="5"/>
        <v>0</v>
      </c>
      <c r="AM14" s="46">
        <f t="shared" si="6"/>
        <v>0</v>
      </c>
      <c r="AN14" s="58">
        <f t="shared" si="7"/>
        <v>0</v>
      </c>
      <c r="AO14" s="49">
        <f t="shared" si="8"/>
        <v>399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.75" customHeight="1">
      <c r="A15" s="51">
        <v>10</v>
      </c>
      <c r="B15" s="28" t="s">
        <v>114</v>
      </c>
      <c r="C15" s="99" t="s">
        <v>115</v>
      </c>
      <c r="D15" s="53">
        <v>44</v>
      </c>
      <c r="E15" s="36">
        <v>8</v>
      </c>
      <c r="F15" s="35">
        <v>12</v>
      </c>
      <c r="G15" s="34">
        <v>0</v>
      </c>
      <c r="H15" s="36">
        <v>21</v>
      </c>
      <c r="I15" s="35">
        <v>20</v>
      </c>
      <c r="J15" s="34">
        <v>19</v>
      </c>
      <c r="K15" s="36">
        <v>17</v>
      </c>
      <c r="L15" s="35">
        <v>17</v>
      </c>
      <c r="M15" s="34">
        <v>14</v>
      </c>
      <c r="N15" s="36">
        <v>0</v>
      </c>
      <c r="O15" s="35">
        <v>0</v>
      </c>
      <c r="P15" s="34">
        <v>0</v>
      </c>
      <c r="Q15" s="56">
        <v>18</v>
      </c>
      <c r="R15" s="35">
        <v>18</v>
      </c>
      <c r="S15" s="57">
        <v>19</v>
      </c>
      <c r="T15" s="36">
        <v>15</v>
      </c>
      <c r="U15" s="35">
        <v>11</v>
      </c>
      <c r="V15" s="34">
        <v>15</v>
      </c>
      <c r="W15" s="36">
        <v>17</v>
      </c>
      <c r="X15" s="35">
        <v>16</v>
      </c>
      <c r="Y15" s="34">
        <v>17</v>
      </c>
      <c r="Z15" s="36">
        <v>19</v>
      </c>
      <c r="AA15" s="35">
        <v>14</v>
      </c>
      <c r="AB15" s="38">
        <v>19</v>
      </c>
      <c r="AC15" s="36">
        <v>10</v>
      </c>
      <c r="AD15" s="35">
        <v>11</v>
      </c>
      <c r="AE15" s="34">
        <v>14</v>
      </c>
      <c r="AF15" s="37">
        <v>32</v>
      </c>
      <c r="AG15" s="40">
        <f t="shared" si="0"/>
        <v>393</v>
      </c>
      <c r="AH15" s="42">
        <f t="shared" si="1"/>
        <v>0</v>
      </c>
      <c r="AI15" s="43">
        <f t="shared" si="2"/>
        <v>0</v>
      </c>
      <c r="AJ15" s="43">
        <f t="shared" si="3"/>
        <v>0</v>
      </c>
      <c r="AK15" s="43">
        <f t="shared" si="4"/>
        <v>0</v>
      </c>
      <c r="AL15" s="43">
        <f t="shared" si="5"/>
        <v>8</v>
      </c>
      <c r="AM15" s="46">
        <f t="shared" si="6"/>
        <v>10</v>
      </c>
      <c r="AN15" s="58">
        <f t="shared" si="7"/>
        <v>18</v>
      </c>
      <c r="AO15" s="49">
        <f t="shared" si="8"/>
        <v>375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.75" customHeight="1">
      <c r="A16" s="51">
        <v>11</v>
      </c>
      <c r="B16" s="28" t="s">
        <v>116</v>
      </c>
      <c r="C16" s="32" t="s">
        <v>117</v>
      </c>
      <c r="D16" s="54">
        <v>7</v>
      </c>
      <c r="E16" s="36">
        <v>18</v>
      </c>
      <c r="F16" s="35">
        <v>17</v>
      </c>
      <c r="G16" s="34">
        <v>18</v>
      </c>
      <c r="H16" s="36">
        <v>20</v>
      </c>
      <c r="I16" s="35">
        <v>19</v>
      </c>
      <c r="J16" s="34">
        <v>17</v>
      </c>
      <c r="K16" s="36">
        <v>18</v>
      </c>
      <c r="L16" s="35">
        <v>16</v>
      </c>
      <c r="M16" s="34">
        <v>0</v>
      </c>
      <c r="N16" s="36">
        <v>20</v>
      </c>
      <c r="O16" s="35">
        <v>20</v>
      </c>
      <c r="P16" s="34">
        <v>20</v>
      </c>
      <c r="Q16" s="56">
        <v>21</v>
      </c>
      <c r="R16" s="35">
        <v>23</v>
      </c>
      <c r="S16" s="57">
        <v>21</v>
      </c>
      <c r="T16" s="36">
        <v>11</v>
      </c>
      <c r="U16" s="35">
        <v>14</v>
      </c>
      <c r="V16" s="34">
        <v>17</v>
      </c>
      <c r="W16" s="36">
        <v>0</v>
      </c>
      <c r="X16" s="35">
        <v>0</v>
      </c>
      <c r="Y16" s="34">
        <v>0</v>
      </c>
      <c r="Z16" s="36">
        <v>0</v>
      </c>
      <c r="AA16" s="35">
        <v>0</v>
      </c>
      <c r="AB16" s="38">
        <v>0</v>
      </c>
      <c r="AC16" s="36">
        <v>19</v>
      </c>
      <c r="AD16" s="35">
        <v>17</v>
      </c>
      <c r="AE16" s="34">
        <v>19</v>
      </c>
      <c r="AF16" s="37">
        <v>0</v>
      </c>
      <c r="AG16" s="40">
        <f t="shared" si="0"/>
        <v>365</v>
      </c>
      <c r="AH16" s="42">
        <f t="shared" si="1"/>
        <v>0</v>
      </c>
      <c r="AI16" s="43">
        <f t="shared" si="2"/>
        <v>0</v>
      </c>
      <c r="AJ16" s="43">
        <f t="shared" si="3"/>
        <v>0</v>
      </c>
      <c r="AK16" s="43">
        <f t="shared" si="4"/>
        <v>0</v>
      </c>
      <c r="AL16" s="43">
        <f t="shared" si="5"/>
        <v>0</v>
      </c>
      <c r="AM16" s="46">
        <f t="shared" si="6"/>
        <v>0</v>
      </c>
      <c r="AN16" s="58">
        <f t="shared" si="7"/>
        <v>0</v>
      </c>
      <c r="AO16" s="49">
        <f t="shared" si="8"/>
        <v>365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.75" customHeight="1">
      <c r="A17" s="51">
        <v>12</v>
      </c>
      <c r="B17" s="28" t="s">
        <v>118</v>
      </c>
      <c r="C17" s="32" t="s">
        <v>119</v>
      </c>
      <c r="D17" s="53">
        <v>18</v>
      </c>
      <c r="E17" s="36">
        <v>9</v>
      </c>
      <c r="F17" s="35">
        <v>9</v>
      </c>
      <c r="G17" s="34">
        <v>13</v>
      </c>
      <c r="H17" s="36">
        <v>16</v>
      </c>
      <c r="I17" s="35">
        <v>7</v>
      </c>
      <c r="J17" s="34">
        <v>15</v>
      </c>
      <c r="K17" s="36">
        <v>16</v>
      </c>
      <c r="L17" s="35">
        <v>15</v>
      </c>
      <c r="M17" s="34">
        <v>16</v>
      </c>
      <c r="N17" s="36">
        <v>19</v>
      </c>
      <c r="O17" s="35">
        <v>18</v>
      </c>
      <c r="P17" s="34">
        <v>16</v>
      </c>
      <c r="Q17" s="56">
        <v>0</v>
      </c>
      <c r="R17" s="35">
        <v>15</v>
      </c>
      <c r="S17" s="57">
        <v>18</v>
      </c>
      <c r="T17" s="36">
        <v>16</v>
      </c>
      <c r="U17" s="35">
        <v>16</v>
      </c>
      <c r="V17" s="34">
        <v>8</v>
      </c>
      <c r="W17" s="36">
        <v>7</v>
      </c>
      <c r="X17" s="35">
        <v>13</v>
      </c>
      <c r="Y17" s="34">
        <v>16</v>
      </c>
      <c r="Z17" s="36">
        <v>0</v>
      </c>
      <c r="AA17" s="35">
        <v>0</v>
      </c>
      <c r="AB17" s="38">
        <v>0</v>
      </c>
      <c r="AC17" s="36">
        <v>16</v>
      </c>
      <c r="AD17" s="35">
        <v>15</v>
      </c>
      <c r="AE17" s="34">
        <v>17</v>
      </c>
      <c r="AF17" s="37">
        <v>38</v>
      </c>
      <c r="AG17" s="40">
        <f t="shared" si="0"/>
        <v>364</v>
      </c>
      <c r="AH17" s="42">
        <f t="shared" si="1"/>
        <v>0</v>
      </c>
      <c r="AI17" s="43">
        <f t="shared" si="2"/>
        <v>0</v>
      </c>
      <c r="AJ17" s="43">
        <f t="shared" si="3"/>
        <v>0</v>
      </c>
      <c r="AK17" s="43">
        <f t="shared" si="4"/>
        <v>0</v>
      </c>
      <c r="AL17" s="43">
        <f t="shared" si="5"/>
        <v>7</v>
      </c>
      <c r="AM17" s="46">
        <f t="shared" si="6"/>
        <v>7</v>
      </c>
      <c r="AN17" s="58">
        <f t="shared" si="7"/>
        <v>14</v>
      </c>
      <c r="AO17" s="49">
        <f t="shared" si="8"/>
        <v>350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5.75" customHeight="1">
      <c r="A18" s="51">
        <v>13</v>
      </c>
      <c r="B18" s="28" t="s">
        <v>120</v>
      </c>
      <c r="C18" s="32" t="s">
        <v>121</v>
      </c>
      <c r="D18" s="54">
        <v>16</v>
      </c>
      <c r="E18" s="36">
        <v>14</v>
      </c>
      <c r="F18" s="35">
        <v>15</v>
      </c>
      <c r="G18" s="34">
        <v>15</v>
      </c>
      <c r="H18" s="36">
        <v>19</v>
      </c>
      <c r="I18" s="35">
        <v>15</v>
      </c>
      <c r="J18" s="34">
        <v>16</v>
      </c>
      <c r="K18" s="36">
        <v>11</v>
      </c>
      <c r="L18" s="35">
        <v>12</v>
      </c>
      <c r="M18" s="34">
        <v>15</v>
      </c>
      <c r="N18" s="36">
        <v>16</v>
      </c>
      <c r="O18" s="35">
        <v>17</v>
      </c>
      <c r="P18" s="34">
        <v>18</v>
      </c>
      <c r="Q18" s="56">
        <v>0</v>
      </c>
      <c r="R18" s="35">
        <v>0</v>
      </c>
      <c r="S18" s="57">
        <v>0</v>
      </c>
      <c r="T18" s="36">
        <v>5</v>
      </c>
      <c r="U18" s="35">
        <v>17</v>
      </c>
      <c r="V18" s="34">
        <v>16</v>
      </c>
      <c r="W18" s="36">
        <v>13</v>
      </c>
      <c r="X18" s="35">
        <v>19</v>
      </c>
      <c r="Y18" s="34">
        <v>19</v>
      </c>
      <c r="Z18" s="36">
        <v>14</v>
      </c>
      <c r="AA18" s="35">
        <v>19</v>
      </c>
      <c r="AB18" s="38">
        <v>13</v>
      </c>
      <c r="AC18" s="36">
        <v>13</v>
      </c>
      <c r="AD18" s="35">
        <v>14</v>
      </c>
      <c r="AE18" s="34" t="s">
        <v>38</v>
      </c>
      <c r="AF18" s="37">
        <v>28</v>
      </c>
      <c r="AG18" s="40">
        <f t="shared" si="0"/>
        <v>373</v>
      </c>
      <c r="AH18" s="42">
        <f t="shared" si="1"/>
        <v>0</v>
      </c>
      <c r="AI18" s="43">
        <f t="shared" si="2"/>
        <v>0</v>
      </c>
      <c r="AJ18" s="43">
        <f t="shared" si="3"/>
        <v>0</v>
      </c>
      <c r="AK18" s="43">
        <f t="shared" si="4"/>
        <v>5</v>
      </c>
      <c r="AL18" s="43">
        <f t="shared" si="5"/>
        <v>11</v>
      </c>
      <c r="AM18" s="46">
        <f t="shared" si="6"/>
        <v>12</v>
      </c>
      <c r="AN18" s="58">
        <f t="shared" si="7"/>
        <v>28</v>
      </c>
      <c r="AO18" s="49">
        <f t="shared" si="8"/>
        <v>345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.75" customHeight="1">
      <c r="A19" s="51">
        <v>14</v>
      </c>
      <c r="B19" s="52" t="s">
        <v>122</v>
      </c>
      <c r="C19" s="99"/>
      <c r="D19" s="54">
        <v>74</v>
      </c>
      <c r="E19" s="36">
        <v>16</v>
      </c>
      <c r="F19" s="35">
        <v>16</v>
      </c>
      <c r="G19" s="34">
        <v>17</v>
      </c>
      <c r="H19" s="36">
        <v>15</v>
      </c>
      <c r="I19" s="35">
        <v>17</v>
      </c>
      <c r="J19" s="34">
        <v>14</v>
      </c>
      <c r="K19" s="36">
        <v>15</v>
      </c>
      <c r="L19" s="35">
        <v>9</v>
      </c>
      <c r="M19" s="34">
        <v>13</v>
      </c>
      <c r="N19" s="36">
        <v>14</v>
      </c>
      <c r="O19" s="35">
        <v>9</v>
      </c>
      <c r="P19" s="34">
        <v>0</v>
      </c>
      <c r="Q19" s="56">
        <v>19</v>
      </c>
      <c r="R19" s="35">
        <v>17</v>
      </c>
      <c r="S19" s="57">
        <v>17</v>
      </c>
      <c r="T19" s="36">
        <v>13</v>
      </c>
      <c r="U19" s="35">
        <v>0</v>
      </c>
      <c r="V19" s="34">
        <v>10</v>
      </c>
      <c r="W19" s="36">
        <v>11</v>
      </c>
      <c r="X19" s="35">
        <v>11</v>
      </c>
      <c r="Y19" s="34">
        <v>12</v>
      </c>
      <c r="Z19" s="36">
        <v>0</v>
      </c>
      <c r="AA19" s="35">
        <v>0</v>
      </c>
      <c r="AB19" s="38">
        <v>0</v>
      </c>
      <c r="AC19" s="36">
        <v>12</v>
      </c>
      <c r="AD19" s="35">
        <v>12</v>
      </c>
      <c r="AE19" s="34">
        <v>13</v>
      </c>
      <c r="AF19" s="37">
        <v>34</v>
      </c>
      <c r="AG19" s="40">
        <f t="shared" si="0"/>
        <v>336</v>
      </c>
      <c r="AH19" s="42">
        <f t="shared" si="1"/>
        <v>0</v>
      </c>
      <c r="AI19" s="43">
        <f t="shared" si="2"/>
        <v>0</v>
      </c>
      <c r="AJ19" s="43">
        <f t="shared" si="3"/>
        <v>0</v>
      </c>
      <c r="AK19" s="43">
        <f t="shared" si="4"/>
        <v>0</v>
      </c>
      <c r="AL19" s="43">
        <f t="shared" si="5"/>
        <v>0</v>
      </c>
      <c r="AM19" s="46">
        <f t="shared" si="6"/>
        <v>9</v>
      </c>
      <c r="AN19" s="58">
        <f t="shared" si="7"/>
        <v>9</v>
      </c>
      <c r="AO19" s="49">
        <f t="shared" si="8"/>
        <v>327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.75" customHeight="1">
      <c r="A20" s="51">
        <v>15</v>
      </c>
      <c r="B20" s="28" t="s">
        <v>123</v>
      </c>
      <c r="C20" s="32" t="s">
        <v>124</v>
      </c>
      <c r="D20" s="53">
        <v>23</v>
      </c>
      <c r="E20" s="36">
        <v>5</v>
      </c>
      <c r="F20" s="35">
        <v>0</v>
      </c>
      <c r="G20" s="34">
        <v>0</v>
      </c>
      <c r="H20" s="36">
        <v>0</v>
      </c>
      <c r="I20" s="35">
        <v>11</v>
      </c>
      <c r="J20" s="34">
        <v>9</v>
      </c>
      <c r="K20" s="36">
        <v>0</v>
      </c>
      <c r="L20" s="35">
        <v>13</v>
      </c>
      <c r="M20" s="34">
        <v>9</v>
      </c>
      <c r="N20" s="36">
        <v>0</v>
      </c>
      <c r="O20" s="35">
        <v>10</v>
      </c>
      <c r="P20" s="34">
        <v>12</v>
      </c>
      <c r="Q20" s="56">
        <v>14</v>
      </c>
      <c r="R20" s="35">
        <v>14</v>
      </c>
      <c r="S20" s="57">
        <v>15</v>
      </c>
      <c r="T20" s="36">
        <v>10</v>
      </c>
      <c r="U20" s="35">
        <v>7</v>
      </c>
      <c r="V20" s="34">
        <v>11</v>
      </c>
      <c r="W20" s="36">
        <v>14</v>
      </c>
      <c r="X20" s="35">
        <v>18</v>
      </c>
      <c r="Y20" s="34">
        <v>18</v>
      </c>
      <c r="Z20" s="36">
        <v>18</v>
      </c>
      <c r="AA20" s="35">
        <v>18</v>
      </c>
      <c r="AB20" s="38">
        <v>14</v>
      </c>
      <c r="AC20" s="36">
        <v>14</v>
      </c>
      <c r="AD20" s="35">
        <v>19</v>
      </c>
      <c r="AE20" s="34">
        <v>23</v>
      </c>
      <c r="AF20" s="37">
        <v>36</v>
      </c>
      <c r="AG20" s="40">
        <f t="shared" si="0"/>
        <v>332</v>
      </c>
      <c r="AH20" s="42">
        <f t="shared" si="1"/>
        <v>0</v>
      </c>
      <c r="AI20" s="43">
        <f t="shared" si="2"/>
        <v>0</v>
      </c>
      <c r="AJ20" s="43">
        <f t="shared" si="3"/>
        <v>0</v>
      </c>
      <c r="AK20" s="43">
        <f t="shared" si="4"/>
        <v>0</v>
      </c>
      <c r="AL20" s="43">
        <f t="shared" si="5"/>
        <v>0</v>
      </c>
      <c r="AM20" s="46">
        <f t="shared" si="6"/>
        <v>5</v>
      </c>
      <c r="AN20" s="58">
        <f t="shared" si="7"/>
        <v>5</v>
      </c>
      <c r="AO20" s="49">
        <f t="shared" si="8"/>
        <v>327</v>
      </c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.75" customHeight="1">
      <c r="A21" s="51">
        <v>16</v>
      </c>
      <c r="B21" s="60" t="s">
        <v>125</v>
      </c>
      <c r="C21" s="32" t="s">
        <v>126</v>
      </c>
      <c r="D21" s="54">
        <v>17</v>
      </c>
      <c r="E21" s="36">
        <v>11</v>
      </c>
      <c r="F21" s="35">
        <v>10</v>
      </c>
      <c r="G21" s="34">
        <v>11</v>
      </c>
      <c r="H21" s="36">
        <v>14</v>
      </c>
      <c r="I21" s="35">
        <v>16</v>
      </c>
      <c r="J21" s="34">
        <v>13</v>
      </c>
      <c r="K21" s="36">
        <v>13</v>
      </c>
      <c r="L21" s="35">
        <v>10</v>
      </c>
      <c r="M21" s="34">
        <v>11</v>
      </c>
      <c r="N21" s="36">
        <v>15</v>
      </c>
      <c r="O21" s="35">
        <v>16</v>
      </c>
      <c r="P21" s="34">
        <v>15</v>
      </c>
      <c r="Q21" s="56">
        <v>0</v>
      </c>
      <c r="R21" s="35">
        <v>0</v>
      </c>
      <c r="S21" s="57">
        <v>0</v>
      </c>
      <c r="T21" s="36">
        <v>14</v>
      </c>
      <c r="U21" s="35">
        <v>13</v>
      </c>
      <c r="V21" s="34">
        <v>5</v>
      </c>
      <c r="W21" s="36">
        <v>12</v>
      </c>
      <c r="X21" s="35">
        <v>14</v>
      </c>
      <c r="Y21" s="34">
        <v>10</v>
      </c>
      <c r="Z21" s="36">
        <v>0</v>
      </c>
      <c r="AA21" s="35">
        <v>0</v>
      </c>
      <c r="AB21" s="38">
        <v>0</v>
      </c>
      <c r="AC21" s="36">
        <v>11</v>
      </c>
      <c r="AD21" s="35">
        <v>10</v>
      </c>
      <c r="AE21" s="34">
        <v>12</v>
      </c>
      <c r="AF21" s="37">
        <v>30</v>
      </c>
      <c r="AG21" s="40">
        <f t="shared" si="0"/>
        <v>286</v>
      </c>
      <c r="AH21" s="42">
        <f t="shared" si="1"/>
        <v>0</v>
      </c>
      <c r="AI21" s="43">
        <f t="shared" si="2"/>
        <v>0</v>
      </c>
      <c r="AJ21" s="43">
        <f t="shared" si="3"/>
        <v>0</v>
      </c>
      <c r="AK21" s="43">
        <f t="shared" si="4"/>
        <v>0</v>
      </c>
      <c r="AL21" s="43">
        <f t="shared" si="5"/>
        <v>0</v>
      </c>
      <c r="AM21" s="46">
        <f t="shared" si="6"/>
        <v>0</v>
      </c>
      <c r="AN21" s="58">
        <f t="shared" si="7"/>
        <v>0</v>
      </c>
      <c r="AO21" s="49">
        <f t="shared" si="8"/>
        <v>286</v>
      </c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.75" customHeight="1">
      <c r="A22" s="51">
        <v>17</v>
      </c>
      <c r="B22" s="60" t="s">
        <v>127</v>
      </c>
      <c r="C22" s="32" t="s">
        <v>128</v>
      </c>
      <c r="D22" s="53">
        <v>27</v>
      </c>
      <c r="E22" s="36">
        <v>15</v>
      </c>
      <c r="F22" s="35">
        <v>13</v>
      </c>
      <c r="G22" s="34">
        <v>16</v>
      </c>
      <c r="H22" s="36">
        <v>0</v>
      </c>
      <c r="I22" s="35">
        <v>0</v>
      </c>
      <c r="J22" s="34">
        <v>0</v>
      </c>
      <c r="K22" s="36">
        <v>0</v>
      </c>
      <c r="L22" s="35">
        <v>8</v>
      </c>
      <c r="M22" s="34">
        <v>12</v>
      </c>
      <c r="N22" s="36">
        <v>0</v>
      </c>
      <c r="O22" s="35">
        <v>0</v>
      </c>
      <c r="P22" s="34">
        <v>0</v>
      </c>
      <c r="Q22" s="56">
        <v>0</v>
      </c>
      <c r="R22" s="35">
        <v>0</v>
      </c>
      <c r="S22" s="57">
        <v>0</v>
      </c>
      <c r="T22" s="36">
        <v>17</v>
      </c>
      <c r="U22" s="35">
        <v>15</v>
      </c>
      <c r="V22" s="34">
        <v>18</v>
      </c>
      <c r="W22" s="36">
        <v>16</v>
      </c>
      <c r="X22" s="35">
        <v>10</v>
      </c>
      <c r="Y22" s="34">
        <v>14</v>
      </c>
      <c r="Z22" s="36">
        <v>21</v>
      </c>
      <c r="AA22" s="35">
        <v>20</v>
      </c>
      <c r="AB22" s="38">
        <v>17</v>
      </c>
      <c r="AC22" s="36">
        <v>15</v>
      </c>
      <c r="AD22" s="35">
        <v>13</v>
      </c>
      <c r="AE22" s="34">
        <v>15</v>
      </c>
      <c r="AF22" s="37">
        <v>0</v>
      </c>
      <c r="AG22" s="40">
        <f t="shared" si="0"/>
        <v>255</v>
      </c>
      <c r="AH22" s="42">
        <f t="shared" si="1"/>
        <v>0</v>
      </c>
      <c r="AI22" s="43">
        <f t="shared" si="2"/>
        <v>0</v>
      </c>
      <c r="AJ22" s="43">
        <f t="shared" si="3"/>
        <v>0</v>
      </c>
      <c r="AK22" s="43">
        <f t="shared" si="4"/>
        <v>0</v>
      </c>
      <c r="AL22" s="43">
        <f t="shared" si="5"/>
        <v>0</v>
      </c>
      <c r="AM22" s="46">
        <f t="shared" si="6"/>
        <v>0</v>
      </c>
      <c r="AN22" s="58">
        <f t="shared" si="7"/>
        <v>0</v>
      </c>
      <c r="AO22" s="49">
        <f t="shared" si="8"/>
        <v>255</v>
      </c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.75" customHeight="1">
      <c r="A23" s="51">
        <v>18</v>
      </c>
      <c r="B23" s="52" t="s">
        <v>129</v>
      </c>
      <c r="C23" s="99"/>
      <c r="D23" s="54">
        <v>70</v>
      </c>
      <c r="E23" s="36">
        <v>0</v>
      </c>
      <c r="F23" s="35">
        <v>0</v>
      </c>
      <c r="G23" s="34">
        <v>0</v>
      </c>
      <c r="H23" s="36">
        <v>0</v>
      </c>
      <c r="I23" s="35">
        <v>12</v>
      </c>
      <c r="J23" s="34">
        <v>11</v>
      </c>
      <c r="K23" s="36">
        <v>14</v>
      </c>
      <c r="L23" s="35">
        <v>0</v>
      </c>
      <c r="M23" s="34">
        <v>8</v>
      </c>
      <c r="N23" s="36">
        <v>11</v>
      </c>
      <c r="O23" s="35">
        <v>12</v>
      </c>
      <c r="P23" s="34">
        <v>11</v>
      </c>
      <c r="Q23" s="56">
        <v>17</v>
      </c>
      <c r="R23" s="35">
        <v>16</v>
      </c>
      <c r="S23" s="57">
        <v>16</v>
      </c>
      <c r="T23" s="36">
        <v>6</v>
      </c>
      <c r="U23" s="35">
        <v>5</v>
      </c>
      <c r="V23" s="34">
        <v>7</v>
      </c>
      <c r="W23" s="36">
        <v>10</v>
      </c>
      <c r="X23" s="35">
        <v>9</v>
      </c>
      <c r="Y23" s="34">
        <v>11</v>
      </c>
      <c r="Z23" s="36">
        <v>15</v>
      </c>
      <c r="AA23" s="35">
        <v>15</v>
      </c>
      <c r="AB23" s="38">
        <v>16</v>
      </c>
      <c r="AC23" s="36">
        <v>9</v>
      </c>
      <c r="AD23" s="35">
        <v>9</v>
      </c>
      <c r="AE23" s="34">
        <v>0</v>
      </c>
      <c r="AF23" s="37">
        <v>0</v>
      </c>
      <c r="AG23" s="40">
        <f t="shared" si="0"/>
        <v>240</v>
      </c>
      <c r="AH23" s="42">
        <f t="shared" si="1"/>
        <v>0</v>
      </c>
      <c r="AI23" s="43">
        <f t="shared" si="2"/>
        <v>0</v>
      </c>
      <c r="AJ23" s="43">
        <f t="shared" si="3"/>
        <v>0</v>
      </c>
      <c r="AK23" s="43">
        <f t="shared" si="4"/>
        <v>0</v>
      </c>
      <c r="AL23" s="43">
        <f t="shared" si="5"/>
        <v>0</v>
      </c>
      <c r="AM23" s="46">
        <f t="shared" si="6"/>
        <v>0</v>
      </c>
      <c r="AN23" s="58">
        <f t="shared" si="7"/>
        <v>0</v>
      </c>
      <c r="AO23" s="49">
        <f t="shared" si="8"/>
        <v>240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.75" customHeight="1">
      <c r="A24" s="51">
        <v>19</v>
      </c>
      <c r="B24" s="28" t="s">
        <v>130</v>
      </c>
      <c r="C24" s="32" t="s">
        <v>131</v>
      </c>
      <c r="D24" s="53">
        <v>635</v>
      </c>
      <c r="E24" s="36">
        <v>12</v>
      </c>
      <c r="F24" s="35">
        <v>11</v>
      </c>
      <c r="G24" s="34">
        <v>12</v>
      </c>
      <c r="H24" s="36">
        <v>13</v>
      </c>
      <c r="I24" s="35">
        <v>13</v>
      </c>
      <c r="J24" s="34">
        <v>10</v>
      </c>
      <c r="K24" s="36">
        <v>12</v>
      </c>
      <c r="L24" s="35">
        <v>14</v>
      </c>
      <c r="M24" s="34">
        <v>10</v>
      </c>
      <c r="N24" s="36">
        <v>9</v>
      </c>
      <c r="O24" s="35">
        <v>11</v>
      </c>
      <c r="P24" s="34">
        <v>13</v>
      </c>
      <c r="Q24" s="56">
        <v>13</v>
      </c>
      <c r="R24" s="35">
        <v>12</v>
      </c>
      <c r="S24" s="57">
        <v>13</v>
      </c>
      <c r="T24" s="36">
        <v>9</v>
      </c>
      <c r="U24" s="35">
        <v>9</v>
      </c>
      <c r="V24" s="34">
        <v>9</v>
      </c>
      <c r="W24" s="36">
        <v>9</v>
      </c>
      <c r="X24" s="35">
        <v>12</v>
      </c>
      <c r="Y24" s="34">
        <v>9</v>
      </c>
      <c r="Z24" s="36">
        <v>0</v>
      </c>
      <c r="AA24" s="35">
        <v>0</v>
      </c>
      <c r="AB24" s="38">
        <v>0</v>
      </c>
      <c r="AC24" s="36">
        <v>0</v>
      </c>
      <c r="AD24" s="35">
        <v>0</v>
      </c>
      <c r="AE24" s="34">
        <v>0</v>
      </c>
      <c r="AF24" s="37">
        <v>0</v>
      </c>
      <c r="AG24" s="40">
        <f t="shared" si="0"/>
        <v>235</v>
      </c>
      <c r="AH24" s="42">
        <f t="shared" si="1"/>
        <v>0</v>
      </c>
      <c r="AI24" s="43">
        <f t="shared" si="2"/>
        <v>0</v>
      </c>
      <c r="AJ24" s="43">
        <f t="shared" si="3"/>
        <v>0</v>
      </c>
      <c r="AK24" s="43">
        <f t="shared" si="4"/>
        <v>0</v>
      </c>
      <c r="AL24" s="43">
        <f t="shared" si="5"/>
        <v>0</v>
      </c>
      <c r="AM24" s="46">
        <f t="shared" si="6"/>
        <v>0</v>
      </c>
      <c r="AN24" s="58">
        <f t="shared" si="7"/>
        <v>0</v>
      </c>
      <c r="AO24" s="49">
        <f t="shared" si="8"/>
        <v>235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5.75" customHeight="1">
      <c r="A25" s="51">
        <v>20</v>
      </c>
      <c r="B25" s="28" t="s">
        <v>132</v>
      </c>
      <c r="C25" s="99"/>
      <c r="D25" s="53">
        <v>22</v>
      </c>
      <c r="E25" s="36">
        <v>0</v>
      </c>
      <c r="F25" s="35">
        <v>0</v>
      </c>
      <c r="G25" s="34">
        <v>0</v>
      </c>
      <c r="H25" s="36">
        <v>0</v>
      </c>
      <c r="I25" s="35">
        <v>0</v>
      </c>
      <c r="J25" s="34">
        <v>0</v>
      </c>
      <c r="K25" s="36">
        <v>0</v>
      </c>
      <c r="L25" s="35">
        <v>0</v>
      </c>
      <c r="M25" s="34">
        <v>0</v>
      </c>
      <c r="N25" s="36">
        <v>12</v>
      </c>
      <c r="O25" s="35">
        <v>13</v>
      </c>
      <c r="P25" s="34">
        <v>10</v>
      </c>
      <c r="Q25" s="56">
        <v>0</v>
      </c>
      <c r="R25" s="35">
        <v>0</v>
      </c>
      <c r="S25" s="57">
        <v>0</v>
      </c>
      <c r="T25" s="36">
        <v>19</v>
      </c>
      <c r="U25" s="35">
        <v>19</v>
      </c>
      <c r="V25" s="34">
        <v>14</v>
      </c>
      <c r="W25" s="36">
        <v>21</v>
      </c>
      <c r="X25" s="35">
        <v>30</v>
      </c>
      <c r="Y25" s="34">
        <v>27</v>
      </c>
      <c r="Z25" s="36">
        <v>0</v>
      </c>
      <c r="AA25" s="35">
        <v>0</v>
      </c>
      <c r="AB25" s="38">
        <v>0</v>
      </c>
      <c r="AC25" s="36">
        <v>0</v>
      </c>
      <c r="AD25" s="35">
        <v>0</v>
      </c>
      <c r="AE25" s="34">
        <v>0</v>
      </c>
      <c r="AF25" s="37">
        <v>0</v>
      </c>
      <c r="AG25" s="40">
        <f t="shared" si="0"/>
        <v>165</v>
      </c>
      <c r="AH25" s="42">
        <f t="shared" si="1"/>
        <v>0</v>
      </c>
      <c r="AI25" s="43">
        <f t="shared" si="2"/>
        <v>0</v>
      </c>
      <c r="AJ25" s="43">
        <f t="shared" si="3"/>
        <v>0</v>
      </c>
      <c r="AK25" s="43">
        <f t="shared" si="4"/>
        <v>0</v>
      </c>
      <c r="AL25" s="43">
        <f t="shared" si="5"/>
        <v>0</v>
      </c>
      <c r="AM25" s="46">
        <f t="shared" si="6"/>
        <v>0</v>
      </c>
      <c r="AN25" s="58">
        <f t="shared" si="7"/>
        <v>0</v>
      </c>
      <c r="AO25" s="49">
        <f t="shared" si="8"/>
        <v>165</v>
      </c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5.75" customHeight="1">
      <c r="A26" s="51">
        <v>21</v>
      </c>
      <c r="B26" s="28" t="s">
        <v>133</v>
      </c>
      <c r="C26" s="32" t="s">
        <v>134</v>
      </c>
      <c r="D26" s="53">
        <v>48</v>
      </c>
      <c r="E26" s="36">
        <v>7</v>
      </c>
      <c r="F26" s="35">
        <v>8</v>
      </c>
      <c r="G26" s="34">
        <v>10</v>
      </c>
      <c r="H26" s="36">
        <v>10</v>
      </c>
      <c r="I26" s="35">
        <v>0</v>
      </c>
      <c r="J26" s="34">
        <v>8</v>
      </c>
      <c r="K26" s="36">
        <v>0</v>
      </c>
      <c r="L26" s="35">
        <v>0</v>
      </c>
      <c r="M26" s="34">
        <v>0</v>
      </c>
      <c r="N26" s="36">
        <v>10</v>
      </c>
      <c r="O26" s="35">
        <v>8</v>
      </c>
      <c r="P26" s="34">
        <v>9</v>
      </c>
      <c r="Q26" s="56">
        <v>12</v>
      </c>
      <c r="R26" s="35">
        <v>11</v>
      </c>
      <c r="S26" s="57">
        <v>12</v>
      </c>
      <c r="T26" s="36">
        <v>8</v>
      </c>
      <c r="U26" s="35">
        <v>8</v>
      </c>
      <c r="V26" s="34">
        <v>6</v>
      </c>
      <c r="W26" s="36">
        <v>0</v>
      </c>
      <c r="X26" s="35">
        <v>0</v>
      </c>
      <c r="Y26" s="34">
        <v>0</v>
      </c>
      <c r="Z26" s="36">
        <v>0</v>
      </c>
      <c r="AA26" s="35">
        <v>0</v>
      </c>
      <c r="AB26" s="38">
        <v>0</v>
      </c>
      <c r="AC26" s="36">
        <v>0</v>
      </c>
      <c r="AD26" s="35">
        <v>0</v>
      </c>
      <c r="AE26" s="34">
        <v>0</v>
      </c>
      <c r="AF26" s="37">
        <v>0</v>
      </c>
      <c r="AG26" s="40">
        <f t="shared" si="0"/>
        <v>127</v>
      </c>
      <c r="AH26" s="42">
        <f t="shared" si="1"/>
        <v>0</v>
      </c>
      <c r="AI26" s="43">
        <f t="shared" si="2"/>
        <v>0</v>
      </c>
      <c r="AJ26" s="43">
        <f t="shared" si="3"/>
        <v>0</v>
      </c>
      <c r="AK26" s="43">
        <f t="shared" si="4"/>
        <v>0</v>
      </c>
      <c r="AL26" s="43">
        <f t="shared" si="5"/>
        <v>0</v>
      </c>
      <c r="AM26" s="46">
        <f t="shared" si="6"/>
        <v>0</v>
      </c>
      <c r="AN26" s="58">
        <f t="shared" si="7"/>
        <v>0</v>
      </c>
      <c r="AO26" s="49">
        <f t="shared" si="8"/>
        <v>127</v>
      </c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5.75" customHeight="1">
      <c r="A27" s="51">
        <v>22</v>
      </c>
      <c r="B27" s="28" t="s">
        <v>135</v>
      </c>
      <c r="C27" s="32" t="s">
        <v>136</v>
      </c>
      <c r="D27" s="53">
        <v>8</v>
      </c>
      <c r="E27" s="36">
        <v>6</v>
      </c>
      <c r="F27" s="35">
        <v>6</v>
      </c>
      <c r="G27" s="34">
        <v>9</v>
      </c>
      <c r="H27" s="36">
        <v>12</v>
      </c>
      <c r="I27" s="35">
        <v>10</v>
      </c>
      <c r="J27" s="34">
        <v>7</v>
      </c>
      <c r="K27" s="36">
        <v>0</v>
      </c>
      <c r="L27" s="35">
        <v>0</v>
      </c>
      <c r="M27" s="34">
        <v>0</v>
      </c>
      <c r="N27" s="36">
        <v>8</v>
      </c>
      <c r="O27" s="35">
        <v>7</v>
      </c>
      <c r="P27" s="34">
        <v>7</v>
      </c>
      <c r="Q27" s="56">
        <v>11</v>
      </c>
      <c r="R27" s="35">
        <v>10</v>
      </c>
      <c r="S27" s="57">
        <v>11</v>
      </c>
      <c r="T27" s="36">
        <v>7</v>
      </c>
      <c r="U27" s="35">
        <v>6</v>
      </c>
      <c r="V27" s="34">
        <v>4</v>
      </c>
      <c r="W27" s="36">
        <v>0</v>
      </c>
      <c r="X27" s="35">
        <v>0</v>
      </c>
      <c r="Y27" s="34">
        <v>0</v>
      </c>
      <c r="Z27" s="36">
        <v>0</v>
      </c>
      <c r="AA27" s="35">
        <v>0</v>
      </c>
      <c r="AB27" s="38">
        <v>0</v>
      </c>
      <c r="AC27" s="36">
        <v>0</v>
      </c>
      <c r="AD27" s="35">
        <v>0</v>
      </c>
      <c r="AE27" s="34">
        <v>0</v>
      </c>
      <c r="AF27" s="37">
        <v>0</v>
      </c>
      <c r="AG27" s="40">
        <f t="shared" si="0"/>
        <v>121</v>
      </c>
      <c r="AH27" s="100">
        <f t="shared" si="1"/>
        <v>0</v>
      </c>
      <c r="AI27" s="101">
        <f t="shared" si="2"/>
        <v>0</v>
      </c>
      <c r="AJ27" s="101">
        <f t="shared" si="3"/>
        <v>0</v>
      </c>
      <c r="AK27" s="101">
        <f t="shared" si="4"/>
        <v>0</v>
      </c>
      <c r="AL27" s="101">
        <f t="shared" si="5"/>
        <v>0</v>
      </c>
      <c r="AM27" s="102">
        <f t="shared" si="6"/>
        <v>0</v>
      </c>
      <c r="AN27" s="58">
        <f t="shared" si="7"/>
        <v>0</v>
      </c>
      <c r="AO27" s="49">
        <f t="shared" si="8"/>
        <v>121</v>
      </c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5.75" customHeight="1">
      <c r="A28" s="51">
        <v>23</v>
      </c>
      <c r="B28" s="60" t="s">
        <v>137</v>
      </c>
      <c r="C28" s="32" t="s">
        <v>138</v>
      </c>
      <c r="D28" s="53">
        <v>28</v>
      </c>
      <c r="E28" s="36">
        <v>0</v>
      </c>
      <c r="F28" s="35">
        <v>0</v>
      </c>
      <c r="G28" s="34">
        <v>0</v>
      </c>
      <c r="H28" s="36">
        <v>0</v>
      </c>
      <c r="I28" s="35">
        <v>0</v>
      </c>
      <c r="J28" s="34">
        <v>0</v>
      </c>
      <c r="K28" s="36">
        <v>9</v>
      </c>
      <c r="L28" s="35">
        <v>11</v>
      </c>
      <c r="M28" s="34">
        <v>7</v>
      </c>
      <c r="N28" s="36">
        <v>0</v>
      </c>
      <c r="O28" s="35">
        <v>0</v>
      </c>
      <c r="P28" s="34">
        <v>0</v>
      </c>
      <c r="Q28" s="56">
        <v>15</v>
      </c>
      <c r="R28" s="35">
        <v>13</v>
      </c>
      <c r="S28" s="57">
        <v>14</v>
      </c>
      <c r="T28" s="36">
        <v>12</v>
      </c>
      <c r="U28" s="35">
        <v>12</v>
      </c>
      <c r="V28" s="34">
        <v>12</v>
      </c>
      <c r="W28" s="36">
        <v>0</v>
      </c>
      <c r="X28" s="35">
        <v>0</v>
      </c>
      <c r="Y28" s="34">
        <v>0</v>
      </c>
      <c r="Z28" s="36">
        <v>0</v>
      </c>
      <c r="AA28" s="35">
        <v>0</v>
      </c>
      <c r="AB28" s="38">
        <v>0</v>
      </c>
      <c r="AC28" s="36">
        <v>0</v>
      </c>
      <c r="AD28" s="35">
        <v>0</v>
      </c>
      <c r="AE28" s="34">
        <v>0</v>
      </c>
      <c r="AF28" s="37">
        <v>0</v>
      </c>
      <c r="AG28" s="40">
        <f t="shared" si="0"/>
        <v>105</v>
      </c>
      <c r="AH28" s="100">
        <f t="shared" si="1"/>
        <v>0</v>
      </c>
      <c r="AI28" s="101">
        <f t="shared" si="2"/>
        <v>0</v>
      </c>
      <c r="AJ28" s="101">
        <f t="shared" si="3"/>
        <v>0</v>
      </c>
      <c r="AK28" s="101">
        <f t="shared" si="4"/>
        <v>0</v>
      </c>
      <c r="AL28" s="101">
        <f t="shared" si="5"/>
        <v>0</v>
      </c>
      <c r="AM28" s="102">
        <f t="shared" si="6"/>
        <v>0</v>
      </c>
      <c r="AN28" s="58">
        <f t="shared" si="7"/>
        <v>0</v>
      </c>
      <c r="AO28" s="49">
        <f t="shared" si="8"/>
        <v>105</v>
      </c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5.75" customHeight="1">
      <c r="A29" s="51">
        <v>24</v>
      </c>
      <c r="B29" s="28" t="s">
        <v>139</v>
      </c>
      <c r="C29" s="32" t="s">
        <v>73</v>
      </c>
      <c r="D29" s="53">
        <v>66</v>
      </c>
      <c r="E29" s="36">
        <v>0</v>
      </c>
      <c r="F29" s="35">
        <v>0</v>
      </c>
      <c r="G29" s="34">
        <v>0</v>
      </c>
      <c r="H29" s="36">
        <v>27</v>
      </c>
      <c r="I29" s="35">
        <v>27</v>
      </c>
      <c r="J29" s="34">
        <v>27</v>
      </c>
      <c r="K29" s="36">
        <v>0</v>
      </c>
      <c r="L29" s="35">
        <v>0</v>
      </c>
      <c r="M29" s="34">
        <v>0</v>
      </c>
      <c r="N29" s="36">
        <v>0</v>
      </c>
      <c r="O29" s="35">
        <v>0</v>
      </c>
      <c r="P29" s="34">
        <v>0</v>
      </c>
      <c r="Q29" s="56">
        <v>0</v>
      </c>
      <c r="R29" s="35">
        <v>0</v>
      </c>
      <c r="S29" s="57">
        <v>0</v>
      </c>
      <c r="T29" s="36">
        <v>0</v>
      </c>
      <c r="U29" s="35">
        <v>0</v>
      </c>
      <c r="V29" s="34">
        <v>0</v>
      </c>
      <c r="W29" s="36">
        <v>0</v>
      </c>
      <c r="X29" s="35">
        <v>0</v>
      </c>
      <c r="Y29" s="34">
        <v>0</v>
      </c>
      <c r="Z29" s="36">
        <v>0</v>
      </c>
      <c r="AA29" s="35">
        <v>0</v>
      </c>
      <c r="AB29" s="38">
        <v>0</v>
      </c>
      <c r="AC29" s="36">
        <v>0</v>
      </c>
      <c r="AD29" s="35">
        <v>0</v>
      </c>
      <c r="AE29" s="34">
        <v>0</v>
      </c>
      <c r="AF29" s="37">
        <v>0</v>
      </c>
      <c r="AG29" s="40">
        <f t="shared" si="0"/>
        <v>81</v>
      </c>
      <c r="AH29" s="100">
        <f t="shared" si="1"/>
        <v>0</v>
      </c>
      <c r="AI29" s="101">
        <f t="shared" si="2"/>
        <v>0</v>
      </c>
      <c r="AJ29" s="101">
        <f t="shared" si="3"/>
        <v>0</v>
      </c>
      <c r="AK29" s="101">
        <f t="shared" si="4"/>
        <v>0</v>
      </c>
      <c r="AL29" s="101">
        <f t="shared" si="5"/>
        <v>0</v>
      </c>
      <c r="AM29" s="102">
        <f t="shared" si="6"/>
        <v>0</v>
      </c>
      <c r="AN29" s="58">
        <f t="shared" si="7"/>
        <v>0</v>
      </c>
      <c r="AO29" s="49">
        <f t="shared" si="8"/>
        <v>81</v>
      </c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5.75" customHeight="1">
      <c r="A30" s="51">
        <v>25</v>
      </c>
      <c r="B30" s="60" t="s">
        <v>140</v>
      </c>
      <c r="C30" s="99"/>
      <c r="D30" s="53">
        <v>36</v>
      </c>
      <c r="E30" s="36">
        <v>10</v>
      </c>
      <c r="F30" s="35">
        <v>7</v>
      </c>
      <c r="G30" s="34">
        <v>0</v>
      </c>
      <c r="H30" s="36">
        <v>0</v>
      </c>
      <c r="I30" s="35">
        <v>0</v>
      </c>
      <c r="J30" s="34">
        <v>0</v>
      </c>
      <c r="K30" s="36">
        <v>0</v>
      </c>
      <c r="L30" s="35">
        <v>0</v>
      </c>
      <c r="M30" s="34">
        <v>0</v>
      </c>
      <c r="N30" s="36">
        <v>0</v>
      </c>
      <c r="O30" s="35">
        <v>0</v>
      </c>
      <c r="P30" s="34">
        <v>0</v>
      </c>
      <c r="Q30" s="56">
        <v>0</v>
      </c>
      <c r="R30" s="35">
        <v>0</v>
      </c>
      <c r="S30" s="57">
        <v>0</v>
      </c>
      <c r="T30" s="36">
        <v>0</v>
      </c>
      <c r="U30" s="35">
        <v>0</v>
      </c>
      <c r="V30" s="34">
        <v>0</v>
      </c>
      <c r="W30" s="36">
        <v>0</v>
      </c>
      <c r="X30" s="35">
        <v>0</v>
      </c>
      <c r="Y30" s="34">
        <v>0</v>
      </c>
      <c r="Z30" s="36">
        <v>0</v>
      </c>
      <c r="AA30" s="35">
        <v>0</v>
      </c>
      <c r="AB30" s="38">
        <v>0</v>
      </c>
      <c r="AC30" s="36">
        <v>0</v>
      </c>
      <c r="AD30" s="35">
        <v>0</v>
      </c>
      <c r="AE30" s="34">
        <v>0</v>
      </c>
      <c r="AF30" s="37">
        <v>0</v>
      </c>
      <c r="AG30" s="40">
        <f t="shared" si="0"/>
        <v>17</v>
      </c>
      <c r="AH30" s="100">
        <f t="shared" si="1"/>
        <v>0</v>
      </c>
      <c r="AI30" s="101">
        <f t="shared" si="2"/>
        <v>0</v>
      </c>
      <c r="AJ30" s="101">
        <f t="shared" si="3"/>
        <v>0</v>
      </c>
      <c r="AK30" s="101">
        <f t="shared" si="4"/>
        <v>0</v>
      </c>
      <c r="AL30" s="101">
        <f t="shared" si="5"/>
        <v>0</v>
      </c>
      <c r="AM30" s="102">
        <f t="shared" si="6"/>
        <v>0</v>
      </c>
      <c r="AN30" s="58">
        <f t="shared" si="7"/>
        <v>0</v>
      </c>
      <c r="AO30" s="49">
        <f t="shared" si="8"/>
        <v>17</v>
      </c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5.75" customHeight="1">
      <c r="A31" s="103">
        <v>26</v>
      </c>
      <c r="B31" s="65" t="s">
        <v>141</v>
      </c>
      <c r="C31" s="104"/>
      <c r="D31" s="94">
        <v>46</v>
      </c>
      <c r="E31" s="64">
        <v>0</v>
      </c>
      <c r="F31" s="67">
        <v>0</v>
      </c>
      <c r="G31" s="68">
        <v>0</v>
      </c>
      <c r="H31" s="64">
        <v>0</v>
      </c>
      <c r="I31" s="67">
        <v>0</v>
      </c>
      <c r="J31" s="68">
        <v>0</v>
      </c>
      <c r="K31" s="64">
        <v>0</v>
      </c>
      <c r="L31" s="67">
        <v>0</v>
      </c>
      <c r="M31" s="68">
        <v>0</v>
      </c>
      <c r="N31" s="64">
        <v>0</v>
      </c>
      <c r="O31" s="67">
        <v>0</v>
      </c>
      <c r="P31" s="68">
        <v>0</v>
      </c>
      <c r="Q31" s="69">
        <v>0</v>
      </c>
      <c r="R31" s="67">
        <v>0</v>
      </c>
      <c r="S31" s="70">
        <v>0</v>
      </c>
      <c r="T31" s="64">
        <v>0</v>
      </c>
      <c r="U31" s="67">
        <v>0</v>
      </c>
      <c r="V31" s="68">
        <v>0</v>
      </c>
      <c r="W31" s="64">
        <v>8</v>
      </c>
      <c r="X31" s="67">
        <v>0</v>
      </c>
      <c r="Y31" s="68">
        <v>0</v>
      </c>
      <c r="Z31" s="64">
        <v>0</v>
      </c>
      <c r="AA31" s="67">
        <v>0</v>
      </c>
      <c r="AB31" s="72">
        <v>0</v>
      </c>
      <c r="AC31" s="64">
        <v>0</v>
      </c>
      <c r="AD31" s="67">
        <v>0</v>
      </c>
      <c r="AE31" s="68">
        <v>0</v>
      </c>
      <c r="AF31" s="71">
        <v>0</v>
      </c>
      <c r="AG31" s="73">
        <f t="shared" si="0"/>
        <v>8</v>
      </c>
      <c r="AH31" s="105">
        <f t="shared" si="1"/>
        <v>0</v>
      </c>
      <c r="AI31" s="106">
        <f t="shared" si="2"/>
        <v>0</v>
      </c>
      <c r="AJ31" s="106">
        <f t="shared" si="3"/>
        <v>0</v>
      </c>
      <c r="AK31" s="106">
        <f t="shared" si="4"/>
        <v>0</v>
      </c>
      <c r="AL31" s="106">
        <f t="shared" si="5"/>
        <v>0</v>
      </c>
      <c r="AM31" s="107">
        <f t="shared" si="6"/>
        <v>0</v>
      </c>
      <c r="AN31" s="77">
        <f t="shared" si="7"/>
        <v>0</v>
      </c>
      <c r="AO31" s="78">
        <f t="shared" si="8"/>
        <v>8</v>
      </c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2.75" customHeight="1">
      <c r="A32" s="79"/>
      <c r="B32" s="79"/>
      <c r="C32" s="79"/>
      <c r="D32" s="79"/>
      <c r="E32" s="118">
        <f>COUNTIF(E6:G31, "&gt;0")/3</f>
        <v>18.333333333333332</v>
      </c>
      <c r="F32" s="113"/>
      <c r="G32" s="113"/>
      <c r="H32" s="118">
        <f>COUNTIF(H6:J31, "&gt;0")/3</f>
        <v>19.666666666666668</v>
      </c>
      <c r="I32" s="113"/>
      <c r="J32" s="113"/>
      <c r="K32" s="118">
        <f>COUNTIF(K6:M31, "&gt;0")/3</f>
        <v>18.333333333333332</v>
      </c>
      <c r="L32" s="113"/>
      <c r="M32" s="113"/>
      <c r="N32" s="118">
        <f>COUNTIF(N6:P31, "&gt;0")/3</f>
        <v>18.666666666666668</v>
      </c>
      <c r="O32" s="113"/>
      <c r="P32" s="113"/>
      <c r="Q32" s="118">
        <f>COUNTIF(Q6:S31, "&gt;0")/3</f>
        <v>16.333333333333332</v>
      </c>
      <c r="R32" s="113"/>
      <c r="S32" s="113"/>
      <c r="T32" s="118">
        <f>COUNTIF(T6:V31, "&gt;0")/3</f>
        <v>21.666666666666668</v>
      </c>
      <c r="U32" s="113"/>
      <c r="V32" s="113"/>
      <c r="W32" s="118">
        <f>COUNTIF(W6:Y31, "&gt;0")/3</f>
        <v>17.666666666666668</v>
      </c>
      <c r="X32" s="113"/>
      <c r="Y32" s="113"/>
      <c r="Z32" s="118">
        <f>COUNTIF(Z6:AB31, "&gt;0")/3</f>
        <v>12.666666666666666</v>
      </c>
      <c r="AA32" s="113"/>
      <c r="AB32" s="113"/>
      <c r="AC32" s="118">
        <f>COUNTIF(AC6:AE31, "&gt;0")/3</f>
        <v>16</v>
      </c>
      <c r="AD32" s="113"/>
      <c r="AE32" s="113"/>
      <c r="AF32" s="80">
        <f>COUNTIF(AF6:AF31, "&gt;0")</f>
        <v>12</v>
      </c>
      <c r="AG32" s="82"/>
      <c r="AH32" s="82"/>
      <c r="AI32" s="82"/>
      <c r="AJ32" s="82"/>
      <c r="AK32" s="82"/>
      <c r="AL32" s="82"/>
      <c r="AM32" s="82"/>
      <c r="AN32" s="82"/>
      <c r="AO32" s="83">
        <f>AVERAGEIF(E32:AF32, "&gt;0")</f>
        <v>17.133333333333333</v>
      </c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>
      <c r="A33" s="2"/>
      <c r="B33" s="119" t="s">
        <v>81</v>
      </c>
      <c r="C33" s="113"/>
      <c r="D33" s="113"/>
      <c r="E33" s="113"/>
      <c r="F33" s="113"/>
      <c r="G33" s="113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>
      <c r="A34" s="2"/>
      <c r="B34" s="113"/>
      <c r="C34" s="113"/>
      <c r="D34" s="113"/>
      <c r="E34" s="113"/>
      <c r="F34" s="113"/>
      <c r="G34" s="113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>
      <c r="A35" s="2"/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>
      <c r="A36" s="2"/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08"/>
      <c r="AG36" s="3"/>
      <c r="AH36" s="3"/>
      <c r="AI36" s="3"/>
      <c r="AJ36" s="3"/>
      <c r="AK36" s="3"/>
      <c r="AL36" s="3"/>
      <c r="AM36" s="3"/>
      <c r="AN36" s="3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>
      <c r="A37" s="2"/>
      <c r="B37" s="85"/>
      <c r="C37" s="85"/>
      <c r="D37" s="85"/>
      <c r="E37" s="85"/>
      <c r="F37" s="85"/>
      <c r="G37" s="8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>
      <c r="A38" s="2"/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>
      <c r="A39" s="2"/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>
      <c r="A40" s="2"/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>
      <c r="A41" s="2"/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>
      <c r="A42" s="2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>
      <c r="A43" s="2"/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>
      <c r="A44" s="2"/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>
      <c r="A45" s="2"/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>
      <c r="A46" s="2"/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>
      <c r="A47" s="2"/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>
      <c r="A48" s="2"/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>
      <c r="A49" s="2"/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>
      <c r="A50" s="2"/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>
      <c r="A51" s="2"/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>
      <c r="A52" s="2"/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>
      <c r="A53" s="2"/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>
      <c r="A54" s="2"/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>
      <c r="A55" s="2"/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>
      <c r="A56" s="2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>
      <c r="A57" s="2"/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>
      <c r="A58" s="2"/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2"/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>
      <c r="A60" s="2"/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>
      <c r="A61" s="2"/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>
      <c r="A62" s="2"/>
      <c r="B62" s="2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>
      <c r="A63" s="2"/>
      <c r="B63" s="2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>
      <c r="A64" s="2"/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>
      <c r="A65" s="2"/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>
      <c r="A66" s="2"/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>
      <c r="A67" s="2"/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2"/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>
      <c r="A69" s="2"/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>
      <c r="A70" s="2"/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>
      <c r="A71" s="2"/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>
      <c r="A72" s="2"/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>
      <c r="A73" s="2"/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>
      <c r="A74" s="2"/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>
      <c r="A75" s="2"/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>
      <c r="A76" s="2"/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>
      <c r="A77" s="2"/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>
      <c r="A78" s="2"/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>
      <c r="A79" s="2"/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>
      <c r="A80" s="2"/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>
      <c r="A81" s="2"/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>
      <c r="A82" s="2"/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>
      <c r="A83" s="2"/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>
      <c r="A84" s="2"/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>
      <c r="A85" s="2"/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>
      <c r="A86" s="2"/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>
      <c r="A87" s="2"/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>
      <c r="A88" s="2"/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>
      <c r="A89" s="2"/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>
      <c r="A90" s="2"/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>
      <c r="A91" s="2"/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>
      <c r="A92" s="2"/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>
      <c r="A93" s="2"/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>
      <c r="A94" s="2"/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>
      <c r="A95" s="2"/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>
      <c r="A96" s="2"/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>
      <c r="A97" s="2"/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>
      <c r="A98" s="2"/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>
      <c r="A99" s="2"/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>
      <c r="A100" s="2"/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>
      <c r="A101" s="2"/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>
      <c r="A102" s="2"/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>
      <c r="A103" s="2"/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>
      <c r="A104" s="2"/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>
      <c r="A105" s="2"/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>
      <c r="A118" s="2"/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>
      <c r="A119" s="2"/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>
      <c r="A120" s="2"/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>
      <c r="A121" s="2"/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>
      <c r="A122" s="2"/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>
      <c r="A123" s="2"/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>
      <c r="A124" s="2"/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>
      <c r="A125" s="2"/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>
      <c r="A126" s="2"/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>
      <c r="A127" s="2"/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>
      <c r="A128" s="2"/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>
      <c r="A129" s="2"/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>
      <c r="A130" s="2"/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>
      <c r="A131" s="2"/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>
      <c r="A132" s="2"/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>
      <c r="A133" s="2"/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>
      <c r="A134" s="2"/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>
      <c r="A135" s="2"/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>
      <c r="A136" s="2"/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>
      <c r="A137" s="2"/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>
      <c r="A138" s="2"/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>
      <c r="A139" s="2"/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>
      <c r="A140" s="2"/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>
      <c r="A141" s="2"/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>
      <c r="A142" s="2"/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>
      <c r="A143" s="2"/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>
      <c r="A144" s="2"/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>
      <c r="A145" s="2"/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>
      <c r="A146" s="2"/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>
      <c r="A147" s="2"/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>
      <c r="A148" s="2"/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>
      <c r="A149" s="2"/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>
      <c r="A150" s="2"/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>
      <c r="A151" s="2"/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>
      <c r="A152" s="2"/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>
      <c r="A153" s="2"/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>
      <c r="A154" s="2"/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>
      <c r="A155" s="2"/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>
      <c r="A156" s="2"/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>
      <c r="A157" s="2"/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>
      <c r="A158" s="2"/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>
      <c r="A159" s="2"/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>
      <c r="A160" s="2"/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>
      <c r="A161" s="2"/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>
      <c r="A162" s="2"/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>
      <c r="A163" s="2"/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>
      <c r="A164" s="2"/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>
      <c r="A165" s="2"/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>
      <c r="A166" s="2"/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>
      <c r="A167" s="2"/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>
      <c r="A168" s="2"/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>
      <c r="A169" s="2"/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>
      <c r="A170" s="2"/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>
      <c r="A171" s="2"/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>
      <c r="A172" s="2"/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>
      <c r="A173" s="2"/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>
      <c r="A174" s="2"/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>
      <c r="A175" s="2"/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>
      <c r="A176" s="2"/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>
      <c r="A177" s="2"/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>
      <c r="A178" s="2"/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>
      <c r="A179" s="2"/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>
      <c r="A180" s="2"/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>
      <c r="A181" s="2"/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>
      <c r="A182" s="2"/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>
      <c r="A183" s="2"/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>
      <c r="A184" s="2"/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>
      <c r="A185" s="2"/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>
      <c r="A186" s="2"/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>
      <c r="A187" s="2"/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>
      <c r="A188" s="2"/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>
      <c r="A189" s="2"/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>
      <c r="A190" s="2"/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>
      <c r="A191" s="2"/>
      <c r="B191" s="2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>
      <c r="A192" s="2"/>
      <c r="B192" s="2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>
      <c r="A193" s="2"/>
      <c r="B193" s="2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>
      <c r="A194" s="2"/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>
      <c r="A195" s="2"/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>
      <c r="A196" s="2"/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>
      <c r="A197" s="2"/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>
      <c r="A198" s="2"/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>
      <c r="A199" s="2"/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>
      <c r="A200" s="2"/>
      <c r="B200" s="2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>
      <c r="A201" s="2"/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>
      <c r="A202" s="2"/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>
      <c r="A203" s="2"/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>
      <c r="A204" s="2"/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>
      <c r="A205" s="2"/>
      <c r="B205" s="2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>
      <c r="A206" s="2"/>
      <c r="B206" s="2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>
      <c r="A207" s="2"/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>
      <c r="A208" s="2"/>
      <c r="B208" s="2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>
      <c r="A209" s="2"/>
      <c r="B209" s="2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>
      <c r="A210" s="2"/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>
      <c r="A211" s="2"/>
      <c r="B211" s="2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>
      <c r="A212" s="2"/>
      <c r="B212" s="2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>
      <c r="A213" s="2"/>
      <c r="B213" s="2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>
      <c r="A214" s="2"/>
      <c r="B214" s="2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>
      <c r="A215" s="2"/>
      <c r="B215" s="2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>
      <c r="A216" s="2"/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>
      <c r="A217" s="2"/>
      <c r="B217" s="2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>
      <c r="A218" s="2"/>
      <c r="B218" s="2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>
      <c r="A219" s="2"/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</row>
    <row r="220" spans="1:51">
      <c r="A220" s="2"/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</row>
    <row r="221" spans="1:51">
      <c r="A221" s="2"/>
      <c r="B221" s="2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</row>
    <row r="222" spans="1:51">
      <c r="A222" s="2"/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</row>
    <row r="223" spans="1:51">
      <c r="A223" s="2"/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</row>
    <row r="224" spans="1:51">
      <c r="A224" s="2"/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</row>
    <row r="225" spans="1:51">
      <c r="A225" s="2"/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1:51">
      <c r="A226" s="2"/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1:51">
      <c r="A227" s="2"/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1:51">
      <c r="A228" s="2"/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1:51">
      <c r="A229" s="2"/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1:51">
      <c r="A230" s="2"/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1:51">
      <c r="A231" s="2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1:51">
      <c r="A232" s="2"/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1:51">
      <c r="A233" s="2"/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1:51">
      <c r="A234" s="2"/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1:51">
      <c r="A235" s="2"/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</row>
    <row r="236" spans="1:51">
      <c r="A236" s="2"/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</row>
    <row r="237" spans="1:51">
      <c r="A237" s="2"/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</row>
    <row r="238" spans="1:51">
      <c r="A238" s="2"/>
      <c r="B238" s="2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</row>
    <row r="239" spans="1:51">
      <c r="A239" s="2"/>
      <c r="B239" s="2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</row>
    <row r="240" spans="1:51">
      <c r="A240" s="2"/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</row>
    <row r="241" spans="1:51">
      <c r="A241" s="2"/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</row>
    <row r="242" spans="1:51">
      <c r="A242" s="2"/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</row>
    <row r="243" spans="1:51">
      <c r="A243" s="2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:51">
      <c r="A244" s="2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1:51">
      <c r="A245" s="2"/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:51">
      <c r="A246" s="2"/>
      <c r="B246" s="2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1:51">
      <c r="A247" s="2"/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1:51">
      <c r="A248" s="2"/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1:51">
      <c r="A249" s="2"/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1:51">
      <c r="A250" s="2"/>
      <c r="B250" s="2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1:51">
      <c r="A251" s="2"/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1:51">
      <c r="A252" s="2"/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1:51">
      <c r="A253" s="2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</row>
    <row r="254" spans="1:51">
      <c r="A254" s="2"/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</row>
    <row r="255" spans="1:51">
      <c r="A255" s="2"/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</row>
    <row r="256" spans="1:51">
      <c r="A256" s="2"/>
      <c r="B256" s="2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1:51">
      <c r="A257" s="2"/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:51">
      <c r="A258" s="2"/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</row>
    <row r="259" spans="1:51">
      <c r="A259" s="2"/>
      <c r="B259" s="2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1:51">
      <c r="A260" s="2"/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</row>
    <row r="261" spans="1:51">
      <c r="A261" s="2"/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1:51">
      <c r="A262" s="2"/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1:51">
      <c r="A263" s="2"/>
      <c r="B263" s="2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51">
      <c r="A264" s="2"/>
      <c r="B264" s="2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1:51">
      <c r="A265" s="2"/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1:51">
      <c r="A266" s="2"/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1:51">
      <c r="A267" s="2"/>
      <c r="B267" s="2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:51">
      <c r="A268" s="2"/>
      <c r="B268" s="2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1:51">
      <c r="A269" s="2"/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51">
      <c r="A270" s="2"/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1:51">
      <c r="A271" s="2"/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:51">
      <c r="A272" s="2"/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:51">
      <c r="A273" s="2"/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:51">
      <c r="A274" s="2"/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:51">
      <c r="A275" s="2"/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>
      <c r="A276" s="2"/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</row>
    <row r="277" spans="1:51">
      <c r="A277" s="2"/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</row>
    <row r="278" spans="1:51">
      <c r="A278" s="2"/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</row>
    <row r="279" spans="1:51">
      <c r="A279" s="2"/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1:51">
      <c r="A280" s="2"/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1:51">
      <c r="A281" s="2"/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1:51">
      <c r="A282" s="2"/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1:51">
      <c r="A283" s="2"/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1:51">
      <c r="A284" s="2"/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1:51">
      <c r="A285" s="2"/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1:51">
      <c r="A286" s="2"/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:51">
      <c r="A287" s="2"/>
      <c r="B287" s="2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1:51">
      <c r="A288" s="2"/>
      <c r="B288" s="2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1:51">
      <c r="A289" s="2"/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</row>
    <row r="290" spans="1:51">
      <c r="A290" s="2"/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</row>
    <row r="291" spans="1:51">
      <c r="A291" s="2"/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</row>
    <row r="292" spans="1:51">
      <c r="A292" s="2"/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1:51">
      <c r="A293" s="2"/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</row>
    <row r="294" spans="1:51">
      <c r="A294" s="2"/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</row>
    <row r="295" spans="1:51">
      <c r="A295" s="2"/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1:51">
      <c r="A296" s="2"/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</row>
    <row r="297" spans="1:51">
      <c r="A297" s="2"/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1:51">
      <c r="A298" s="2"/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:51">
      <c r="A299" s="2"/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1:51">
      <c r="A300" s="2"/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1:51">
      <c r="A301" s="2"/>
      <c r="B301" s="2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1:51">
      <c r="A302" s="2"/>
      <c r="B302" s="2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1:51">
      <c r="A303" s="2"/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1:51">
      <c r="A304" s="2"/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1:51">
      <c r="A305" s="2"/>
      <c r="B305" s="2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1:51">
      <c r="A306" s="2"/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1:51">
      <c r="A307" s="2"/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1:51">
      <c r="A308" s="2"/>
      <c r="B308" s="2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</row>
    <row r="309" spans="1:51">
      <c r="A309" s="2"/>
      <c r="B309" s="2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</row>
    <row r="310" spans="1:51">
      <c r="A310" s="2"/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1:51">
      <c r="A311" s="2"/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</row>
    <row r="312" spans="1:51">
      <c r="A312" s="2"/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</row>
    <row r="313" spans="1:51">
      <c r="A313" s="2"/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1:51">
      <c r="A314" s="2"/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:51">
      <c r="A315" s="2"/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:51">
      <c r="A316" s="2"/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51">
      <c r="A317" s="2"/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51">
      <c r="A318" s="2"/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1:51">
      <c r="A319" s="2"/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:51">
      <c r="A320" s="2"/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1:51">
      <c r="A321" s="2"/>
      <c r="B321" s="2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</row>
    <row r="322" spans="1:51">
      <c r="A322" s="2"/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</row>
    <row r="323" spans="1:51">
      <c r="A323" s="2"/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</row>
    <row r="324" spans="1:51">
      <c r="A324" s="2"/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</row>
    <row r="325" spans="1:51">
      <c r="A325" s="2"/>
      <c r="B325" s="2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</row>
    <row r="326" spans="1:51">
      <c r="A326" s="2"/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</row>
    <row r="327" spans="1:51">
      <c r="A327" s="2"/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</row>
    <row r="328" spans="1:51">
      <c r="A328" s="2"/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</row>
    <row r="329" spans="1:51">
      <c r="A329" s="2"/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</row>
    <row r="330" spans="1:51">
      <c r="A330" s="2"/>
      <c r="B330" s="2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</row>
    <row r="331" spans="1:51">
      <c r="A331" s="2"/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</row>
    <row r="332" spans="1:51">
      <c r="A332" s="2"/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</row>
    <row r="333" spans="1:51">
      <c r="A333" s="2"/>
      <c r="B333" s="2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</row>
    <row r="334" spans="1:51">
      <c r="A334" s="2"/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</row>
    <row r="335" spans="1:51">
      <c r="A335" s="2"/>
      <c r="B335" s="2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</row>
    <row r="336" spans="1:51">
      <c r="A336" s="2"/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</row>
    <row r="337" spans="1:51">
      <c r="A337" s="2"/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1:51">
      <c r="A338" s="2"/>
      <c r="B338" s="2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</row>
    <row r="339" spans="1:51">
      <c r="A339" s="2"/>
      <c r="B339" s="2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</row>
    <row r="340" spans="1:51">
      <c r="A340" s="2"/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</row>
    <row r="341" spans="1:51">
      <c r="A341" s="2"/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</row>
    <row r="342" spans="1:51">
      <c r="A342" s="2"/>
      <c r="B342" s="2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</row>
    <row r="343" spans="1:51">
      <c r="A343" s="2"/>
      <c r="B343" s="2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</row>
    <row r="344" spans="1:51">
      <c r="A344" s="2"/>
      <c r="B344" s="2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</row>
    <row r="345" spans="1:51">
      <c r="A345" s="2"/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</row>
    <row r="346" spans="1:51">
      <c r="A346" s="2"/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</row>
    <row r="347" spans="1:51">
      <c r="A347" s="2"/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</row>
    <row r="348" spans="1:51">
      <c r="A348" s="2"/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</row>
    <row r="349" spans="1:51">
      <c r="A349" s="2"/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</row>
    <row r="350" spans="1:51">
      <c r="A350" s="2"/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</row>
    <row r="351" spans="1:51">
      <c r="A351" s="2"/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</row>
    <row r="352" spans="1:51">
      <c r="A352" s="2"/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</row>
    <row r="353" spans="1:51">
      <c r="A353" s="2"/>
      <c r="B353" s="2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</row>
    <row r="354" spans="1:51">
      <c r="A354" s="2"/>
      <c r="B354" s="2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</row>
    <row r="355" spans="1:51">
      <c r="A355" s="2"/>
      <c r="B355" s="2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</row>
    <row r="356" spans="1:51">
      <c r="A356" s="2"/>
      <c r="B356" s="2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</row>
    <row r="357" spans="1:51">
      <c r="A357" s="2"/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</row>
    <row r="358" spans="1:51">
      <c r="A358" s="2"/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</row>
    <row r="359" spans="1:51">
      <c r="A359" s="2"/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</row>
    <row r="360" spans="1:51">
      <c r="A360" s="2"/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</row>
    <row r="361" spans="1:51">
      <c r="A361" s="2"/>
      <c r="B361" s="2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</row>
    <row r="362" spans="1:51">
      <c r="A362" s="2"/>
      <c r="B362" s="2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</row>
    <row r="363" spans="1:51">
      <c r="A363" s="2"/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</row>
    <row r="364" spans="1:51">
      <c r="A364" s="2"/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</row>
    <row r="365" spans="1:51">
      <c r="A365" s="2"/>
      <c r="B365" s="2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</row>
    <row r="366" spans="1:51">
      <c r="A366" s="2"/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</row>
    <row r="367" spans="1:51">
      <c r="A367" s="2"/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</row>
    <row r="368" spans="1:51">
      <c r="A368" s="2"/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</row>
    <row r="369" spans="1:51">
      <c r="A369" s="2"/>
      <c r="B369" s="2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</row>
    <row r="370" spans="1:51">
      <c r="A370" s="2"/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</row>
    <row r="371" spans="1:51">
      <c r="A371" s="2"/>
      <c r="B371" s="2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</row>
    <row r="372" spans="1:51">
      <c r="A372" s="2"/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</row>
    <row r="373" spans="1:51">
      <c r="A373" s="2"/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</row>
    <row r="374" spans="1:51">
      <c r="A374" s="2"/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</row>
    <row r="375" spans="1:51">
      <c r="A375" s="2"/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</row>
    <row r="376" spans="1:51">
      <c r="A376" s="2"/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</row>
    <row r="377" spans="1:51">
      <c r="A377" s="2"/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</row>
    <row r="378" spans="1:51">
      <c r="A378" s="2"/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</row>
    <row r="379" spans="1:51">
      <c r="A379" s="2"/>
      <c r="B379" s="2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</row>
    <row r="380" spans="1:51">
      <c r="A380" s="2"/>
      <c r="B380" s="2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</row>
    <row r="381" spans="1:51">
      <c r="A381" s="2"/>
      <c r="B381" s="2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</row>
    <row r="382" spans="1:51">
      <c r="A382" s="2"/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</row>
    <row r="383" spans="1:51">
      <c r="A383" s="2"/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</row>
    <row r="384" spans="1:51">
      <c r="A384" s="2"/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</row>
    <row r="385" spans="1:51">
      <c r="A385" s="2"/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</row>
    <row r="386" spans="1:51">
      <c r="A386" s="2"/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</row>
    <row r="387" spans="1:51">
      <c r="A387" s="2"/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</row>
    <row r="388" spans="1:51">
      <c r="A388" s="2"/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</row>
    <row r="389" spans="1:51">
      <c r="A389" s="2"/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</row>
    <row r="390" spans="1:51">
      <c r="A390" s="2"/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</row>
    <row r="391" spans="1:51">
      <c r="A391" s="2"/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</row>
    <row r="392" spans="1:51">
      <c r="A392" s="2"/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</row>
    <row r="393" spans="1:51">
      <c r="A393" s="2"/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</row>
    <row r="394" spans="1:51">
      <c r="A394" s="2"/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</row>
    <row r="395" spans="1:51">
      <c r="A395" s="2"/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</row>
    <row r="396" spans="1:51">
      <c r="A396" s="2"/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</row>
    <row r="397" spans="1:51">
      <c r="A397" s="2"/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</row>
    <row r="398" spans="1:51">
      <c r="A398" s="2"/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</row>
    <row r="399" spans="1:51">
      <c r="A399" s="2"/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</row>
    <row r="400" spans="1:51">
      <c r="A400" s="2"/>
      <c r="B400" s="2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</row>
    <row r="401" spans="1:51">
      <c r="A401" s="2"/>
      <c r="B401" s="2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</row>
    <row r="402" spans="1:51">
      <c r="A402" s="2"/>
      <c r="B402" s="2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</row>
    <row r="403" spans="1:51">
      <c r="A403" s="2"/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</row>
    <row r="404" spans="1:51">
      <c r="A404" s="2"/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</row>
    <row r="405" spans="1:51">
      <c r="A405" s="2"/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</row>
    <row r="406" spans="1:51">
      <c r="A406" s="2"/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</row>
    <row r="407" spans="1:51">
      <c r="A407" s="2"/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</row>
    <row r="408" spans="1:51">
      <c r="A408" s="2"/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</row>
    <row r="409" spans="1:51">
      <c r="A409" s="2"/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</row>
    <row r="410" spans="1:51">
      <c r="A410" s="2"/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</row>
    <row r="411" spans="1:51">
      <c r="A411" s="2"/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</row>
    <row r="412" spans="1:51">
      <c r="A412" s="2"/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</row>
    <row r="413" spans="1:51">
      <c r="A413" s="2"/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</row>
    <row r="414" spans="1:51">
      <c r="A414" s="2"/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</row>
    <row r="415" spans="1:51">
      <c r="A415" s="2"/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</row>
    <row r="416" spans="1:51">
      <c r="A416" s="2"/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</row>
    <row r="417" spans="1:51">
      <c r="A417" s="2"/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</row>
    <row r="418" spans="1:51">
      <c r="A418" s="2"/>
      <c r="B418" s="2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</row>
    <row r="419" spans="1:51">
      <c r="A419" s="2"/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</row>
    <row r="420" spans="1:51">
      <c r="A420" s="2"/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</row>
    <row r="421" spans="1:51">
      <c r="A421" s="2"/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</row>
    <row r="422" spans="1:51">
      <c r="A422" s="2"/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</row>
    <row r="423" spans="1:51">
      <c r="A423" s="2"/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</row>
    <row r="424" spans="1:51">
      <c r="A424" s="2"/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</row>
    <row r="425" spans="1:51">
      <c r="A425" s="2"/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</row>
    <row r="426" spans="1:51">
      <c r="A426" s="2"/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</row>
    <row r="427" spans="1:51">
      <c r="A427" s="2"/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</row>
    <row r="428" spans="1:51">
      <c r="A428" s="2"/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</row>
    <row r="429" spans="1:51">
      <c r="A429" s="2"/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</row>
    <row r="430" spans="1:51">
      <c r="A430" s="2"/>
      <c r="B430" s="2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</row>
    <row r="431" spans="1:51">
      <c r="A431" s="2"/>
      <c r="B431" s="2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</row>
    <row r="432" spans="1:51">
      <c r="A432" s="2"/>
      <c r="B432" s="2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</row>
    <row r="433" spans="1:51">
      <c r="A433" s="2"/>
      <c r="B433" s="2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</row>
    <row r="434" spans="1:51">
      <c r="A434" s="2"/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</row>
    <row r="435" spans="1:51">
      <c r="A435" s="2"/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</row>
    <row r="436" spans="1:51">
      <c r="A436" s="2"/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</row>
    <row r="437" spans="1:51">
      <c r="A437" s="2"/>
      <c r="B437" s="2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</row>
    <row r="438" spans="1:51">
      <c r="A438" s="2"/>
      <c r="B438" s="2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</row>
    <row r="439" spans="1:51">
      <c r="A439" s="2"/>
      <c r="B439" s="2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</row>
    <row r="440" spans="1:51">
      <c r="A440" s="2"/>
      <c r="B440" s="2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</row>
    <row r="441" spans="1:51">
      <c r="A441" s="2"/>
      <c r="B441" s="2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</row>
    <row r="442" spans="1:51">
      <c r="A442" s="2"/>
      <c r="B442" s="2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</row>
    <row r="443" spans="1:51">
      <c r="A443" s="2"/>
      <c r="B443" s="2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</row>
    <row r="444" spans="1:51">
      <c r="A444" s="2"/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</row>
    <row r="445" spans="1:51">
      <c r="A445" s="2"/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</row>
    <row r="446" spans="1:51">
      <c r="A446" s="2"/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</row>
    <row r="447" spans="1:51">
      <c r="A447" s="2"/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</row>
    <row r="448" spans="1:51">
      <c r="A448" s="2"/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</row>
    <row r="449" spans="1:51">
      <c r="A449" s="2"/>
      <c r="B449" s="2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</row>
    <row r="450" spans="1:51">
      <c r="A450" s="2"/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</row>
    <row r="451" spans="1:51">
      <c r="A451" s="2"/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</row>
    <row r="452" spans="1:51">
      <c r="A452" s="2"/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</row>
    <row r="453" spans="1:51">
      <c r="A453" s="2"/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</row>
    <row r="454" spans="1:51">
      <c r="A454" s="2"/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</row>
    <row r="455" spans="1:51">
      <c r="A455" s="2"/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</row>
    <row r="456" spans="1:51">
      <c r="A456" s="2"/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</row>
    <row r="457" spans="1:51">
      <c r="A457" s="2"/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</row>
    <row r="458" spans="1:51">
      <c r="A458" s="2"/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</row>
    <row r="459" spans="1:51">
      <c r="A459" s="2"/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</row>
    <row r="460" spans="1:51">
      <c r="A460" s="2"/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pans="1:51">
      <c r="A461" s="2"/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</row>
    <row r="462" spans="1:51">
      <c r="A462" s="2"/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</row>
    <row r="463" spans="1:51">
      <c r="A463" s="2"/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1:51">
      <c r="A464" s="2"/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</row>
    <row r="465" spans="1:51">
      <c r="A465" s="2"/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</row>
    <row r="466" spans="1:51">
      <c r="A466" s="2"/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</row>
    <row r="467" spans="1:51">
      <c r="A467" s="2"/>
      <c r="B467" s="2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</row>
    <row r="468" spans="1:51">
      <c r="A468" s="2"/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</row>
    <row r="469" spans="1:51">
      <c r="A469" s="2"/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</row>
    <row r="470" spans="1:51">
      <c r="A470" s="2"/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</row>
    <row r="471" spans="1:51">
      <c r="A471" s="2"/>
      <c r="B471" s="2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</row>
    <row r="472" spans="1:51">
      <c r="A472" s="2"/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</row>
    <row r="473" spans="1:51">
      <c r="A473" s="2"/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</row>
    <row r="474" spans="1:51">
      <c r="A474" s="2"/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</row>
    <row r="475" spans="1:51">
      <c r="A475" s="2"/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</row>
    <row r="476" spans="1:51">
      <c r="A476" s="2"/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</row>
    <row r="477" spans="1:51">
      <c r="A477" s="2"/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</row>
    <row r="478" spans="1:51">
      <c r="A478" s="2"/>
      <c r="B478" s="2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</row>
    <row r="479" spans="1:51">
      <c r="A479" s="2"/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</row>
    <row r="480" spans="1:51">
      <c r="A480" s="2"/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</row>
    <row r="481" spans="1:51">
      <c r="A481" s="2"/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</row>
    <row r="482" spans="1:51">
      <c r="A482" s="2"/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</row>
    <row r="483" spans="1:51">
      <c r="A483" s="2"/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</row>
    <row r="484" spans="1:51">
      <c r="A484" s="2"/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</row>
    <row r="485" spans="1:51">
      <c r="A485" s="2"/>
      <c r="B485" s="2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</row>
    <row r="486" spans="1:51">
      <c r="A486" s="2"/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</row>
    <row r="487" spans="1:51">
      <c r="A487" s="2"/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</row>
    <row r="488" spans="1:51">
      <c r="A488" s="2"/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</row>
    <row r="489" spans="1:51">
      <c r="A489" s="2"/>
      <c r="B489" s="2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</row>
    <row r="490" spans="1:51">
      <c r="A490" s="2"/>
      <c r="B490" s="2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</row>
    <row r="491" spans="1:51">
      <c r="A491" s="2"/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</row>
    <row r="492" spans="1:51">
      <c r="A492" s="2"/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</row>
    <row r="493" spans="1:51">
      <c r="A493" s="2"/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</row>
    <row r="494" spans="1:51">
      <c r="A494" s="2"/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</row>
    <row r="495" spans="1:51">
      <c r="A495" s="2"/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</row>
    <row r="496" spans="1:51">
      <c r="A496" s="2"/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</row>
    <row r="497" spans="1:51">
      <c r="A497" s="2"/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</row>
    <row r="498" spans="1:51">
      <c r="A498" s="2"/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</row>
    <row r="499" spans="1:51">
      <c r="A499" s="2"/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</row>
    <row r="500" spans="1:51">
      <c r="A500" s="2"/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</row>
    <row r="501" spans="1:51">
      <c r="A501" s="2"/>
      <c r="B501" s="2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</row>
    <row r="502" spans="1:51">
      <c r="A502" s="2"/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</row>
    <row r="503" spans="1:51">
      <c r="A503" s="2"/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</row>
    <row r="504" spans="1:51">
      <c r="A504" s="2"/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</row>
    <row r="505" spans="1:51">
      <c r="A505" s="2"/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</row>
    <row r="506" spans="1:51">
      <c r="A506" s="2"/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</row>
    <row r="507" spans="1:51">
      <c r="A507" s="2"/>
      <c r="B507" s="2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</row>
    <row r="508" spans="1:51">
      <c r="A508" s="2"/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</row>
    <row r="509" spans="1:51">
      <c r="A509" s="2"/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</row>
    <row r="510" spans="1:51">
      <c r="A510" s="2"/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</row>
    <row r="511" spans="1:51">
      <c r="A511" s="2"/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</row>
    <row r="512" spans="1:51">
      <c r="A512" s="2"/>
      <c r="B512" s="2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</row>
    <row r="513" spans="1:51">
      <c r="A513" s="2"/>
      <c r="B513" s="2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</row>
    <row r="514" spans="1:51">
      <c r="A514" s="2"/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</row>
    <row r="515" spans="1:51">
      <c r="A515" s="2"/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</row>
    <row r="516" spans="1:51">
      <c r="A516" s="2"/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</row>
    <row r="517" spans="1:51">
      <c r="A517" s="2"/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</row>
    <row r="518" spans="1:51">
      <c r="A518" s="2"/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</row>
    <row r="519" spans="1:51">
      <c r="A519" s="2"/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</row>
    <row r="520" spans="1:51">
      <c r="A520" s="2"/>
      <c r="B520" s="2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</row>
    <row r="521" spans="1:51">
      <c r="A521" s="2"/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</row>
    <row r="522" spans="1:51">
      <c r="A522" s="2"/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</row>
    <row r="523" spans="1:51">
      <c r="A523" s="2"/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</row>
    <row r="524" spans="1:51">
      <c r="A524" s="2"/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</row>
    <row r="525" spans="1:51">
      <c r="A525" s="2"/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</row>
    <row r="526" spans="1:51">
      <c r="A526" s="2"/>
      <c r="B526" s="2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</row>
    <row r="527" spans="1:51">
      <c r="A527" s="2"/>
      <c r="B527" s="2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</row>
    <row r="528" spans="1:51">
      <c r="A528" s="2"/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</row>
    <row r="529" spans="1:51">
      <c r="A529" s="2"/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</row>
    <row r="530" spans="1:51">
      <c r="A530" s="2"/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</row>
    <row r="531" spans="1:51">
      <c r="A531" s="2"/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</row>
    <row r="532" spans="1:51">
      <c r="A532" s="2"/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</row>
    <row r="533" spans="1:51">
      <c r="A533" s="2"/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</row>
    <row r="534" spans="1:51">
      <c r="A534" s="2"/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</row>
    <row r="535" spans="1:51">
      <c r="A535" s="2"/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</row>
    <row r="536" spans="1:51">
      <c r="A536" s="2"/>
      <c r="B536" s="2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</row>
    <row r="537" spans="1:51">
      <c r="A537" s="2"/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</row>
    <row r="538" spans="1:51">
      <c r="A538" s="2"/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</row>
    <row r="539" spans="1:51">
      <c r="A539" s="2"/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</row>
    <row r="540" spans="1:51">
      <c r="A540" s="2"/>
      <c r="B540" s="2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</row>
    <row r="541" spans="1:51">
      <c r="A541" s="2"/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</row>
    <row r="542" spans="1:51">
      <c r="A542" s="2"/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</row>
    <row r="543" spans="1:51">
      <c r="A543" s="2"/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</row>
    <row r="544" spans="1:51">
      <c r="A544" s="2"/>
      <c r="B544" s="2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</row>
    <row r="545" spans="1:51">
      <c r="A545" s="2"/>
      <c r="B545" s="2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</row>
    <row r="546" spans="1:51">
      <c r="A546" s="2"/>
      <c r="B546" s="2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</row>
    <row r="547" spans="1:51">
      <c r="A547" s="2"/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</row>
    <row r="548" spans="1:51">
      <c r="A548" s="2"/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</row>
    <row r="549" spans="1:51">
      <c r="A549" s="2"/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</row>
    <row r="550" spans="1:51">
      <c r="A550" s="2"/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</row>
    <row r="551" spans="1:51">
      <c r="A551" s="2"/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</row>
    <row r="552" spans="1:51">
      <c r="A552" s="2"/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</row>
    <row r="553" spans="1:51">
      <c r="A553" s="2"/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</row>
    <row r="554" spans="1:51">
      <c r="A554" s="2"/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</row>
    <row r="555" spans="1:51">
      <c r="A555" s="2"/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</row>
    <row r="556" spans="1:51">
      <c r="A556" s="2"/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</row>
    <row r="557" spans="1:51">
      <c r="A557" s="2"/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</row>
    <row r="558" spans="1:51">
      <c r="A558" s="2"/>
      <c r="B558" s="2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</row>
    <row r="559" spans="1:51">
      <c r="A559" s="2"/>
      <c r="B559" s="2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</row>
    <row r="560" spans="1:51">
      <c r="A560" s="2"/>
      <c r="B560" s="2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</row>
    <row r="561" spans="1:51">
      <c r="A561" s="2"/>
      <c r="B561" s="2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</row>
    <row r="562" spans="1:51">
      <c r="A562" s="2"/>
      <c r="B562" s="2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</row>
    <row r="563" spans="1:51">
      <c r="A563" s="2"/>
      <c r="B563" s="2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</row>
    <row r="564" spans="1:51">
      <c r="A564" s="2"/>
      <c r="B564" s="2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</row>
    <row r="565" spans="1:51">
      <c r="A565" s="2"/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</row>
    <row r="566" spans="1:51">
      <c r="A566" s="2"/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</row>
    <row r="567" spans="1:51">
      <c r="A567" s="2"/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</row>
    <row r="568" spans="1:51">
      <c r="A568" s="2"/>
      <c r="B568" s="2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</row>
    <row r="569" spans="1:51">
      <c r="A569" s="2"/>
      <c r="B569" s="2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</row>
    <row r="570" spans="1:51">
      <c r="A570" s="2"/>
      <c r="B570" s="2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</row>
    <row r="571" spans="1:51">
      <c r="A571" s="2"/>
      <c r="B571" s="2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</row>
    <row r="572" spans="1:51">
      <c r="A572" s="2"/>
      <c r="B572" s="2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</row>
    <row r="573" spans="1:51">
      <c r="A573" s="2"/>
      <c r="B573" s="2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</row>
    <row r="574" spans="1:51">
      <c r="A574" s="2"/>
      <c r="B574" s="2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</row>
    <row r="575" spans="1:51">
      <c r="A575" s="2"/>
      <c r="B575" s="2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</row>
    <row r="576" spans="1:51">
      <c r="A576" s="2"/>
      <c r="B576" s="2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</row>
    <row r="577" spans="1:51">
      <c r="A577" s="2"/>
      <c r="B577" s="2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</row>
    <row r="578" spans="1:51">
      <c r="A578" s="2"/>
      <c r="B578" s="2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</row>
    <row r="579" spans="1:51">
      <c r="A579" s="2"/>
      <c r="B579" s="2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</row>
    <row r="580" spans="1:51">
      <c r="A580" s="2"/>
      <c r="B580" s="2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</row>
    <row r="581" spans="1:51">
      <c r="A581" s="2"/>
      <c r="B581" s="2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</row>
    <row r="582" spans="1:51">
      <c r="A582" s="2"/>
      <c r="B582" s="2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</row>
    <row r="583" spans="1:51">
      <c r="A583" s="2"/>
      <c r="B583" s="2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</row>
    <row r="584" spans="1:51">
      <c r="A584" s="2"/>
      <c r="B584" s="2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</row>
    <row r="585" spans="1:51">
      <c r="A585" s="2"/>
      <c r="B585" s="2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</row>
    <row r="586" spans="1:51">
      <c r="A586" s="2"/>
      <c r="B586" s="2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</row>
    <row r="587" spans="1:51">
      <c r="A587" s="2"/>
      <c r="B587" s="2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</row>
    <row r="588" spans="1:51">
      <c r="A588" s="2"/>
      <c r="B588" s="2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</row>
    <row r="589" spans="1:51">
      <c r="A589" s="2"/>
      <c r="B589" s="2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</row>
    <row r="590" spans="1:51">
      <c r="A590" s="2"/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</row>
    <row r="591" spans="1:51">
      <c r="A591" s="2"/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</row>
    <row r="592" spans="1:51">
      <c r="A592" s="2"/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</row>
    <row r="593" spans="1:51">
      <c r="A593" s="2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</row>
    <row r="594" spans="1:51">
      <c r="A594" s="2"/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</row>
    <row r="595" spans="1:51">
      <c r="A595" s="2"/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</row>
    <row r="596" spans="1:51">
      <c r="A596" s="2"/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</row>
    <row r="597" spans="1:51">
      <c r="A597" s="2"/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</row>
    <row r="598" spans="1:51">
      <c r="A598" s="2"/>
      <c r="B598" s="2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</row>
    <row r="599" spans="1:51">
      <c r="A599" s="2"/>
      <c r="B599" s="2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</row>
    <row r="600" spans="1:51">
      <c r="A600" s="2"/>
      <c r="B600" s="2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</row>
    <row r="601" spans="1:51">
      <c r="A601" s="2"/>
      <c r="B601" s="2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</row>
    <row r="602" spans="1:51">
      <c r="A602" s="2"/>
      <c r="B602" s="2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</row>
    <row r="603" spans="1:51">
      <c r="A603" s="2"/>
      <c r="B603" s="2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</row>
    <row r="604" spans="1:51">
      <c r="A604" s="2"/>
      <c r="B604" s="2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</row>
    <row r="605" spans="1:51">
      <c r="A605" s="2"/>
      <c r="B605" s="2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</row>
    <row r="606" spans="1:51">
      <c r="A606" s="2"/>
      <c r="B606" s="2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</row>
    <row r="607" spans="1:51">
      <c r="A607" s="2"/>
      <c r="B607" s="2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</row>
    <row r="608" spans="1:51">
      <c r="A608" s="2"/>
      <c r="B608" s="2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</row>
    <row r="609" spans="1:51">
      <c r="A609" s="2"/>
      <c r="B609" s="2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</row>
    <row r="610" spans="1:51">
      <c r="A610" s="2"/>
      <c r="B610" s="2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</row>
    <row r="611" spans="1:51">
      <c r="A611" s="2"/>
      <c r="B611" s="2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</row>
    <row r="612" spans="1:51">
      <c r="A612" s="2"/>
      <c r="B612" s="2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</row>
    <row r="613" spans="1:51">
      <c r="A613" s="2"/>
      <c r="B613" s="2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</row>
    <row r="614" spans="1:51">
      <c r="A614" s="2"/>
      <c r="B614" s="2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</row>
    <row r="615" spans="1:51">
      <c r="A615" s="2"/>
      <c r="B615" s="2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</row>
    <row r="616" spans="1:51">
      <c r="A616" s="2"/>
      <c r="B616" s="2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</row>
    <row r="617" spans="1:51">
      <c r="A617" s="2"/>
      <c r="B617" s="2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</row>
    <row r="618" spans="1:51">
      <c r="A618" s="2"/>
      <c r="B618" s="2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</row>
    <row r="619" spans="1:51">
      <c r="A619" s="2"/>
      <c r="B619" s="2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</row>
    <row r="620" spans="1:51">
      <c r="A620" s="2"/>
      <c r="B620" s="2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</row>
    <row r="621" spans="1:51">
      <c r="A621" s="2"/>
      <c r="B621" s="2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</row>
    <row r="622" spans="1:51">
      <c r="A622" s="2"/>
      <c r="B622" s="2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</row>
    <row r="623" spans="1:51">
      <c r="A623" s="2"/>
      <c r="B623" s="2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</row>
    <row r="624" spans="1:51">
      <c r="A624" s="2"/>
      <c r="B624" s="2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</row>
    <row r="625" spans="1:51">
      <c r="A625" s="2"/>
      <c r="B625" s="2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</row>
    <row r="626" spans="1:51">
      <c r="A626" s="2"/>
      <c r="B626" s="2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</row>
    <row r="627" spans="1:51">
      <c r="A627" s="2"/>
      <c r="B627" s="2"/>
      <c r="C627" s="2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</row>
    <row r="628" spans="1:51">
      <c r="A628" s="2"/>
      <c r="B628" s="2"/>
      <c r="C628" s="2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</row>
    <row r="629" spans="1:51">
      <c r="A629" s="2"/>
      <c r="B629" s="2"/>
      <c r="C629" s="2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</row>
    <row r="630" spans="1:51">
      <c r="A630" s="2"/>
      <c r="B630" s="2"/>
      <c r="C630" s="2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</row>
    <row r="631" spans="1:51">
      <c r="A631" s="2"/>
      <c r="B631" s="2"/>
      <c r="C631" s="2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</row>
    <row r="632" spans="1:51">
      <c r="A632" s="2"/>
      <c r="B632" s="2"/>
      <c r="C632" s="2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</row>
    <row r="633" spans="1:51">
      <c r="A633" s="2"/>
      <c r="B633" s="2"/>
      <c r="C633" s="2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</row>
    <row r="634" spans="1:51">
      <c r="A634" s="2"/>
      <c r="B634" s="2"/>
      <c r="C634" s="2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</row>
    <row r="635" spans="1:51">
      <c r="A635" s="2"/>
      <c r="B635" s="2"/>
      <c r="C635" s="2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</row>
    <row r="636" spans="1:51">
      <c r="A636" s="2"/>
      <c r="B636" s="2"/>
      <c r="C636" s="2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</row>
    <row r="637" spans="1:51">
      <c r="A637" s="2"/>
      <c r="B637" s="2"/>
      <c r="C637" s="2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</row>
    <row r="638" spans="1:51">
      <c r="A638" s="2"/>
      <c r="B638" s="2"/>
      <c r="C638" s="2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</row>
    <row r="639" spans="1:51">
      <c r="A639" s="2"/>
      <c r="B639" s="2"/>
      <c r="C639" s="2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</row>
    <row r="640" spans="1:51">
      <c r="A640" s="2"/>
      <c r="B640" s="2"/>
      <c r="C640" s="2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</row>
    <row r="641" spans="1:51">
      <c r="A641" s="2"/>
      <c r="B641" s="2"/>
      <c r="C641" s="2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</row>
    <row r="642" spans="1:51">
      <c r="A642" s="2"/>
      <c r="B642" s="2"/>
      <c r="C642" s="2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</row>
    <row r="643" spans="1:51">
      <c r="A643" s="2"/>
      <c r="B643" s="2"/>
      <c r="C643" s="2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</row>
    <row r="644" spans="1:51">
      <c r="A644" s="2"/>
      <c r="B644" s="2"/>
      <c r="C644" s="2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</row>
    <row r="645" spans="1:51">
      <c r="A645" s="2"/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</row>
    <row r="646" spans="1:51">
      <c r="A646" s="2"/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</row>
    <row r="647" spans="1:51">
      <c r="A647" s="2"/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</row>
    <row r="648" spans="1:51">
      <c r="A648" s="2"/>
      <c r="B648" s="2"/>
      <c r="C648" s="2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</row>
    <row r="649" spans="1:51">
      <c r="A649" s="2"/>
      <c r="B649" s="2"/>
      <c r="C649" s="2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</row>
    <row r="650" spans="1:51">
      <c r="A650" s="2"/>
      <c r="B650" s="2"/>
      <c r="C650" s="2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</row>
    <row r="651" spans="1:51">
      <c r="A651" s="2"/>
      <c r="B651" s="2"/>
      <c r="C651" s="2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</row>
    <row r="652" spans="1:51">
      <c r="A652" s="2"/>
      <c r="B652" s="2"/>
      <c r="C652" s="2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</row>
    <row r="653" spans="1:51">
      <c r="A653" s="2"/>
      <c r="B653" s="2"/>
      <c r="C653" s="2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</row>
    <row r="654" spans="1:51">
      <c r="A654" s="2"/>
      <c r="B654" s="2"/>
      <c r="C654" s="2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</row>
    <row r="655" spans="1:51">
      <c r="A655" s="2"/>
      <c r="B655" s="2"/>
      <c r="C655" s="2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</row>
    <row r="656" spans="1:51">
      <c r="A656" s="2"/>
      <c r="B656" s="2"/>
      <c r="C656" s="2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</row>
    <row r="657" spans="1:51">
      <c r="A657" s="2"/>
      <c r="B657" s="2"/>
      <c r="C657" s="2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</row>
    <row r="658" spans="1:51">
      <c r="A658" s="2"/>
      <c r="B658" s="2"/>
      <c r="C658" s="2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</row>
    <row r="659" spans="1:51">
      <c r="A659" s="2"/>
      <c r="B659" s="2"/>
      <c r="C659" s="2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</row>
    <row r="660" spans="1:51">
      <c r="A660" s="2"/>
      <c r="B660" s="2"/>
      <c r="C660" s="2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</row>
    <row r="661" spans="1:51">
      <c r="A661" s="2"/>
      <c r="B661" s="2"/>
      <c r="C661" s="2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</row>
    <row r="662" spans="1:51">
      <c r="A662" s="2"/>
      <c r="B662" s="2"/>
      <c r="C662" s="2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</row>
    <row r="663" spans="1:51">
      <c r="A663" s="2"/>
      <c r="B663" s="2"/>
      <c r="C663" s="2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</row>
    <row r="664" spans="1:51">
      <c r="A664" s="2"/>
      <c r="B664" s="2"/>
      <c r="C664" s="2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</row>
    <row r="665" spans="1:51">
      <c r="A665" s="2"/>
      <c r="B665" s="2"/>
      <c r="C665" s="2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</row>
    <row r="666" spans="1:51">
      <c r="A666" s="2"/>
      <c r="B666" s="2"/>
      <c r="C666" s="2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</row>
    <row r="667" spans="1:51">
      <c r="A667" s="2"/>
      <c r="B667" s="2"/>
      <c r="C667" s="2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</row>
    <row r="668" spans="1:51">
      <c r="A668" s="2"/>
      <c r="B668" s="2"/>
      <c r="C668" s="2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</row>
    <row r="669" spans="1:51">
      <c r="A669" s="2"/>
      <c r="B669" s="2"/>
      <c r="C669" s="2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</row>
    <row r="670" spans="1:51">
      <c r="A670" s="2"/>
      <c r="B670" s="2"/>
      <c r="C670" s="2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</row>
    <row r="671" spans="1:51">
      <c r="A671" s="2"/>
      <c r="B671" s="2"/>
      <c r="C671" s="2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</row>
    <row r="672" spans="1:51">
      <c r="A672" s="2"/>
      <c r="B672" s="2"/>
      <c r="C672" s="2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</row>
    <row r="673" spans="1:51">
      <c r="A673" s="2"/>
      <c r="B673" s="2"/>
      <c r="C673" s="2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</row>
    <row r="674" spans="1:51">
      <c r="A674" s="2"/>
      <c r="B674" s="2"/>
      <c r="C674" s="2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</row>
    <row r="675" spans="1:51">
      <c r="A675" s="2"/>
      <c r="B675" s="2"/>
      <c r="C675" s="2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</row>
    <row r="676" spans="1:51">
      <c r="A676" s="2"/>
      <c r="B676" s="2"/>
      <c r="C676" s="2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</row>
    <row r="677" spans="1:51">
      <c r="A677" s="2"/>
      <c r="B677" s="2"/>
      <c r="C677" s="2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</row>
    <row r="678" spans="1:51">
      <c r="A678" s="2"/>
      <c r="B678" s="2"/>
      <c r="C678" s="2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</row>
    <row r="679" spans="1:51">
      <c r="A679" s="2"/>
      <c r="B679" s="2"/>
      <c r="C679" s="2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</row>
    <row r="680" spans="1:51">
      <c r="A680" s="2"/>
      <c r="B680" s="2"/>
      <c r="C680" s="2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</row>
    <row r="681" spans="1:51">
      <c r="A681" s="2"/>
      <c r="B681" s="2"/>
      <c r="C681" s="2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</row>
    <row r="682" spans="1:51">
      <c r="A682" s="2"/>
      <c r="B682" s="2"/>
      <c r="C682" s="2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</row>
    <row r="683" spans="1:51">
      <c r="A683" s="2"/>
      <c r="B683" s="2"/>
      <c r="C683" s="2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</row>
    <row r="684" spans="1:51">
      <c r="A684" s="2"/>
      <c r="B684" s="2"/>
      <c r="C684" s="2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</row>
    <row r="685" spans="1:51">
      <c r="A685" s="2"/>
      <c r="B685" s="2"/>
      <c r="C685" s="2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</row>
    <row r="686" spans="1:51">
      <c r="A686" s="2"/>
      <c r="B686" s="2"/>
      <c r="C686" s="2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</row>
    <row r="687" spans="1:51">
      <c r="A687" s="2"/>
      <c r="B687" s="2"/>
      <c r="C687" s="2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</row>
    <row r="688" spans="1:51">
      <c r="A688" s="2"/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</row>
    <row r="689" spans="1:51">
      <c r="A689" s="2"/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</row>
    <row r="690" spans="1:51">
      <c r="A690" s="2"/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</row>
    <row r="691" spans="1:51">
      <c r="A691" s="2"/>
      <c r="B691" s="2"/>
      <c r="C691" s="2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</row>
    <row r="692" spans="1:51">
      <c r="A692" s="2"/>
      <c r="B692" s="2"/>
      <c r="C692" s="2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</row>
    <row r="693" spans="1:51">
      <c r="A693" s="2"/>
      <c r="B693" s="2"/>
      <c r="C693" s="2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</row>
    <row r="694" spans="1:51">
      <c r="A694" s="2"/>
      <c r="B694" s="2"/>
      <c r="C694" s="2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</row>
    <row r="695" spans="1:51">
      <c r="A695" s="2"/>
      <c r="B695" s="2"/>
      <c r="C695" s="2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</row>
    <row r="696" spans="1:51">
      <c r="A696" s="2"/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</row>
    <row r="697" spans="1:51">
      <c r="A697" s="2"/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</row>
    <row r="698" spans="1:51">
      <c r="A698" s="2"/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</row>
    <row r="699" spans="1:51">
      <c r="A699" s="2"/>
      <c r="B699" s="2"/>
      <c r="C699" s="2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</row>
    <row r="700" spans="1:51">
      <c r="A700" s="2"/>
      <c r="B700" s="2"/>
      <c r="C700" s="2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</row>
    <row r="701" spans="1:51">
      <c r="A701" s="2"/>
      <c r="B701" s="2"/>
      <c r="C701" s="2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</row>
    <row r="702" spans="1:51">
      <c r="A702" s="2"/>
      <c r="B702" s="2"/>
      <c r="C702" s="2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</row>
    <row r="703" spans="1:51">
      <c r="A703" s="2"/>
      <c r="B703" s="2"/>
      <c r="C703" s="2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</row>
    <row r="704" spans="1:51">
      <c r="A704" s="2"/>
      <c r="B704" s="2"/>
      <c r="C704" s="2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</row>
    <row r="705" spans="1:51">
      <c r="A705" s="2"/>
      <c r="B705" s="2"/>
      <c r="C705" s="2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</row>
    <row r="706" spans="1:51">
      <c r="A706" s="2"/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</row>
    <row r="707" spans="1:51">
      <c r="A707" s="2"/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</row>
    <row r="708" spans="1:51">
      <c r="A708" s="2"/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</row>
    <row r="709" spans="1:51">
      <c r="A709" s="2"/>
      <c r="B709" s="2"/>
      <c r="C709" s="2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</row>
    <row r="710" spans="1:51">
      <c r="A710" s="2"/>
      <c r="B710" s="2"/>
      <c r="C710" s="2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</row>
    <row r="711" spans="1:51">
      <c r="A711" s="2"/>
      <c r="B711" s="2"/>
      <c r="C711" s="2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</row>
    <row r="712" spans="1:51">
      <c r="A712" s="2"/>
      <c r="B712" s="2"/>
      <c r="C712" s="2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</row>
    <row r="713" spans="1:51">
      <c r="A713" s="2"/>
      <c r="B713" s="2"/>
      <c r="C713" s="2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</row>
    <row r="714" spans="1:51">
      <c r="A714" s="2"/>
      <c r="B714" s="2"/>
      <c r="C714" s="2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</row>
    <row r="715" spans="1:51">
      <c r="A715" s="2"/>
      <c r="B715" s="2"/>
      <c r="C715" s="2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</row>
    <row r="716" spans="1:51">
      <c r="A716" s="2"/>
      <c r="B716" s="2"/>
      <c r="C716" s="2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</row>
    <row r="717" spans="1:51">
      <c r="A717" s="2"/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</row>
    <row r="718" spans="1:51">
      <c r="A718" s="2"/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</row>
    <row r="719" spans="1:51">
      <c r="A719" s="2"/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</row>
    <row r="720" spans="1:51">
      <c r="A720" s="2"/>
      <c r="B720" s="2"/>
      <c r="C720" s="2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</row>
    <row r="721" spans="1:51">
      <c r="A721" s="2"/>
      <c r="B721" s="2"/>
      <c r="C721" s="2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</row>
    <row r="722" spans="1:51">
      <c r="A722" s="2"/>
      <c r="B722" s="2"/>
      <c r="C722" s="2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</row>
    <row r="723" spans="1:51">
      <c r="A723" s="2"/>
      <c r="B723" s="2"/>
      <c r="C723" s="2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</row>
    <row r="724" spans="1:51">
      <c r="A724" s="2"/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</row>
    <row r="725" spans="1:51">
      <c r="A725" s="2"/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</row>
    <row r="726" spans="1:51">
      <c r="A726" s="2"/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</row>
    <row r="727" spans="1:51">
      <c r="A727" s="2"/>
      <c r="B727" s="2"/>
      <c r="C727" s="2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</row>
    <row r="728" spans="1:51">
      <c r="A728" s="2"/>
      <c r="B728" s="2"/>
      <c r="C728" s="2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</row>
    <row r="729" spans="1:51">
      <c r="A729" s="2"/>
      <c r="B729" s="2"/>
      <c r="C729" s="2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</row>
    <row r="730" spans="1:51">
      <c r="A730" s="2"/>
      <c r="B730" s="2"/>
      <c r="C730" s="2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</row>
    <row r="731" spans="1:51">
      <c r="A731" s="2"/>
      <c r="B731" s="2"/>
      <c r="C731" s="2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</row>
    <row r="732" spans="1:51">
      <c r="A732" s="2"/>
      <c r="B732" s="2"/>
      <c r="C732" s="2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</row>
    <row r="733" spans="1:51">
      <c r="A733" s="2"/>
      <c r="B733" s="2"/>
      <c r="C733" s="2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</row>
    <row r="734" spans="1:51">
      <c r="A734" s="2"/>
      <c r="B734" s="2"/>
      <c r="C734" s="2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</row>
    <row r="735" spans="1:51">
      <c r="A735" s="2"/>
      <c r="B735" s="2"/>
      <c r="C735" s="2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</row>
    <row r="736" spans="1:51">
      <c r="A736" s="2"/>
      <c r="B736" s="2"/>
      <c r="C736" s="2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</row>
    <row r="737" spans="1:51">
      <c r="A737" s="2"/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</row>
    <row r="738" spans="1:51">
      <c r="A738" s="2"/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</row>
    <row r="739" spans="1:51">
      <c r="A739" s="2"/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</row>
    <row r="740" spans="1:51">
      <c r="A740" s="2"/>
      <c r="B740" s="2"/>
      <c r="C740" s="2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</row>
    <row r="741" spans="1:51">
      <c r="A741" s="2"/>
      <c r="B741" s="2"/>
      <c r="C741" s="2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</row>
    <row r="742" spans="1:51">
      <c r="A742" s="2"/>
      <c r="B742" s="2"/>
      <c r="C742" s="2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</row>
    <row r="743" spans="1:51">
      <c r="A743" s="2"/>
      <c r="B743" s="2"/>
      <c r="C743" s="2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</row>
    <row r="744" spans="1:51">
      <c r="A744" s="2"/>
      <c r="B744" s="2"/>
      <c r="C744" s="2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</row>
    <row r="745" spans="1:51">
      <c r="A745" s="2"/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</row>
    <row r="746" spans="1:51">
      <c r="A746" s="2"/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</row>
    <row r="747" spans="1:51">
      <c r="A747" s="2"/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</row>
    <row r="748" spans="1:51">
      <c r="A748" s="2"/>
      <c r="B748" s="2"/>
      <c r="C748" s="2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</row>
    <row r="749" spans="1:51">
      <c r="A749" s="2"/>
      <c r="B749" s="2"/>
      <c r="C749" s="2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</row>
    <row r="750" spans="1:51">
      <c r="A750" s="2"/>
      <c r="B750" s="2"/>
      <c r="C750" s="2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</row>
    <row r="751" spans="1:51">
      <c r="A751" s="2"/>
      <c r="B751" s="2"/>
      <c r="C751" s="2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</row>
    <row r="752" spans="1:51">
      <c r="A752" s="2"/>
      <c r="B752" s="2"/>
      <c r="C752" s="2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</row>
    <row r="753" spans="1:51">
      <c r="A753" s="2"/>
      <c r="B753" s="2"/>
      <c r="C753" s="2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</row>
    <row r="754" spans="1:51">
      <c r="A754" s="2"/>
      <c r="B754" s="2"/>
      <c r="C754" s="2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</row>
    <row r="755" spans="1:51">
      <c r="A755" s="2"/>
      <c r="B755" s="2"/>
      <c r="C755" s="2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</row>
    <row r="756" spans="1:51">
      <c r="A756" s="2"/>
      <c r="B756" s="2"/>
      <c r="C756" s="2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</row>
    <row r="757" spans="1:51">
      <c r="A757" s="2"/>
      <c r="B757" s="2"/>
      <c r="C757" s="2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</row>
    <row r="758" spans="1:51">
      <c r="A758" s="2"/>
      <c r="B758" s="2"/>
      <c r="C758" s="2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</row>
    <row r="759" spans="1:51">
      <c r="A759" s="2"/>
      <c r="B759" s="2"/>
      <c r="C759" s="2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</row>
    <row r="760" spans="1:51">
      <c r="A760" s="2"/>
      <c r="B760" s="2"/>
      <c r="C760" s="2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</row>
    <row r="761" spans="1:51">
      <c r="A761" s="2"/>
      <c r="B761" s="2"/>
      <c r="C761" s="2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</row>
    <row r="762" spans="1:51">
      <c r="A762" s="2"/>
      <c r="B762" s="2"/>
      <c r="C762" s="2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</row>
    <row r="763" spans="1:51">
      <c r="A763" s="2"/>
      <c r="B763" s="2"/>
      <c r="C763" s="2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</row>
    <row r="764" spans="1:51">
      <c r="A764" s="2"/>
      <c r="B764" s="2"/>
      <c r="C764" s="2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</row>
    <row r="765" spans="1:51">
      <c r="A765" s="2"/>
      <c r="B765" s="2"/>
      <c r="C765" s="2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</row>
    <row r="766" spans="1:51">
      <c r="A766" s="2"/>
      <c r="B766" s="2"/>
      <c r="C766" s="2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</row>
    <row r="767" spans="1:51">
      <c r="A767" s="2"/>
      <c r="B767" s="2"/>
      <c r="C767" s="2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</row>
    <row r="768" spans="1:51">
      <c r="A768" s="2"/>
      <c r="B768" s="2"/>
      <c r="C768" s="2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</row>
    <row r="769" spans="1:51">
      <c r="A769" s="2"/>
      <c r="B769" s="2"/>
      <c r="C769" s="2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</row>
    <row r="770" spans="1:51">
      <c r="A770" s="2"/>
      <c r="B770" s="2"/>
      <c r="C770" s="2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</row>
    <row r="771" spans="1:51">
      <c r="A771" s="2"/>
      <c r="B771" s="2"/>
      <c r="C771" s="2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</row>
    <row r="772" spans="1:51">
      <c r="A772" s="2"/>
      <c r="B772" s="2"/>
      <c r="C772" s="2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</row>
    <row r="773" spans="1:51">
      <c r="A773" s="2"/>
      <c r="B773" s="2"/>
      <c r="C773" s="2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</row>
    <row r="774" spans="1:51">
      <c r="A774" s="2"/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</row>
    <row r="775" spans="1:51">
      <c r="A775" s="2"/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</row>
    <row r="776" spans="1:51">
      <c r="A776" s="2"/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</row>
    <row r="777" spans="1:51">
      <c r="A777" s="2"/>
      <c r="B777" s="2"/>
      <c r="C777" s="2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</row>
    <row r="778" spans="1:51">
      <c r="A778" s="2"/>
      <c r="B778" s="2"/>
      <c r="C778" s="2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</row>
    <row r="779" spans="1:51">
      <c r="A779" s="2"/>
      <c r="B779" s="2"/>
      <c r="C779" s="2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</row>
    <row r="780" spans="1:51">
      <c r="A780" s="2"/>
      <c r="B780" s="2"/>
      <c r="C780" s="2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</row>
    <row r="781" spans="1:51">
      <c r="A781" s="2"/>
      <c r="B781" s="2"/>
      <c r="C781" s="2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</row>
    <row r="782" spans="1:51">
      <c r="A782" s="2"/>
      <c r="B782" s="2"/>
      <c r="C782" s="2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</row>
    <row r="783" spans="1:51">
      <c r="A783" s="2"/>
      <c r="B783" s="2"/>
      <c r="C783" s="2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</row>
    <row r="784" spans="1:51">
      <c r="A784" s="2"/>
      <c r="B784" s="2"/>
      <c r="C784" s="2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</row>
    <row r="785" spans="1:51">
      <c r="A785" s="2"/>
      <c r="B785" s="2"/>
      <c r="C785" s="2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</row>
    <row r="786" spans="1:51">
      <c r="A786" s="2"/>
      <c r="B786" s="2"/>
      <c r="C786" s="2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</row>
    <row r="787" spans="1:51">
      <c r="A787" s="2"/>
      <c r="B787" s="2"/>
      <c r="C787" s="2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</row>
    <row r="788" spans="1:51">
      <c r="A788" s="2"/>
      <c r="B788" s="2"/>
      <c r="C788" s="2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</row>
    <row r="789" spans="1:51">
      <c r="A789" s="2"/>
      <c r="B789" s="2"/>
      <c r="C789" s="2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</row>
    <row r="790" spans="1:51">
      <c r="A790" s="2"/>
      <c r="B790" s="2"/>
      <c r="C790" s="2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</row>
    <row r="791" spans="1:51">
      <c r="A791" s="2"/>
      <c r="B791" s="2"/>
      <c r="C791" s="2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</row>
    <row r="792" spans="1:51">
      <c r="A792" s="2"/>
      <c r="B792" s="2"/>
      <c r="C792" s="2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</row>
    <row r="793" spans="1:51">
      <c r="A793" s="2"/>
      <c r="B793" s="2"/>
      <c r="C793" s="2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</row>
    <row r="794" spans="1:51">
      <c r="A794" s="2"/>
      <c r="B794" s="2"/>
      <c r="C794" s="2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</row>
    <row r="795" spans="1:51">
      <c r="A795" s="2"/>
      <c r="B795" s="2"/>
      <c r="C795" s="2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</row>
    <row r="796" spans="1:51">
      <c r="A796" s="2"/>
      <c r="B796" s="2"/>
      <c r="C796" s="2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</row>
    <row r="797" spans="1:51">
      <c r="A797" s="2"/>
      <c r="B797" s="2"/>
      <c r="C797" s="2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</row>
    <row r="798" spans="1:51">
      <c r="A798" s="2"/>
      <c r="B798" s="2"/>
      <c r="C798" s="2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</row>
    <row r="799" spans="1:51">
      <c r="A799" s="2"/>
      <c r="B799" s="2"/>
      <c r="C799" s="2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</row>
    <row r="800" spans="1:51">
      <c r="A800" s="2"/>
      <c r="B800" s="2"/>
      <c r="C800" s="2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</row>
    <row r="801" spans="1:51">
      <c r="A801" s="2"/>
      <c r="B801" s="2"/>
      <c r="C801" s="2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</row>
    <row r="802" spans="1:51">
      <c r="A802" s="2"/>
      <c r="B802" s="2"/>
      <c r="C802" s="2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</row>
    <row r="803" spans="1:51">
      <c r="A803" s="2"/>
      <c r="B803" s="2"/>
      <c r="C803" s="2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</row>
    <row r="804" spans="1:51">
      <c r="A804" s="2"/>
      <c r="B804" s="2"/>
      <c r="C804" s="2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</row>
    <row r="805" spans="1:51">
      <c r="A805" s="2"/>
      <c r="B805" s="2"/>
      <c r="C805" s="2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</row>
    <row r="806" spans="1:51">
      <c r="A806" s="2"/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</row>
    <row r="807" spans="1:51">
      <c r="A807" s="2"/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</row>
    <row r="808" spans="1:51">
      <c r="A808" s="2"/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</row>
    <row r="809" spans="1:51">
      <c r="A809" s="2"/>
      <c r="B809" s="2"/>
      <c r="C809" s="2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</row>
    <row r="810" spans="1:51">
      <c r="A810" s="2"/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</row>
    <row r="811" spans="1:51">
      <c r="A811" s="2"/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</row>
    <row r="812" spans="1:51">
      <c r="A812" s="2"/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</row>
    <row r="813" spans="1:51">
      <c r="A813" s="2"/>
      <c r="B813" s="2"/>
      <c r="C813" s="2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</row>
    <row r="814" spans="1:51">
      <c r="A814" s="2"/>
      <c r="B814" s="2"/>
      <c r="C814" s="2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</row>
    <row r="815" spans="1:51">
      <c r="A815" s="2"/>
      <c r="B815" s="2"/>
      <c r="C815" s="2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</row>
    <row r="816" spans="1:51">
      <c r="A816" s="2"/>
      <c r="B816" s="2"/>
      <c r="C816" s="2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</row>
    <row r="817" spans="1:51">
      <c r="A817" s="2"/>
      <c r="B817" s="2"/>
      <c r="C817" s="2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</row>
    <row r="818" spans="1:51">
      <c r="A818" s="2"/>
      <c r="B818" s="2"/>
      <c r="C818" s="2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</row>
    <row r="819" spans="1:51">
      <c r="A819" s="2"/>
      <c r="B819" s="2"/>
      <c r="C819" s="2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</row>
    <row r="820" spans="1:51">
      <c r="A820" s="2"/>
      <c r="B820" s="2"/>
      <c r="C820" s="2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</row>
    <row r="821" spans="1:51">
      <c r="A821" s="2"/>
      <c r="B821" s="2"/>
      <c r="C821" s="2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</row>
    <row r="822" spans="1:51">
      <c r="A822" s="2"/>
      <c r="B822" s="2"/>
      <c r="C822" s="2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</row>
    <row r="823" spans="1:51">
      <c r="A823" s="2"/>
      <c r="B823" s="2"/>
      <c r="C823" s="2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</row>
    <row r="824" spans="1:51">
      <c r="A824" s="2"/>
      <c r="B824" s="2"/>
      <c r="C824" s="2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</row>
    <row r="825" spans="1:51">
      <c r="A825" s="2"/>
      <c r="B825" s="2"/>
      <c r="C825" s="2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</row>
    <row r="826" spans="1:51">
      <c r="A826" s="2"/>
      <c r="B826" s="2"/>
      <c r="C826" s="2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</row>
    <row r="827" spans="1:51">
      <c r="A827" s="2"/>
      <c r="B827" s="2"/>
      <c r="C827" s="2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</row>
    <row r="828" spans="1:51">
      <c r="A828" s="2"/>
      <c r="B828" s="2"/>
      <c r="C828" s="2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</row>
    <row r="829" spans="1:51">
      <c r="A829" s="2"/>
      <c r="B829" s="2"/>
      <c r="C829" s="2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</row>
    <row r="830" spans="1:51">
      <c r="A830" s="2"/>
      <c r="B830" s="2"/>
      <c r="C830" s="2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</row>
    <row r="831" spans="1:51">
      <c r="A831" s="2"/>
      <c r="B831" s="2"/>
      <c r="C831" s="2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</row>
    <row r="832" spans="1:51">
      <c r="A832" s="2"/>
      <c r="B832" s="2"/>
      <c r="C832" s="2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</row>
    <row r="833" spans="1:51">
      <c r="A833" s="2"/>
      <c r="B833" s="2"/>
      <c r="C833" s="2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</row>
    <row r="834" spans="1:51">
      <c r="A834" s="2"/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</row>
    <row r="835" spans="1:51">
      <c r="A835" s="2"/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</row>
    <row r="836" spans="1:51">
      <c r="A836" s="2"/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</row>
    <row r="837" spans="1:51">
      <c r="A837" s="2"/>
      <c r="B837" s="2"/>
      <c r="C837" s="2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</row>
    <row r="838" spans="1:51">
      <c r="A838" s="2"/>
      <c r="B838" s="2"/>
      <c r="C838" s="2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</row>
    <row r="839" spans="1:51">
      <c r="A839" s="2"/>
      <c r="B839" s="2"/>
      <c r="C839" s="2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</row>
    <row r="840" spans="1:51">
      <c r="A840" s="2"/>
      <c r="B840" s="2"/>
      <c r="C840" s="2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</row>
    <row r="841" spans="1:51">
      <c r="A841" s="2"/>
      <c r="B841" s="2"/>
      <c r="C841" s="2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</row>
    <row r="842" spans="1:51">
      <c r="A842" s="2"/>
      <c r="B842" s="2"/>
      <c r="C842" s="2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</row>
    <row r="843" spans="1:51">
      <c r="A843" s="2"/>
      <c r="B843" s="2"/>
      <c r="C843" s="2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</row>
    <row r="844" spans="1:51">
      <c r="A844" s="2"/>
      <c r="B844" s="2"/>
      <c r="C844" s="2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</row>
    <row r="845" spans="1:51">
      <c r="A845" s="2"/>
      <c r="B845" s="2"/>
      <c r="C845" s="2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</row>
    <row r="846" spans="1:51">
      <c r="A846" s="2"/>
      <c r="B846" s="2"/>
      <c r="C846" s="2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</row>
    <row r="847" spans="1:51">
      <c r="A847" s="2"/>
      <c r="B847" s="2"/>
      <c r="C847" s="2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</row>
    <row r="848" spans="1:51">
      <c r="A848" s="2"/>
      <c r="B848" s="2"/>
      <c r="C848" s="2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</row>
    <row r="849" spans="1:51">
      <c r="A849" s="2"/>
      <c r="B849" s="2"/>
      <c r="C849" s="2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</row>
    <row r="850" spans="1:51">
      <c r="A850" s="2"/>
      <c r="B850" s="2"/>
      <c r="C850" s="2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</row>
    <row r="851" spans="1:51">
      <c r="A851" s="2"/>
      <c r="B851" s="2"/>
      <c r="C851" s="2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</row>
    <row r="852" spans="1:51">
      <c r="A852" s="2"/>
      <c r="B852" s="2"/>
      <c r="C852" s="2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</row>
    <row r="853" spans="1:51">
      <c r="A853" s="2"/>
      <c r="B853" s="2"/>
      <c r="C853" s="2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</row>
    <row r="854" spans="1:51">
      <c r="A854" s="2"/>
      <c r="B854" s="2"/>
      <c r="C854" s="2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</row>
    <row r="855" spans="1:51">
      <c r="A855" s="2"/>
      <c r="B855" s="2"/>
      <c r="C855" s="2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</row>
    <row r="856" spans="1:51">
      <c r="A856" s="2"/>
      <c r="B856" s="2"/>
      <c r="C856" s="2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</row>
    <row r="857" spans="1:51">
      <c r="A857" s="2"/>
      <c r="B857" s="2"/>
      <c r="C857" s="2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</row>
    <row r="858" spans="1:51">
      <c r="A858" s="2"/>
      <c r="B858" s="2"/>
      <c r="C858" s="2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</row>
    <row r="859" spans="1:51">
      <c r="A859" s="2"/>
      <c r="B859" s="2"/>
      <c r="C859" s="2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</row>
    <row r="860" spans="1:51">
      <c r="A860" s="2"/>
      <c r="B860" s="2"/>
      <c r="C860" s="2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</row>
    <row r="861" spans="1:51">
      <c r="A861" s="2"/>
      <c r="B861" s="2"/>
      <c r="C861" s="2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</row>
    <row r="862" spans="1:51">
      <c r="A862" s="2"/>
      <c r="B862" s="2"/>
      <c r="C862" s="2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</row>
    <row r="863" spans="1:51">
      <c r="A863" s="2"/>
      <c r="B863" s="2"/>
      <c r="C863" s="2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</row>
    <row r="864" spans="1:51">
      <c r="A864" s="2"/>
      <c r="B864" s="2"/>
      <c r="C864" s="2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</row>
    <row r="865" spans="1:51">
      <c r="A865" s="2"/>
      <c r="B865" s="2"/>
      <c r="C865" s="2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</row>
    <row r="866" spans="1:51">
      <c r="A866" s="2"/>
      <c r="B866" s="2"/>
      <c r="C866" s="2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</row>
    <row r="867" spans="1:51">
      <c r="A867" s="2"/>
      <c r="B867" s="2"/>
      <c r="C867" s="2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</row>
    <row r="868" spans="1:51">
      <c r="A868" s="2"/>
      <c r="B868" s="2"/>
      <c r="C868" s="2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</row>
    <row r="869" spans="1:51">
      <c r="A869" s="2"/>
      <c r="B869" s="2"/>
      <c r="C869" s="2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</row>
    <row r="870" spans="1:51">
      <c r="A870" s="2"/>
      <c r="B870" s="2"/>
      <c r="C870" s="2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</row>
    <row r="871" spans="1:51">
      <c r="A871" s="2"/>
      <c r="B871" s="2"/>
      <c r="C871" s="2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</row>
    <row r="872" spans="1:51">
      <c r="A872" s="2"/>
      <c r="B872" s="2"/>
      <c r="C872" s="2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</row>
    <row r="873" spans="1:51">
      <c r="A873" s="2"/>
      <c r="B873" s="2"/>
      <c r="C873" s="2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</row>
    <row r="874" spans="1:51">
      <c r="A874" s="2"/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</row>
    <row r="875" spans="1:51">
      <c r="A875" s="2"/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</row>
    <row r="876" spans="1:51">
      <c r="A876" s="2"/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</row>
    <row r="877" spans="1:51">
      <c r="A877" s="2"/>
      <c r="B877" s="2"/>
      <c r="C877" s="2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</row>
    <row r="878" spans="1:51">
      <c r="A878" s="2"/>
      <c r="B878" s="2"/>
      <c r="C878" s="2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</row>
    <row r="879" spans="1:51">
      <c r="A879" s="2"/>
      <c r="B879" s="2"/>
      <c r="C879" s="2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</row>
    <row r="880" spans="1:51">
      <c r="A880" s="2"/>
      <c r="B880" s="2"/>
      <c r="C880" s="2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</row>
    <row r="881" spans="1:51">
      <c r="A881" s="2"/>
      <c r="B881" s="2"/>
      <c r="C881" s="2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</row>
    <row r="882" spans="1:51">
      <c r="A882" s="2"/>
      <c r="B882" s="2"/>
      <c r="C882" s="2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</row>
    <row r="883" spans="1:51">
      <c r="A883" s="2"/>
      <c r="B883" s="2"/>
      <c r="C883" s="2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</row>
    <row r="884" spans="1:51">
      <c r="A884" s="2"/>
      <c r="B884" s="2"/>
      <c r="C884" s="2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</row>
    <row r="885" spans="1:51">
      <c r="A885" s="2"/>
      <c r="B885" s="2"/>
      <c r="C885" s="2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</row>
    <row r="886" spans="1:51">
      <c r="A886" s="2"/>
      <c r="B886" s="2"/>
      <c r="C886" s="2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</row>
    <row r="887" spans="1:51">
      <c r="A887" s="2"/>
      <c r="B887" s="2"/>
      <c r="C887" s="2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</row>
    <row r="888" spans="1:51">
      <c r="A888" s="2"/>
      <c r="B888" s="2"/>
      <c r="C888" s="2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</row>
    <row r="889" spans="1:51">
      <c r="A889" s="2"/>
      <c r="B889" s="2"/>
      <c r="C889" s="2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</row>
    <row r="890" spans="1:51">
      <c r="A890" s="2"/>
      <c r="B890" s="2"/>
      <c r="C890" s="2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</row>
    <row r="891" spans="1:51">
      <c r="A891" s="2"/>
      <c r="B891" s="2"/>
      <c r="C891" s="2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</row>
    <row r="892" spans="1:51">
      <c r="A892" s="2"/>
      <c r="B892" s="2"/>
      <c r="C892" s="2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</row>
    <row r="893" spans="1:51">
      <c r="A893" s="2"/>
      <c r="B893" s="2"/>
      <c r="C893" s="2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</row>
    <row r="894" spans="1:51">
      <c r="A894" s="2"/>
      <c r="B894" s="2"/>
      <c r="C894" s="2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</row>
    <row r="895" spans="1:51">
      <c r="A895" s="2"/>
      <c r="B895" s="2"/>
      <c r="C895" s="2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</row>
    <row r="896" spans="1:51">
      <c r="A896" s="2"/>
      <c r="B896" s="2"/>
      <c r="C896" s="2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</row>
    <row r="897" spans="1:51">
      <c r="A897" s="2"/>
      <c r="B897" s="2"/>
      <c r="C897" s="2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</row>
    <row r="898" spans="1:51">
      <c r="A898" s="2"/>
      <c r="B898" s="2"/>
      <c r="C898" s="2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</row>
    <row r="899" spans="1:51">
      <c r="A899" s="2"/>
      <c r="B899" s="2"/>
      <c r="C899" s="2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</row>
    <row r="900" spans="1:51">
      <c r="A900" s="2"/>
      <c r="B900" s="2"/>
      <c r="C900" s="2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</row>
    <row r="901" spans="1:51">
      <c r="A901" s="2"/>
      <c r="B901" s="2"/>
      <c r="C901" s="2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</row>
    <row r="902" spans="1:51">
      <c r="A902" s="2"/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</row>
    <row r="903" spans="1:51">
      <c r="A903" s="2"/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</row>
    <row r="904" spans="1:51">
      <c r="A904" s="2"/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</row>
    <row r="905" spans="1:51">
      <c r="A905" s="2"/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</row>
    <row r="906" spans="1:51">
      <c r="A906" s="2"/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</row>
    <row r="907" spans="1:51">
      <c r="A907" s="2"/>
      <c r="B907" s="2"/>
      <c r="C907" s="2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</row>
    <row r="908" spans="1:51">
      <c r="A908" s="2"/>
      <c r="B908" s="2"/>
      <c r="C908" s="2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</row>
    <row r="909" spans="1:51">
      <c r="A909" s="2"/>
      <c r="B909" s="2"/>
      <c r="C909" s="2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</row>
    <row r="910" spans="1:51">
      <c r="A910" s="2"/>
      <c r="B910" s="2"/>
      <c r="C910" s="2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</row>
    <row r="911" spans="1:51">
      <c r="A911" s="2"/>
      <c r="B911" s="2"/>
      <c r="C911" s="2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</row>
    <row r="912" spans="1:51">
      <c r="A912" s="2"/>
      <c r="B912" s="2"/>
      <c r="C912" s="2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</row>
    <row r="913" spans="1:51">
      <c r="A913" s="2"/>
      <c r="B913" s="2"/>
      <c r="C913" s="2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</row>
    <row r="914" spans="1:51">
      <c r="A914" s="2"/>
      <c r="B914" s="2"/>
      <c r="C914" s="2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</row>
    <row r="915" spans="1:51">
      <c r="A915" s="2"/>
      <c r="B915" s="2"/>
      <c r="C915" s="2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</row>
    <row r="916" spans="1:51">
      <c r="A916" s="2"/>
      <c r="B916" s="2"/>
      <c r="C916" s="2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</row>
    <row r="917" spans="1:51">
      <c r="A917" s="2"/>
      <c r="B917" s="2"/>
      <c r="C917" s="2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</row>
    <row r="918" spans="1:51">
      <c r="A918" s="2"/>
      <c r="B918" s="2"/>
      <c r="C918" s="2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</row>
    <row r="919" spans="1:51">
      <c r="A919" s="2"/>
      <c r="B919" s="2"/>
      <c r="C919" s="2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</row>
    <row r="920" spans="1:51">
      <c r="A920" s="2"/>
      <c r="B920" s="2"/>
      <c r="C920" s="2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</row>
    <row r="921" spans="1:51">
      <c r="A921" s="2"/>
      <c r="B921" s="2"/>
      <c r="C921" s="2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</row>
    <row r="922" spans="1:51">
      <c r="A922" s="2"/>
      <c r="B922" s="2"/>
      <c r="C922" s="2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</row>
    <row r="923" spans="1:51">
      <c r="A923" s="2"/>
      <c r="B923" s="2"/>
      <c r="C923" s="2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</row>
    <row r="924" spans="1:51">
      <c r="A924" s="2"/>
      <c r="B924" s="2"/>
      <c r="C924" s="2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</row>
    <row r="925" spans="1:51">
      <c r="A925" s="2"/>
      <c r="B925" s="2"/>
      <c r="C925" s="2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</row>
    <row r="926" spans="1:51">
      <c r="A926" s="2"/>
      <c r="B926" s="2"/>
      <c r="C926" s="2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</row>
    <row r="927" spans="1:51">
      <c r="A927" s="2"/>
      <c r="B927" s="2"/>
      <c r="C927" s="2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</row>
    <row r="928" spans="1:51">
      <c r="A928" s="2"/>
      <c r="B928" s="2"/>
      <c r="C928" s="2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</row>
    <row r="929" spans="1:51">
      <c r="A929" s="2"/>
      <c r="B929" s="2"/>
      <c r="C929" s="2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</row>
    <row r="930" spans="1:51">
      <c r="A930" s="2"/>
      <c r="B930" s="2"/>
      <c r="C930" s="2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</row>
    <row r="931" spans="1:51">
      <c r="A931" s="2"/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</row>
    <row r="932" spans="1:51">
      <c r="A932" s="2"/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</row>
    <row r="933" spans="1:51">
      <c r="A933" s="2"/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</row>
    <row r="934" spans="1:51">
      <c r="A934" s="2"/>
      <c r="B934" s="2"/>
      <c r="C934" s="2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</row>
    <row r="935" spans="1:51">
      <c r="A935" s="2"/>
      <c r="B935" s="2"/>
      <c r="C935" s="2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</row>
    <row r="936" spans="1:51">
      <c r="A936" s="2"/>
      <c r="B936" s="2"/>
      <c r="C936" s="2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</row>
    <row r="937" spans="1:51">
      <c r="A937" s="2"/>
      <c r="B937" s="2"/>
      <c r="C937" s="2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</row>
    <row r="938" spans="1:51">
      <c r="A938" s="2"/>
      <c r="B938" s="2"/>
      <c r="C938" s="2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</row>
    <row r="939" spans="1:51">
      <c r="A939" s="2"/>
      <c r="B939" s="2"/>
      <c r="C939" s="2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</row>
    <row r="940" spans="1:51">
      <c r="A940" s="2"/>
      <c r="B940" s="2"/>
      <c r="C940" s="2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</row>
    <row r="941" spans="1:51">
      <c r="A941" s="2"/>
      <c r="B941" s="2"/>
      <c r="C941" s="2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</row>
    <row r="942" spans="1:51">
      <c r="A942" s="2"/>
      <c r="B942" s="2"/>
      <c r="C942" s="2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</row>
    <row r="943" spans="1:51">
      <c r="A943" s="2"/>
      <c r="B943" s="2"/>
      <c r="C943" s="2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</row>
    <row r="944" spans="1:51">
      <c r="A944" s="2"/>
      <c r="B944" s="2"/>
      <c r="C944" s="2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</row>
    <row r="945" spans="1:51">
      <c r="A945" s="2"/>
      <c r="B945" s="2"/>
      <c r="C945" s="2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</row>
    <row r="946" spans="1:51">
      <c r="A946" s="2"/>
      <c r="B946" s="2"/>
      <c r="C946" s="2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</row>
    <row r="947" spans="1:51">
      <c r="A947" s="2"/>
      <c r="B947" s="2"/>
      <c r="C947" s="2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</row>
    <row r="948" spans="1:51">
      <c r="A948" s="2"/>
      <c r="B948" s="2"/>
      <c r="C948" s="2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</row>
    <row r="949" spans="1:51">
      <c r="A949" s="2"/>
      <c r="B949" s="2"/>
      <c r="C949" s="2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</row>
    <row r="950" spans="1:51">
      <c r="A950" s="2"/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</row>
    <row r="951" spans="1:51">
      <c r="A951" s="2"/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</row>
    <row r="952" spans="1:51">
      <c r="A952" s="2"/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</row>
    <row r="953" spans="1:51">
      <c r="A953" s="2"/>
      <c r="B953" s="2"/>
      <c r="C953" s="2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</row>
    <row r="954" spans="1:51">
      <c r="A954" s="2"/>
      <c r="B954" s="2"/>
      <c r="C954" s="2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</row>
    <row r="955" spans="1:51">
      <c r="A955" s="2"/>
      <c r="B955" s="2"/>
      <c r="C955" s="2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</row>
    <row r="956" spans="1:51">
      <c r="A956" s="2"/>
      <c r="B956" s="2"/>
      <c r="C956" s="2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</row>
    <row r="957" spans="1:51">
      <c r="A957" s="2"/>
      <c r="B957" s="2"/>
      <c r="C957" s="2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</row>
    <row r="958" spans="1:51">
      <c r="A958" s="2"/>
      <c r="B958" s="2"/>
      <c r="C958" s="2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</row>
    <row r="959" spans="1:51">
      <c r="A959" s="2"/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</row>
    <row r="960" spans="1:51">
      <c r="A960" s="2"/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</row>
    <row r="961" spans="1:51">
      <c r="A961" s="2"/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</row>
    <row r="962" spans="1:51">
      <c r="A962" s="2"/>
      <c r="B962" s="2"/>
      <c r="C962" s="2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</row>
    <row r="963" spans="1:51">
      <c r="A963" s="2"/>
      <c r="B963" s="2"/>
      <c r="C963" s="2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</row>
    <row r="964" spans="1:51">
      <c r="A964" s="2"/>
      <c r="B964" s="2"/>
      <c r="C964" s="2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</row>
    <row r="965" spans="1:51">
      <c r="A965" s="2"/>
      <c r="B965" s="2"/>
      <c r="C965" s="2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</row>
    <row r="966" spans="1:51">
      <c r="A966" s="2"/>
      <c r="B966" s="2"/>
      <c r="C966" s="2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</row>
    <row r="967" spans="1:51">
      <c r="A967" s="2"/>
      <c r="B967" s="2"/>
      <c r="C967" s="2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</row>
    <row r="968" spans="1:51">
      <c r="A968" s="2"/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</row>
    <row r="969" spans="1:51">
      <c r="A969" s="2"/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</row>
    <row r="970" spans="1:51">
      <c r="A970" s="2"/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</row>
    <row r="971" spans="1:51">
      <c r="A971" s="2"/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</row>
    <row r="972" spans="1:51">
      <c r="A972" s="2"/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</row>
    <row r="973" spans="1:51">
      <c r="A973" s="2"/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</row>
    <row r="974" spans="1:51">
      <c r="A974" s="2"/>
      <c r="B974" s="2"/>
      <c r="C974" s="2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</row>
    <row r="975" spans="1:51">
      <c r="A975" s="2"/>
      <c r="B975" s="2"/>
      <c r="C975" s="2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</row>
    <row r="976" spans="1:51">
      <c r="A976" s="2"/>
      <c r="B976" s="2"/>
      <c r="C976" s="2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</row>
    <row r="977" spans="1:51">
      <c r="A977" s="2"/>
      <c r="B977" s="2"/>
      <c r="C977" s="2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</row>
    <row r="978" spans="1:51">
      <c r="A978" s="2"/>
      <c r="B978" s="2"/>
      <c r="C978" s="2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</row>
    <row r="979" spans="1:51">
      <c r="A979" s="2"/>
      <c r="B979" s="2"/>
      <c r="C979" s="2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</row>
    <row r="980" spans="1:51">
      <c r="A980" s="2"/>
      <c r="B980" s="2"/>
      <c r="C980" s="2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</row>
    <row r="981" spans="1:51">
      <c r="A981" s="2"/>
      <c r="B981" s="2"/>
      <c r="C981" s="2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</row>
    <row r="982" spans="1:51">
      <c r="A982" s="2"/>
      <c r="B982" s="2"/>
      <c r="C982" s="2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</row>
    <row r="983" spans="1:51">
      <c r="A983" s="2"/>
      <c r="B983" s="2"/>
      <c r="C983" s="2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</row>
    <row r="984" spans="1:51">
      <c r="A984" s="2"/>
      <c r="B984" s="2"/>
      <c r="C984" s="2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</row>
    <row r="985" spans="1:51">
      <c r="A985" s="2"/>
      <c r="B985" s="2"/>
      <c r="C985" s="2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</row>
    <row r="986" spans="1:51">
      <c r="A986" s="2"/>
      <c r="B986" s="2"/>
      <c r="C986" s="2"/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</row>
    <row r="987" spans="1:51">
      <c r="A987" s="2"/>
      <c r="B987" s="2"/>
      <c r="C987" s="2"/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</row>
    <row r="988" spans="1:51">
      <c r="A988" s="2"/>
      <c r="B988" s="2"/>
      <c r="C988" s="2"/>
      <c r="D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</row>
    <row r="989" spans="1:51">
      <c r="A989" s="2"/>
      <c r="B989" s="2"/>
      <c r="C989" s="2"/>
      <c r="D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</row>
    <row r="990" spans="1:51">
      <c r="A990" s="2"/>
      <c r="B990" s="2"/>
      <c r="C990" s="2"/>
      <c r="D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</row>
    <row r="991" spans="1:51">
      <c r="A991" s="2"/>
      <c r="B991" s="2"/>
      <c r="C991" s="2"/>
      <c r="D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</row>
    <row r="992" spans="1:51">
      <c r="A992" s="2"/>
      <c r="B992" s="2"/>
      <c r="C992" s="2"/>
      <c r="D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</row>
    <row r="993" spans="1:51">
      <c r="A993" s="2"/>
      <c r="B993" s="2"/>
      <c r="C993" s="2"/>
      <c r="D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</row>
    <row r="994" spans="1:51">
      <c r="A994" s="2"/>
      <c r="B994" s="2"/>
      <c r="C994" s="2"/>
      <c r="D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</row>
    <row r="995" spans="1:51">
      <c r="A995" s="2"/>
      <c r="B995" s="2"/>
      <c r="C995" s="2"/>
      <c r="D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</row>
    <row r="996" spans="1:51">
      <c r="A996" s="2"/>
      <c r="B996" s="2"/>
      <c r="C996" s="2"/>
      <c r="D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</row>
    <row r="997" spans="1:51">
      <c r="A997" s="2"/>
      <c r="B997" s="2"/>
      <c r="C997" s="2"/>
      <c r="D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</row>
    <row r="998" spans="1:51">
      <c r="A998" s="2"/>
      <c r="B998" s="2"/>
      <c r="C998" s="2"/>
      <c r="D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</row>
  </sheetData>
  <mergeCells count="34">
    <mergeCell ref="B33:G34"/>
    <mergeCell ref="A1:AO2"/>
    <mergeCell ref="Q3:S3"/>
    <mergeCell ref="N3:P3"/>
    <mergeCell ref="E3:G3"/>
    <mergeCell ref="AC3:AE3"/>
    <mergeCell ref="Z3:AB3"/>
    <mergeCell ref="K3:M3"/>
    <mergeCell ref="A3:D4"/>
    <mergeCell ref="N4:P4"/>
    <mergeCell ref="Q4:S4"/>
    <mergeCell ref="H3:J3"/>
    <mergeCell ref="H4:J4"/>
    <mergeCell ref="W4:Y4"/>
    <mergeCell ref="T4:V4"/>
    <mergeCell ref="Z4:AB4"/>
    <mergeCell ref="AC4:AE4"/>
    <mergeCell ref="AN3:AN5"/>
    <mergeCell ref="AO3:AO5"/>
    <mergeCell ref="AG3:AG5"/>
    <mergeCell ref="W3:Y3"/>
    <mergeCell ref="T3:V3"/>
    <mergeCell ref="E32:G32"/>
    <mergeCell ref="H32:J32"/>
    <mergeCell ref="T32:V32"/>
    <mergeCell ref="Q32:S32"/>
    <mergeCell ref="AH3:AM4"/>
    <mergeCell ref="E4:G4"/>
    <mergeCell ref="K4:M4"/>
    <mergeCell ref="K32:M32"/>
    <mergeCell ref="N32:P32"/>
    <mergeCell ref="W32:Y32"/>
    <mergeCell ref="Z32:AB32"/>
    <mergeCell ref="AC32:AE32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Endurance</vt:lpstr>
      <vt:lpstr>F400 Sprint</vt:lpstr>
      <vt:lpstr>F300</vt:lpstr>
      <vt:lpstr>F200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Atkinson Allison</dc:creator>
  <cp:lastModifiedBy>Atkinson Allison</cp:lastModifiedBy>
  <dcterms:created xsi:type="dcterms:W3CDTF">2018-12-11T12:17:05Z</dcterms:created>
  <dcterms:modified xsi:type="dcterms:W3CDTF">2018-12-11T12:17:05Z</dcterms:modified>
</cp:coreProperties>
</file>